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0" windowWidth="51200" windowHeight="26840" tabRatio="912" firstSheet="8" activeTab="15"/>
  </bookViews>
  <sheets>
    <sheet name="Stat_Diff_PiCr_Data" sheetId="1" r:id="rId1"/>
    <sheet name="Inc_Dec_Stat_Diff_PiCr_Data" sheetId="2" r:id="rId2"/>
    <sheet name="Cat 1" sheetId="3" r:id="rId3"/>
    <sheet name="Cat 2" sheetId="4" r:id="rId4"/>
    <sheet name="Cat 3" sheetId="5" r:id="rId5"/>
    <sheet name="Cat 4" sheetId="6" r:id="rId6"/>
    <sheet name="Cat 5" sheetId="7" r:id="rId7"/>
    <sheet name="Cat 6" sheetId="8" r:id="rId8"/>
    <sheet name="Cat 7" sheetId="9" r:id="rId9"/>
    <sheet name="Cat 9" sheetId="10" r:id="rId10"/>
    <sheet name="Cat 12" sheetId="11" r:id="rId11"/>
    <sheet name="KO_Information" sheetId="12" r:id="rId12"/>
    <sheet name="Raw_Data_Manhattan" sheetId="13" r:id="rId13"/>
    <sheet name="KO_Classification_Into_Pathways" sheetId="14" r:id="rId14"/>
    <sheet name="Sectors Imp Correlations" sheetId="15" r:id="rId15"/>
    <sheet name="SearchSpace" sheetId="16" r:id="rId16"/>
    <sheet name="VitaminTyrptophan" sheetId="17" r:id="rId17"/>
    <sheet name="MFC_Metadata_Correlation" sheetId="18" r:id="rId18"/>
    <sheet name="AminoAcidPart" sheetId="19" r:id="rId19"/>
  </sheets>
  <definedNames>
    <definedName name="_xlnm._FilterDatabase" localSheetId="18" hidden="1">AminoAcidPart!$A$1:$J$55</definedName>
    <definedName name="_xlnm._FilterDatabase" localSheetId="2" hidden="1">'Cat 1'!$A$4:$BI$108</definedName>
    <definedName name="_xlnm._FilterDatabase" localSheetId="3" hidden="1">'Cat 2'!$A$4:$BI$58</definedName>
    <definedName name="_xlnm._FilterDatabase" localSheetId="8" hidden="1">'Cat 7'!$A$5:$BI$124</definedName>
    <definedName name="_xlnm._FilterDatabase" localSheetId="9" hidden="1">'Cat 9'!$A$4:$BI$43</definedName>
    <definedName name="_xlnm._FilterDatabase" localSheetId="1" hidden="1">Inc_Dec_Stat_Diff_PiCr_Data!$A$4:$L$378</definedName>
    <definedName name="_xlnm._FilterDatabase" localSheetId="15" hidden="1">SearchSpace!$A$1:$I$375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17" l="1"/>
  <c r="K24" i="17"/>
  <c r="L24" i="17"/>
  <c r="J25" i="17"/>
  <c r="K25" i="17"/>
  <c r="L25" i="17"/>
  <c r="J26" i="17"/>
  <c r="K26" i="17"/>
  <c r="L26" i="17"/>
  <c r="J29" i="17"/>
  <c r="K29" i="17"/>
  <c r="L29" i="17"/>
  <c r="J30" i="17"/>
  <c r="K30" i="17"/>
  <c r="L30" i="17"/>
  <c r="J31" i="17"/>
  <c r="K31" i="17"/>
  <c r="L31" i="17"/>
  <c r="J33" i="17"/>
  <c r="K33" i="17"/>
  <c r="L33" i="17"/>
  <c r="J34" i="17"/>
  <c r="K34" i="17"/>
  <c r="L34" i="17"/>
  <c r="J35" i="17"/>
  <c r="K35" i="17"/>
  <c r="L35" i="17"/>
  <c r="J36" i="17"/>
  <c r="K36" i="17"/>
  <c r="L36" i="17"/>
  <c r="J38" i="17"/>
  <c r="K38" i="17"/>
  <c r="L38" i="17"/>
  <c r="J39" i="17"/>
  <c r="K39" i="17"/>
  <c r="L39" i="17"/>
  <c r="J40" i="17"/>
  <c r="K40" i="17"/>
  <c r="L40" i="17"/>
  <c r="J42" i="17"/>
  <c r="K42" i="17"/>
  <c r="L42" i="17"/>
  <c r="J43" i="17"/>
  <c r="K43" i="17"/>
  <c r="L43" i="17"/>
  <c r="J14" i="17"/>
  <c r="K14" i="17"/>
  <c r="L14" i="17"/>
  <c r="J17" i="17"/>
  <c r="K17" i="17"/>
  <c r="L17" i="17"/>
  <c r="J4" i="17"/>
  <c r="K4" i="17"/>
  <c r="L4" i="17"/>
  <c r="J18" i="17"/>
  <c r="K18" i="17"/>
  <c r="L18" i="17"/>
  <c r="J5" i="17"/>
  <c r="K5" i="17"/>
  <c r="L5" i="17"/>
  <c r="J6" i="17"/>
  <c r="K6" i="17"/>
  <c r="L6" i="17"/>
  <c r="J7" i="17"/>
  <c r="K7" i="17"/>
  <c r="L7" i="17"/>
  <c r="J19" i="17"/>
  <c r="K19" i="17"/>
  <c r="L19" i="17"/>
  <c r="J8" i="17"/>
  <c r="K8" i="17"/>
  <c r="L8" i="17"/>
  <c r="J9" i="17"/>
  <c r="K9" i="17"/>
  <c r="L9" i="17"/>
  <c r="J10" i="17"/>
  <c r="K10" i="17"/>
  <c r="L10" i="17"/>
  <c r="J11" i="17"/>
  <c r="K11" i="17"/>
  <c r="L11" i="17"/>
  <c r="J20" i="17"/>
  <c r="K20" i="17"/>
  <c r="L20" i="17"/>
  <c r="J21" i="17"/>
  <c r="K21" i="17"/>
  <c r="L21" i="17"/>
  <c r="L3" i="17"/>
  <c r="K3" i="17"/>
  <c r="J3" i="17"/>
  <c r="C6" i="2"/>
  <c r="D6" i="2"/>
  <c r="E6" i="2"/>
  <c r="F6" i="2"/>
  <c r="G6" i="2"/>
  <c r="H6" i="2"/>
  <c r="I6" i="2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C9" i="2"/>
  <c r="D9" i="2"/>
  <c r="E9" i="2"/>
  <c r="F9" i="2"/>
  <c r="G9" i="2"/>
  <c r="H9" i="2"/>
  <c r="I9" i="2"/>
  <c r="C10" i="2"/>
  <c r="D10" i="2"/>
  <c r="E10" i="2"/>
  <c r="F10" i="2"/>
  <c r="G10" i="2"/>
  <c r="H10" i="2"/>
  <c r="I1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C29" i="2"/>
  <c r="D29" i="2"/>
  <c r="E29" i="2"/>
  <c r="F29" i="2"/>
  <c r="G29" i="2"/>
  <c r="H29" i="2"/>
  <c r="I29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41" i="2"/>
  <c r="D41" i="2"/>
  <c r="E41" i="2"/>
  <c r="F41" i="2"/>
  <c r="G41" i="2"/>
  <c r="H41" i="2"/>
  <c r="I41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49" i="2"/>
  <c r="D49" i="2"/>
  <c r="E49" i="2"/>
  <c r="F49" i="2"/>
  <c r="G49" i="2"/>
  <c r="H49" i="2"/>
  <c r="I49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58" i="2"/>
  <c r="D58" i="2"/>
  <c r="E58" i="2"/>
  <c r="F58" i="2"/>
  <c r="G58" i="2"/>
  <c r="H58" i="2"/>
  <c r="I58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73" i="2"/>
  <c r="D73" i="2"/>
  <c r="E73" i="2"/>
  <c r="F73" i="2"/>
  <c r="G73" i="2"/>
  <c r="H73" i="2"/>
  <c r="I73" i="2"/>
  <c r="C74" i="2"/>
  <c r="D74" i="2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80" i="2"/>
  <c r="D80" i="2"/>
  <c r="E80" i="2"/>
  <c r="F80" i="2"/>
  <c r="G80" i="2"/>
  <c r="H80" i="2"/>
  <c r="I80" i="2"/>
  <c r="C81" i="2"/>
  <c r="D81" i="2"/>
  <c r="E81" i="2"/>
  <c r="F81" i="2"/>
  <c r="G81" i="2"/>
  <c r="H81" i="2"/>
  <c r="I81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6" i="2"/>
  <c r="D86" i="2"/>
  <c r="E86" i="2"/>
  <c r="F86" i="2"/>
  <c r="G86" i="2"/>
  <c r="H86" i="2"/>
  <c r="I86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89" i="2"/>
  <c r="D89" i="2"/>
  <c r="E89" i="2"/>
  <c r="F89" i="2"/>
  <c r="G89" i="2"/>
  <c r="H89" i="2"/>
  <c r="I89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93" i="2"/>
  <c r="D93" i="2"/>
  <c r="E93" i="2"/>
  <c r="F93" i="2"/>
  <c r="G93" i="2"/>
  <c r="H93" i="2"/>
  <c r="I93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103" i="2"/>
  <c r="D103" i="2"/>
  <c r="E103" i="2"/>
  <c r="F103" i="2"/>
  <c r="G103" i="2"/>
  <c r="H103" i="2"/>
  <c r="I103" i="2"/>
  <c r="C104" i="2"/>
  <c r="D104" i="2"/>
  <c r="E104" i="2"/>
  <c r="F104" i="2"/>
  <c r="G104" i="2"/>
  <c r="H104" i="2"/>
  <c r="I104" i="2"/>
  <c r="C105" i="2"/>
  <c r="D105" i="2"/>
  <c r="E105" i="2"/>
  <c r="F105" i="2"/>
  <c r="G105" i="2"/>
  <c r="H105" i="2"/>
  <c r="I105" i="2"/>
  <c r="C106" i="2"/>
  <c r="D106" i="2"/>
  <c r="E106" i="2"/>
  <c r="F106" i="2"/>
  <c r="G106" i="2"/>
  <c r="H106" i="2"/>
  <c r="I106" i="2"/>
  <c r="C107" i="2"/>
  <c r="D107" i="2"/>
  <c r="E107" i="2"/>
  <c r="F107" i="2"/>
  <c r="G107" i="2"/>
  <c r="H107" i="2"/>
  <c r="I107" i="2"/>
  <c r="C108" i="2"/>
  <c r="D108" i="2"/>
  <c r="E108" i="2"/>
  <c r="F108" i="2"/>
  <c r="G108" i="2"/>
  <c r="H108" i="2"/>
  <c r="I108" i="2"/>
  <c r="C109" i="2"/>
  <c r="D109" i="2"/>
  <c r="E109" i="2"/>
  <c r="F109" i="2"/>
  <c r="G109" i="2"/>
  <c r="H109" i="2"/>
  <c r="I109" i="2"/>
  <c r="C110" i="2"/>
  <c r="D110" i="2"/>
  <c r="E110" i="2"/>
  <c r="F110" i="2"/>
  <c r="G110" i="2"/>
  <c r="H110" i="2"/>
  <c r="I110" i="2"/>
  <c r="C111" i="2"/>
  <c r="D111" i="2"/>
  <c r="E111" i="2"/>
  <c r="F111" i="2"/>
  <c r="G111" i="2"/>
  <c r="H111" i="2"/>
  <c r="I111" i="2"/>
  <c r="C112" i="2"/>
  <c r="D112" i="2"/>
  <c r="E112" i="2"/>
  <c r="F112" i="2"/>
  <c r="G112" i="2"/>
  <c r="H112" i="2"/>
  <c r="I112" i="2"/>
  <c r="C113" i="2"/>
  <c r="D113" i="2"/>
  <c r="E113" i="2"/>
  <c r="F113" i="2"/>
  <c r="G113" i="2"/>
  <c r="H113" i="2"/>
  <c r="I113" i="2"/>
  <c r="C114" i="2"/>
  <c r="D114" i="2"/>
  <c r="E114" i="2"/>
  <c r="F114" i="2"/>
  <c r="G114" i="2"/>
  <c r="H114" i="2"/>
  <c r="I114" i="2"/>
  <c r="C115" i="2"/>
  <c r="D115" i="2"/>
  <c r="E115" i="2"/>
  <c r="F115" i="2"/>
  <c r="G115" i="2"/>
  <c r="H115" i="2"/>
  <c r="I115" i="2"/>
  <c r="C116" i="2"/>
  <c r="D116" i="2"/>
  <c r="E116" i="2"/>
  <c r="F116" i="2"/>
  <c r="G116" i="2"/>
  <c r="H116" i="2"/>
  <c r="I116" i="2"/>
  <c r="C117" i="2"/>
  <c r="D117" i="2"/>
  <c r="E117" i="2"/>
  <c r="F117" i="2"/>
  <c r="G117" i="2"/>
  <c r="H117" i="2"/>
  <c r="I117" i="2"/>
  <c r="C118" i="2"/>
  <c r="D118" i="2"/>
  <c r="E118" i="2"/>
  <c r="F118" i="2"/>
  <c r="G118" i="2"/>
  <c r="H118" i="2"/>
  <c r="I118" i="2"/>
  <c r="C119" i="2"/>
  <c r="D119" i="2"/>
  <c r="E119" i="2"/>
  <c r="F119" i="2"/>
  <c r="G119" i="2"/>
  <c r="H119" i="2"/>
  <c r="I119" i="2"/>
  <c r="C120" i="2"/>
  <c r="D120" i="2"/>
  <c r="E120" i="2"/>
  <c r="F120" i="2"/>
  <c r="G120" i="2"/>
  <c r="H120" i="2"/>
  <c r="I120" i="2"/>
  <c r="C121" i="2"/>
  <c r="D121" i="2"/>
  <c r="E121" i="2"/>
  <c r="F121" i="2"/>
  <c r="G121" i="2"/>
  <c r="H121" i="2"/>
  <c r="I121" i="2"/>
  <c r="C122" i="2"/>
  <c r="D122" i="2"/>
  <c r="E122" i="2"/>
  <c r="F122" i="2"/>
  <c r="G122" i="2"/>
  <c r="H122" i="2"/>
  <c r="I122" i="2"/>
  <c r="C123" i="2"/>
  <c r="D123" i="2"/>
  <c r="E123" i="2"/>
  <c r="F123" i="2"/>
  <c r="G123" i="2"/>
  <c r="H123" i="2"/>
  <c r="I123" i="2"/>
  <c r="C124" i="2"/>
  <c r="D124" i="2"/>
  <c r="E124" i="2"/>
  <c r="F124" i="2"/>
  <c r="G124" i="2"/>
  <c r="H124" i="2"/>
  <c r="I124" i="2"/>
  <c r="C125" i="2"/>
  <c r="D125" i="2"/>
  <c r="E125" i="2"/>
  <c r="F125" i="2"/>
  <c r="G125" i="2"/>
  <c r="H125" i="2"/>
  <c r="I125" i="2"/>
  <c r="C126" i="2"/>
  <c r="D126" i="2"/>
  <c r="E126" i="2"/>
  <c r="F126" i="2"/>
  <c r="G126" i="2"/>
  <c r="H126" i="2"/>
  <c r="I126" i="2"/>
  <c r="C127" i="2"/>
  <c r="D127" i="2"/>
  <c r="E127" i="2"/>
  <c r="F127" i="2"/>
  <c r="G127" i="2"/>
  <c r="H127" i="2"/>
  <c r="I127" i="2"/>
  <c r="C128" i="2"/>
  <c r="D128" i="2"/>
  <c r="E128" i="2"/>
  <c r="F128" i="2"/>
  <c r="G128" i="2"/>
  <c r="H128" i="2"/>
  <c r="I128" i="2"/>
  <c r="C129" i="2"/>
  <c r="D129" i="2"/>
  <c r="E129" i="2"/>
  <c r="F129" i="2"/>
  <c r="G129" i="2"/>
  <c r="H129" i="2"/>
  <c r="I129" i="2"/>
  <c r="C130" i="2"/>
  <c r="D130" i="2"/>
  <c r="E130" i="2"/>
  <c r="F130" i="2"/>
  <c r="G130" i="2"/>
  <c r="H130" i="2"/>
  <c r="I130" i="2"/>
  <c r="C131" i="2"/>
  <c r="D131" i="2"/>
  <c r="E131" i="2"/>
  <c r="F131" i="2"/>
  <c r="G131" i="2"/>
  <c r="H131" i="2"/>
  <c r="I131" i="2"/>
  <c r="C132" i="2"/>
  <c r="D132" i="2"/>
  <c r="E132" i="2"/>
  <c r="F132" i="2"/>
  <c r="G132" i="2"/>
  <c r="H132" i="2"/>
  <c r="I132" i="2"/>
  <c r="C133" i="2"/>
  <c r="D133" i="2"/>
  <c r="E133" i="2"/>
  <c r="F133" i="2"/>
  <c r="G133" i="2"/>
  <c r="H133" i="2"/>
  <c r="I133" i="2"/>
  <c r="C134" i="2"/>
  <c r="D134" i="2"/>
  <c r="E134" i="2"/>
  <c r="F134" i="2"/>
  <c r="G134" i="2"/>
  <c r="H134" i="2"/>
  <c r="I134" i="2"/>
  <c r="C135" i="2"/>
  <c r="D135" i="2"/>
  <c r="E135" i="2"/>
  <c r="F135" i="2"/>
  <c r="G135" i="2"/>
  <c r="H135" i="2"/>
  <c r="I135" i="2"/>
  <c r="C136" i="2"/>
  <c r="D136" i="2"/>
  <c r="E136" i="2"/>
  <c r="F136" i="2"/>
  <c r="G136" i="2"/>
  <c r="H136" i="2"/>
  <c r="I136" i="2"/>
  <c r="C137" i="2"/>
  <c r="D137" i="2"/>
  <c r="E137" i="2"/>
  <c r="F137" i="2"/>
  <c r="G137" i="2"/>
  <c r="H137" i="2"/>
  <c r="I137" i="2"/>
  <c r="C138" i="2"/>
  <c r="D138" i="2"/>
  <c r="E138" i="2"/>
  <c r="F138" i="2"/>
  <c r="G138" i="2"/>
  <c r="H138" i="2"/>
  <c r="I138" i="2"/>
  <c r="C139" i="2"/>
  <c r="D139" i="2"/>
  <c r="E139" i="2"/>
  <c r="F139" i="2"/>
  <c r="G139" i="2"/>
  <c r="H139" i="2"/>
  <c r="I139" i="2"/>
  <c r="C140" i="2"/>
  <c r="D140" i="2"/>
  <c r="E140" i="2"/>
  <c r="F140" i="2"/>
  <c r="G140" i="2"/>
  <c r="H140" i="2"/>
  <c r="I140" i="2"/>
  <c r="C141" i="2"/>
  <c r="D141" i="2"/>
  <c r="E141" i="2"/>
  <c r="F141" i="2"/>
  <c r="G141" i="2"/>
  <c r="H141" i="2"/>
  <c r="I141" i="2"/>
  <c r="C142" i="2"/>
  <c r="D142" i="2"/>
  <c r="E142" i="2"/>
  <c r="F142" i="2"/>
  <c r="G142" i="2"/>
  <c r="H142" i="2"/>
  <c r="I142" i="2"/>
  <c r="C143" i="2"/>
  <c r="D143" i="2"/>
  <c r="E143" i="2"/>
  <c r="F143" i="2"/>
  <c r="G143" i="2"/>
  <c r="H143" i="2"/>
  <c r="I143" i="2"/>
  <c r="C144" i="2"/>
  <c r="D144" i="2"/>
  <c r="E144" i="2"/>
  <c r="F144" i="2"/>
  <c r="G144" i="2"/>
  <c r="H144" i="2"/>
  <c r="I144" i="2"/>
  <c r="C145" i="2"/>
  <c r="D145" i="2"/>
  <c r="E145" i="2"/>
  <c r="F145" i="2"/>
  <c r="G145" i="2"/>
  <c r="H145" i="2"/>
  <c r="I145" i="2"/>
  <c r="C146" i="2"/>
  <c r="D146" i="2"/>
  <c r="E146" i="2"/>
  <c r="F146" i="2"/>
  <c r="G146" i="2"/>
  <c r="H146" i="2"/>
  <c r="I146" i="2"/>
  <c r="C147" i="2"/>
  <c r="D147" i="2"/>
  <c r="E147" i="2"/>
  <c r="F147" i="2"/>
  <c r="G147" i="2"/>
  <c r="H147" i="2"/>
  <c r="I147" i="2"/>
  <c r="C148" i="2"/>
  <c r="D148" i="2"/>
  <c r="E148" i="2"/>
  <c r="F148" i="2"/>
  <c r="G148" i="2"/>
  <c r="H148" i="2"/>
  <c r="I148" i="2"/>
  <c r="C149" i="2"/>
  <c r="D149" i="2"/>
  <c r="E149" i="2"/>
  <c r="F149" i="2"/>
  <c r="G149" i="2"/>
  <c r="H149" i="2"/>
  <c r="I149" i="2"/>
  <c r="C150" i="2"/>
  <c r="D150" i="2"/>
  <c r="E150" i="2"/>
  <c r="F150" i="2"/>
  <c r="G150" i="2"/>
  <c r="H150" i="2"/>
  <c r="I150" i="2"/>
  <c r="C151" i="2"/>
  <c r="D151" i="2"/>
  <c r="E151" i="2"/>
  <c r="F151" i="2"/>
  <c r="G151" i="2"/>
  <c r="H151" i="2"/>
  <c r="I151" i="2"/>
  <c r="C152" i="2"/>
  <c r="D152" i="2"/>
  <c r="E152" i="2"/>
  <c r="F152" i="2"/>
  <c r="G152" i="2"/>
  <c r="H152" i="2"/>
  <c r="I152" i="2"/>
  <c r="C153" i="2"/>
  <c r="D153" i="2"/>
  <c r="E153" i="2"/>
  <c r="F153" i="2"/>
  <c r="G153" i="2"/>
  <c r="H153" i="2"/>
  <c r="I153" i="2"/>
  <c r="C154" i="2"/>
  <c r="D154" i="2"/>
  <c r="E154" i="2"/>
  <c r="F154" i="2"/>
  <c r="G154" i="2"/>
  <c r="H154" i="2"/>
  <c r="I154" i="2"/>
  <c r="C155" i="2"/>
  <c r="D155" i="2"/>
  <c r="E155" i="2"/>
  <c r="F155" i="2"/>
  <c r="G155" i="2"/>
  <c r="H155" i="2"/>
  <c r="I155" i="2"/>
  <c r="C156" i="2"/>
  <c r="D156" i="2"/>
  <c r="E156" i="2"/>
  <c r="F156" i="2"/>
  <c r="G156" i="2"/>
  <c r="H156" i="2"/>
  <c r="I156" i="2"/>
  <c r="C157" i="2"/>
  <c r="D157" i="2"/>
  <c r="E157" i="2"/>
  <c r="F157" i="2"/>
  <c r="G157" i="2"/>
  <c r="H157" i="2"/>
  <c r="I157" i="2"/>
  <c r="C158" i="2"/>
  <c r="D158" i="2"/>
  <c r="E158" i="2"/>
  <c r="F158" i="2"/>
  <c r="G158" i="2"/>
  <c r="H158" i="2"/>
  <c r="I158" i="2"/>
  <c r="C159" i="2"/>
  <c r="D159" i="2"/>
  <c r="E159" i="2"/>
  <c r="F159" i="2"/>
  <c r="G159" i="2"/>
  <c r="H159" i="2"/>
  <c r="I159" i="2"/>
  <c r="C160" i="2"/>
  <c r="D160" i="2"/>
  <c r="E160" i="2"/>
  <c r="F160" i="2"/>
  <c r="G160" i="2"/>
  <c r="H160" i="2"/>
  <c r="I160" i="2"/>
  <c r="C161" i="2"/>
  <c r="D161" i="2"/>
  <c r="E161" i="2"/>
  <c r="F161" i="2"/>
  <c r="G161" i="2"/>
  <c r="H161" i="2"/>
  <c r="I161" i="2"/>
  <c r="C162" i="2"/>
  <c r="D162" i="2"/>
  <c r="E162" i="2"/>
  <c r="F162" i="2"/>
  <c r="G162" i="2"/>
  <c r="H162" i="2"/>
  <c r="I162" i="2"/>
  <c r="C163" i="2"/>
  <c r="D163" i="2"/>
  <c r="E163" i="2"/>
  <c r="F163" i="2"/>
  <c r="G163" i="2"/>
  <c r="H163" i="2"/>
  <c r="I163" i="2"/>
  <c r="C164" i="2"/>
  <c r="D164" i="2"/>
  <c r="E164" i="2"/>
  <c r="F164" i="2"/>
  <c r="G164" i="2"/>
  <c r="H164" i="2"/>
  <c r="I164" i="2"/>
  <c r="C165" i="2"/>
  <c r="D165" i="2"/>
  <c r="E165" i="2"/>
  <c r="F165" i="2"/>
  <c r="G165" i="2"/>
  <c r="H165" i="2"/>
  <c r="I165" i="2"/>
  <c r="C166" i="2"/>
  <c r="D166" i="2"/>
  <c r="E166" i="2"/>
  <c r="F166" i="2"/>
  <c r="G166" i="2"/>
  <c r="H166" i="2"/>
  <c r="I166" i="2"/>
  <c r="C167" i="2"/>
  <c r="D167" i="2"/>
  <c r="E167" i="2"/>
  <c r="F167" i="2"/>
  <c r="G167" i="2"/>
  <c r="H167" i="2"/>
  <c r="I167" i="2"/>
  <c r="C168" i="2"/>
  <c r="D168" i="2"/>
  <c r="E168" i="2"/>
  <c r="F168" i="2"/>
  <c r="G168" i="2"/>
  <c r="H168" i="2"/>
  <c r="I168" i="2"/>
  <c r="C169" i="2"/>
  <c r="D169" i="2"/>
  <c r="E169" i="2"/>
  <c r="F169" i="2"/>
  <c r="G169" i="2"/>
  <c r="H169" i="2"/>
  <c r="I169" i="2"/>
  <c r="C170" i="2"/>
  <c r="D170" i="2"/>
  <c r="E170" i="2"/>
  <c r="F170" i="2"/>
  <c r="G170" i="2"/>
  <c r="H170" i="2"/>
  <c r="I170" i="2"/>
  <c r="C171" i="2"/>
  <c r="D171" i="2"/>
  <c r="E171" i="2"/>
  <c r="F171" i="2"/>
  <c r="G171" i="2"/>
  <c r="H171" i="2"/>
  <c r="I171" i="2"/>
  <c r="C172" i="2"/>
  <c r="D172" i="2"/>
  <c r="E172" i="2"/>
  <c r="F172" i="2"/>
  <c r="G172" i="2"/>
  <c r="H172" i="2"/>
  <c r="I172" i="2"/>
  <c r="C173" i="2"/>
  <c r="D173" i="2"/>
  <c r="E173" i="2"/>
  <c r="F173" i="2"/>
  <c r="G173" i="2"/>
  <c r="H173" i="2"/>
  <c r="I173" i="2"/>
  <c r="C174" i="2"/>
  <c r="D174" i="2"/>
  <c r="E174" i="2"/>
  <c r="F174" i="2"/>
  <c r="G174" i="2"/>
  <c r="H174" i="2"/>
  <c r="I174" i="2"/>
  <c r="C175" i="2"/>
  <c r="D175" i="2"/>
  <c r="E175" i="2"/>
  <c r="F175" i="2"/>
  <c r="G175" i="2"/>
  <c r="H175" i="2"/>
  <c r="I175" i="2"/>
  <c r="C176" i="2"/>
  <c r="D176" i="2"/>
  <c r="E176" i="2"/>
  <c r="F176" i="2"/>
  <c r="G176" i="2"/>
  <c r="H176" i="2"/>
  <c r="I176" i="2"/>
  <c r="C177" i="2"/>
  <c r="D177" i="2"/>
  <c r="E177" i="2"/>
  <c r="F177" i="2"/>
  <c r="G177" i="2"/>
  <c r="H177" i="2"/>
  <c r="I177" i="2"/>
  <c r="C178" i="2"/>
  <c r="D178" i="2"/>
  <c r="E178" i="2"/>
  <c r="F178" i="2"/>
  <c r="G178" i="2"/>
  <c r="H178" i="2"/>
  <c r="I178" i="2"/>
  <c r="C179" i="2"/>
  <c r="D179" i="2"/>
  <c r="E179" i="2"/>
  <c r="F179" i="2"/>
  <c r="G179" i="2"/>
  <c r="H179" i="2"/>
  <c r="I179" i="2"/>
  <c r="C180" i="2"/>
  <c r="D180" i="2"/>
  <c r="E180" i="2"/>
  <c r="F180" i="2"/>
  <c r="G180" i="2"/>
  <c r="H180" i="2"/>
  <c r="I180" i="2"/>
  <c r="C181" i="2"/>
  <c r="D181" i="2"/>
  <c r="E181" i="2"/>
  <c r="F181" i="2"/>
  <c r="G181" i="2"/>
  <c r="H181" i="2"/>
  <c r="I181" i="2"/>
  <c r="C182" i="2"/>
  <c r="D182" i="2"/>
  <c r="E182" i="2"/>
  <c r="F182" i="2"/>
  <c r="G182" i="2"/>
  <c r="H182" i="2"/>
  <c r="I182" i="2"/>
  <c r="C183" i="2"/>
  <c r="D183" i="2"/>
  <c r="E183" i="2"/>
  <c r="F183" i="2"/>
  <c r="G183" i="2"/>
  <c r="H183" i="2"/>
  <c r="I183" i="2"/>
  <c r="C184" i="2"/>
  <c r="D184" i="2"/>
  <c r="E184" i="2"/>
  <c r="F184" i="2"/>
  <c r="G184" i="2"/>
  <c r="H184" i="2"/>
  <c r="I184" i="2"/>
  <c r="C185" i="2"/>
  <c r="D185" i="2"/>
  <c r="E185" i="2"/>
  <c r="F185" i="2"/>
  <c r="G185" i="2"/>
  <c r="H185" i="2"/>
  <c r="I185" i="2"/>
  <c r="C186" i="2"/>
  <c r="D186" i="2"/>
  <c r="E186" i="2"/>
  <c r="F186" i="2"/>
  <c r="G186" i="2"/>
  <c r="H186" i="2"/>
  <c r="I186" i="2"/>
  <c r="C187" i="2"/>
  <c r="D187" i="2"/>
  <c r="E187" i="2"/>
  <c r="F187" i="2"/>
  <c r="G187" i="2"/>
  <c r="H187" i="2"/>
  <c r="I187" i="2"/>
  <c r="C188" i="2"/>
  <c r="D188" i="2"/>
  <c r="E188" i="2"/>
  <c r="F188" i="2"/>
  <c r="G188" i="2"/>
  <c r="H188" i="2"/>
  <c r="I188" i="2"/>
  <c r="C189" i="2"/>
  <c r="D189" i="2"/>
  <c r="E189" i="2"/>
  <c r="F189" i="2"/>
  <c r="G189" i="2"/>
  <c r="H189" i="2"/>
  <c r="I189" i="2"/>
  <c r="C190" i="2"/>
  <c r="D190" i="2"/>
  <c r="E190" i="2"/>
  <c r="F190" i="2"/>
  <c r="G190" i="2"/>
  <c r="H190" i="2"/>
  <c r="I190" i="2"/>
  <c r="C191" i="2"/>
  <c r="D191" i="2"/>
  <c r="E191" i="2"/>
  <c r="F191" i="2"/>
  <c r="G191" i="2"/>
  <c r="H191" i="2"/>
  <c r="I191" i="2"/>
  <c r="C192" i="2"/>
  <c r="D192" i="2"/>
  <c r="E192" i="2"/>
  <c r="F192" i="2"/>
  <c r="G192" i="2"/>
  <c r="H192" i="2"/>
  <c r="I192" i="2"/>
  <c r="C193" i="2"/>
  <c r="D193" i="2"/>
  <c r="E193" i="2"/>
  <c r="F193" i="2"/>
  <c r="G193" i="2"/>
  <c r="H193" i="2"/>
  <c r="I193" i="2"/>
  <c r="C194" i="2"/>
  <c r="D194" i="2"/>
  <c r="E194" i="2"/>
  <c r="F194" i="2"/>
  <c r="G194" i="2"/>
  <c r="H194" i="2"/>
  <c r="I194" i="2"/>
  <c r="C195" i="2"/>
  <c r="D195" i="2"/>
  <c r="E195" i="2"/>
  <c r="F195" i="2"/>
  <c r="G195" i="2"/>
  <c r="H195" i="2"/>
  <c r="I195" i="2"/>
  <c r="C196" i="2"/>
  <c r="D196" i="2"/>
  <c r="E196" i="2"/>
  <c r="F196" i="2"/>
  <c r="G196" i="2"/>
  <c r="H196" i="2"/>
  <c r="I196" i="2"/>
  <c r="C197" i="2"/>
  <c r="D197" i="2"/>
  <c r="E197" i="2"/>
  <c r="F197" i="2"/>
  <c r="G197" i="2"/>
  <c r="H197" i="2"/>
  <c r="I197" i="2"/>
  <c r="C198" i="2"/>
  <c r="D198" i="2"/>
  <c r="E198" i="2"/>
  <c r="F198" i="2"/>
  <c r="G198" i="2"/>
  <c r="H198" i="2"/>
  <c r="I198" i="2"/>
  <c r="C199" i="2"/>
  <c r="D199" i="2"/>
  <c r="E199" i="2"/>
  <c r="F199" i="2"/>
  <c r="G199" i="2"/>
  <c r="H199" i="2"/>
  <c r="I199" i="2"/>
  <c r="C200" i="2"/>
  <c r="D200" i="2"/>
  <c r="E200" i="2"/>
  <c r="F200" i="2"/>
  <c r="G200" i="2"/>
  <c r="H200" i="2"/>
  <c r="I200" i="2"/>
  <c r="C201" i="2"/>
  <c r="D201" i="2"/>
  <c r="E201" i="2"/>
  <c r="F201" i="2"/>
  <c r="G201" i="2"/>
  <c r="H201" i="2"/>
  <c r="I201" i="2"/>
  <c r="C202" i="2"/>
  <c r="D202" i="2"/>
  <c r="E202" i="2"/>
  <c r="F202" i="2"/>
  <c r="G202" i="2"/>
  <c r="H202" i="2"/>
  <c r="I202" i="2"/>
  <c r="C203" i="2"/>
  <c r="D203" i="2"/>
  <c r="E203" i="2"/>
  <c r="F203" i="2"/>
  <c r="G203" i="2"/>
  <c r="H203" i="2"/>
  <c r="I203" i="2"/>
  <c r="C204" i="2"/>
  <c r="D204" i="2"/>
  <c r="E204" i="2"/>
  <c r="F204" i="2"/>
  <c r="G204" i="2"/>
  <c r="H204" i="2"/>
  <c r="I204" i="2"/>
  <c r="C205" i="2"/>
  <c r="D205" i="2"/>
  <c r="E205" i="2"/>
  <c r="F205" i="2"/>
  <c r="G205" i="2"/>
  <c r="H205" i="2"/>
  <c r="I205" i="2"/>
  <c r="C206" i="2"/>
  <c r="D206" i="2"/>
  <c r="E206" i="2"/>
  <c r="F206" i="2"/>
  <c r="G206" i="2"/>
  <c r="H206" i="2"/>
  <c r="I206" i="2"/>
  <c r="C207" i="2"/>
  <c r="D207" i="2"/>
  <c r="E207" i="2"/>
  <c r="F207" i="2"/>
  <c r="G207" i="2"/>
  <c r="H207" i="2"/>
  <c r="I207" i="2"/>
  <c r="C208" i="2"/>
  <c r="D208" i="2"/>
  <c r="E208" i="2"/>
  <c r="F208" i="2"/>
  <c r="G208" i="2"/>
  <c r="H208" i="2"/>
  <c r="I208" i="2"/>
  <c r="C209" i="2"/>
  <c r="D209" i="2"/>
  <c r="E209" i="2"/>
  <c r="F209" i="2"/>
  <c r="G209" i="2"/>
  <c r="H209" i="2"/>
  <c r="I209" i="2"/>
  <c r="C210" i="2"/>
  <c r="D210" i="2"/>
  <c r="E210" i="2"/>
  <c r="F210" i="2"/>
  <c r="G210" i="2"/>
  <c r="H210" i="2"/>
  <c r="I210" i="2"/>
  <c r="C211" i="2"/>
  <c r="D211" i="2"/>
  <c r="E211" i="2"/>
  <c r="F211" i="2"/>
  <c r="G211" i="2"/>
  <c r="H211" i="2"/>
  <c r="I211" i="2"/>
  <c r="C212" i="2"/>
  <c r="D212" i="2"/>
  <c r="E212" i="2"/>
  <c r="F212" i="2"/>
  <c r="G212" i="2"/>
  <c r="H212" i="2"/>
  <c r="I212" i="2"/>
  <c r="C213" i="2"/>
  <c r="D213" i="2"/>
  <c r="E213" i="2"/>
  <c r="F213" i="2"/>
  <c r="G213" i="2"/>
  <c r="H213" i="2"/>
  <c r="I213" i="2"/>
  <c r="C214" i="2"/>
  <c r="D214" i="2"/>
  <c r="E214" i="2"/>
  <c r="F214" i="2"/>
  <c r="G214" i="2"/>
  <c r="H214" i="2"/>
  <c r="I214" i="2"/>
  <c r="C215" i="2"/>
  <c r="D215" i="2"/>
  <c r="E215" i="2"/>
  <c r="F215" i="2"/>
  <c r="G215" i="2"/>
  <c r="H215" i="2"/>
  <c r="I215" i="2"/>
  <c r="C216" i="2"/>
  <c r="D216" i="2"/>
  <c r="E216" i="2"/>
  <c r="F216" i="2"/>
  <c r="G216" i="2"/>
  <c r="H216" i="2"/>
  <c r="I216" i="2"/>
  <c r="C217" i="2"/>
  <c r="D217" i="2"/>
  <c r="E217" i="2"/>
  <c r="F217" i="2"/>
  <c r="G217" i="2"/>
  <c r="H217" i="2"/>
  <c r="I217" i="2"/>
  <c r="C218" i="2"/>
  <c r="D218" i="2"/>
  <c r="E218" i="2"/>
  <c r="F218" i="2"/>
  <c r="G218" i="2"/>
  <c r="H218" i="2"/>
  <c r="I218" i="2"/>
  <c r="C219" i="2"/>
  <c r="D219" i="2"/>
  <c r="E219" i="2"/>
  <c r="F219" i="2"/>
  <c r="G219" i="2"/>
  <c r="H219" i="2"/>
  <c r="I219" i="2"/>
  <c r="C220" i="2"/>
  <c r="D220" i="2"/>
  <c r="E220" i="2"/>
  <c r="F220" i="2"/>
  <c r="G220" i="2"/>
  <c r="H220" i="2"/>
  <c r="I220" i="2"/>
  <c r="C221" i="2"/>
  <c r="D221" i="2"/>
  <c r="E221" i="2"/>
  <c r="F221" i="2"/>
  <c r="G221" i="2"/>
  <c r="H221" i="2"/>
  <c r="I221" i="2"/>
  <c r="C222" i="2"/>
  <c r="D222" i="2"/>
  <c r="E222" i="2"/>
  <c r="F222" i="2"/>
  <c r="G222" i="2"/>
  <c r="H222" i="2"/>
  <c r="I222" i="2"/>
  <c r="C223" i="2"/>
  <c r="D223" i="2"/>
  <c r="E223" i="2"/>
  <c r="F223" i="2"/>
  <c r="G223" i="2"/>
  <c r="H223" i="2"/>
  <c r="I223" i="2"/>
  <c r="C224" i="2"/>
  <c r="D224" i="2"/>
  <c r="E224" i="2"/>
  <c r="F224" i="2"/>
  <c r="G224" i="2"/>
  <c r="H224" i="2"/>
  <c r="I224" i="2"/>
  <c r="C225" i="2"/>
  <c r="D225" i="2"/>
  <c r="E225" i="2"/>
  <c r="F225" i="2"/>
  <c r="G225" i="2"/>
  <c r="H225" i="2"/>
  <c r="I225" i="2"/>
  <c r="C226" i="2"/>
  <c r="D226" i="2"/>
  <c r="E226" i="2"/>
  <c r="F226" i="2"/>
  <c r="G226" i="2"/>
  <c r="H226" i="2"/>
  <c r="I226" i="2"/>
  <c r="C227" i="2"/>
  <c r="D227" i="2"/>
  <c r="E227" i="2"/>
  <c r="F227" i="2"/>
  <c r="G227" i="2"/>
  <c r="H227" i="2"/>
  <c r="I227" i="2"/>
  <c r="C228" i="2"/>
  <c r="D228" i="2"/>
  <c r="E228" i="2"/>
  <c r="F228" i="2"/>
  <c r="G228" i="2"/>
  <c r="H228" i="2"/>
  <c r="I228" i="2"/>
  <c r="C229" i="2"/>
  <c r="D229" i="2"/>
  <c r="E229" i="2"/>
  <c r="F229" i="2"/>
  <c r="G229" i="2"/>
  <c r="H229" i="2"/>
  <c r="I229" i="2"/>
  <c r="C230" i="2"/>
  <c r="D230" i="2"/>
  <c r="E230" i="2"/>
  <c r="F230" i="2"/>
  <c r="G230" i="2"/>
  <c r="H230" i="2"/>
  <c r="I230" i="2"/>
  <c r="C231" i="2"/>
  <c r="D231" i="2"/>
  <c r="E231" i="2"/>
  <c r="F231" i="2"/>
  <c r="G231" i="2"/>
  <c r="H231" i="2"/>
  <c r="I231" i="2"/>
  <c r="C232" i="2"/>
  <c r="D232" i="2"/>
  <c r="E232" i="2"/>
  <c r="F232" i="2"/>
  <c r="G232" i="2"/>
  <c r="H232" i="2"/>
  <c r="I232" i="2"/>
  <c r="C233" i="2"/>
  <c r="D233" i="2"/>
  <c r="E233" i="2"/>
  <c r="F233" i="2"/>
  <c r="G233" i="2"/>
  <c r="H233" i="2"/>
  <c r="I233" i="2"/>
  <c r="C234" i="2"/>
  <c r="D234" i="2"/>
  <c r="E234" i="2"/>
  <c r="F234" i="2"/>
  <c r="G234" i="2"/>
  <c r="H234" i="2"/>
  <c r="I234" i="2"/>
  <c r="C235" i="2"/>
  <c r="D235" i="2"/>
  <c r="E235" i="2"/>
  <c r="F235" i="2"/>
  <c r="G235" i="2"/>
  <c r="H235" i="2"/>
  <c r="I235" i="2"/>
  <c r="C236" i="2"/>
  <c r="D236" i="2"/>
  <c r="E236" i="2"/>
  <c r="F236" i="2"/>
  <c r="G236" i="2"/>
  <c r="H236" i="2"/>
  <c r="I236" i="2"/>
  <c r="C237" i="2"/>
  <c r="D237" i="2"/>
  <c r="E237" i="2"/>
  <c r="F237" i="2"/>
  <c r="G237" i="2"/>
  <c r="H237" i="2"/>
  <c r="I237" i="2"/>
  <c r="C238" i="2"/>
  <c r="D238" i="2"/>
  <c r="E238" i="2"/>
  <c r="F238" i="2"/>
  <c r="G238" i="2"/>
  <c r="H238" i="2"/>
  <c r="I238" i="2"/>
  <c r="C239" i="2"/>
  <c r="D239" i="2"/>
  <c r="E239" i="2"/>
  <c r="F239" i="2"/>
  <c r="G239" i="2"/>
  <c r="H239" i="2"/>
  <c r="I239" i="2"/>
  <c r="C240" i="2"/>
  <c r="D240" i="2"/>
  <c r="E240" i="2"/>
  <c r="F240" i="2"/>
  <c r="G240" i="2"/>
  <c r="H240" i="2"/>
  <c r="I240" i="2"/>
  <c r="C241" i="2"/>
  <c r="D241" i="2"/>
  <c r="E241" i="2"/>
  <c r="F241" i="2"/>
  <c r="G241" i="2"/>
  <c r="H241" i="2"/>
  <c r="I241" i="2"/>
  <c r="C242" i="2"/>
  <c r="D242" i="2"/>
  <c r="E242" i="2"/>
  <c r="F242" i="2"/>
  <c r="G242" i="2"/>
  <c r="H242" i="2"/>
  <c r="I242" i="2"/>
  <c r="C243" i="2"/>
  <c r="D243" i="2"/>
  <c r="E243" i="2"/>
  <c r="F243" i="2"/>
  <c r="G243" i="2"/>
  <c r="H243" i="2"/>
  <c r="I243" i="2"/>
  <c r="C244" i="2"/>
  <c r="D244" i="2"/>
  <c r="E244" i="2"/>
  <c r="F244" i="2"/>
  <c r="G244" i="2"/>
  <c r="H244" i="2"/>
  <c r="I244" i="2"/>
  <c r="C245" i="2"/>
  <c r="D245" i="2"/>
  <c r="E245" i="2"/>
  <c r="F245" i="2"/>
  <c r="G245" i="2"/>
  <c r="H245" i="2"/>
  <c r="I245" i="2"/>
  <c r="C246" i="2"/>
  <c r="D246" i="2"/>
  <c r="E246" i="2"/>
  <c r="F246" i="2"/>
  <c r="G246" i="2"/>
  <c r="H246" i="2"/>
  <c r="I246" i="2"/>
  <c r="C247" i="2"/>
  <c r="D247" i="2"/>
  <c r="E247" i="2"/>
  <c r="F247" i="2"/>
  <c r="G247" i="2"/>
  <c r="H247" i="2"/>
  <c r="I247" i="2"/>
  <c r="C248" i="2"/>
  <c r="D248" i="2"/>
  <c r="E248" i="2"/>
  <c r="F248" i="2"/>
  <c r="G248" i="2"/>
  <c r="H248" i="2"/>
  <c r="I248" i="2"/>
  <c r="C249" i="2"/>
  <c r="D249" i="2"/>
  <c r="E249" i="2"/>
  <c r="F249" i="2"/>
  <c r="G249" i="2"/>
  <c r="H249" i="2"/>
  <c r="I249" i="2"/>
  <c r="C250" i="2"/>
  <c r="D250" i="2"/>
  <c r="E250" i="2"/>
  <c r="F250" i="2"/>
  <c r="G250" i="2"/>
  <c r="H250" i="2"/>
  <c r="I250" i="2"/>
  <c r="C251" i="2"/>
  <c r="D251" i="2"/>
  <c r="E251" i="2"/>
  <c r="F251" i="2"/>
  <c r="G251" i="2"/>
  <c r="H251" i="2"/>
  <c r="I251" i="2"/>
  <c r="C252" i="2"/>
  <c r="D252" i="2"/>
  <c r="E252" i="2"/>
  <c r="F252" i="2"/>
  <c r="G252" i="2"/>
  <c r="H252" i="2"/>
  <c r="I252" i="2"/>
  <c r="C253" i="2"/>
  <c r="D253" i="2"/>
  <c r="E253" i="2"/>
  <c r="F253" i="2"/>
  <c r="G253" i="2"/>
  <c r="H253" i="2"/>
  <c r="I253" i="2"/>
  <c r="C254" i="2"/>
  <c r="D254" i="2"/>
  <c r="E254" i="2"/>
  <c r="F254" i="2"/>
  <c r="G254" i="2"/>
  <c r="H254" i="2"/>
  <c r="I254" i="2"/>
  <c r="C255" i="2"/>
  <c r="D255" i="2"/>
  <c r="E255" i="2"/>
  <c r="F255" i="2"/>
  <c r="G255" i="2"/>
  <c r="H255" i="2"/>
  <c r="I255" i="2"/>
  <c r="C256" i="2"/>
  <c r="D256" i="2"/>
  <c r="E256" i="2"/>
  <c r="F256" i="2"/>
  <c r="G256" i="2"/>
  <c r="H256" i="2"/>
  <c r="I256" i="2"/>
  <c r="C257" i="2"/>
  <c r="D257" i="2"/>
  <c r="E257" i="2"/>
  <c r="F257" i="2"/>
  <c r="G257" i="2"/>
  <c r="H257" i="2"/>
  <c r="I257" i="2"/>
  <c r="C258" i="2"/>
  <c r="D258" i="2"/>
  <c r="E258" i="2"/>
  <c r="F258" i="2"/>
  <c r="G258" i="2"/>
  <c r="H258" i="2"/>
  <c r="I258" i="2"/>
  <c r="C259" i="2"/>
  <c r="D259" i="2"/>
  <c r="E259" i="2"/>
  <c r="F259" i="2"/>
  <c r="G259" i="2"/>
  <c r="H259" i="2"/>
  <c r="I259" i="2"/>
  <c r="C260" i="2"/>
  <c r="D260" i="2"/>
  <c r="E260" i="2"/>
  <c r="F260" i="2"/>
  <c r="G260" i="2"/>
  <c r="H260" i="2"/>
  <c r="I260" i="2"/>
  <c r="C261" i="2"/>
  <c r="D261" i="2"/>
  <c r="E261" i="2"/>
  <c r="F261" i="2"/>
  <c r="G261" i="2"/>
  <c r="H261" i="2"/>
  <c r="I261" i="2"/>
  <c r="C262" i="2"/>
  <c r="D262" i="2"/>
  <c r="E262" i="2"/>
  <c r="F262" i="2"/>
  <c r="G262" i="2"/>
  <c r="H262" i="2"/>
  <c r="I262" i="2"/>
  <c r="C263" i="2"/>
  <c r="D263" i="2"/>
  <c r="E263" i="2"/>
  <c r="F263" i="2"/>
  <c r="G263" i="2"/>
  <c r="H263" i="2"/>
  <c r="I263" i="2"/>
  <c r="C264" i="2"/>
  <c r="D264" i="2"/>
  <c r="E264" i="2"/>
  <c r="F264" i="2"/>
  <c r="G264" i="2"/>
  <c r="H264" i="2"/>
  <c r="I264" i="2"/>
  <c r="C265" i="2"/>
  <c r="D265" i="2"/>
  <c r="E265" i="2"/>
  <c r="F265" i="2"/>
  <c r="G265" i="2"/>
  <c r="H265" i="2"/>
  <c r="I265" i="2"/>
  <c r="C266" i="2"/>
  <c r="D266" i="2"/>
  <c r="E266" i="2"/>
  <c r="F266" i="2"/>
  <c r="G266" i="2"/>
  <c r="H266" i="2"/>
  <c r="I266" i="2"/>
  <c r="C267" i="2"/>
  <c r="D267" i="2"/>
  <c r="E267" i="2"/>
  <c r="F267" i="2"/>
  <c r="G267" i="2"/>
  <c r="H267" i="2"/>
  <c r="I267" i="2"/>
  <c r="C268" i="2"/>
  <c r="D268" i="2"/>
  <c r="E268" i="2"/>
  <c r="F268" i="2"/>
  <c r="G268" i="2"/>
  <c r="H268" i="2"/>
  <c r="I268" i="2"/>
  <c r="C269" i="2"/>
  <c r="D269" i="2"/>
  <c r="E269" i="2"/>
  <c r="F269" i="2"/>
  <c r="G269" i="2"/>
  <c r="H269" i="2"/>
  <c r="I269" i="2"/>
  <c r="C270" i="2"/>
  <c r="D270" i="2"/>
  <c r="E270" i="2"/>
  <c r="F270" i="2"/>
  <c r="G270" i="2"/>
  <c r="H270" i="2"/>
  <c r="I270" i="2"/>
  <c r="C271" i="2"/>
  <c r="D271" i="2"/>
  <c r="E271" i="2"/>
  <c r="F271" i="2"/>
  <c r="G271" i="2"/>
  <c r="H271" i="2"/>
  <c r="I271" i="2"/>
  <c r="C272" i="2"/>
  <c r="D272" i="2"/>
  <c r="E272" i="2"/>
  <c r="F272" i="2"/>
  <c r="G272" i="2"/>
  <c r="H272" i="2"/>
  <c r="I272" i="2"/>
  <c r="C273" i="2"/>
  <c r="D273" i="2"/>
  <c r="E273" i="2"/>
  <c r="F273" i="2"/>
  <c r="G273" i="2"/>
  <c r="H273" i="2"/>
  <c r="I273" i="2"/>
  <c r="C274" i="2"/>
  <c r="D274" i="2"/>
  <c r="E274" i="2"/>
  <c r="F274" i="2"/>
  <c r="G274" i="2"/>
  <c r="H274" i="2"/>
  <c r="I274" i="2"/>
  <c r="C275" i="2"/>
  <c r="D275" i="2"/>
  <c r="E275" i="2"/>
  <c r="F275" i="2"/>
  <c r="G275" i="2"/>
  <c r="H275" i="2"/>
  <c r="I275" i="2"/>
  <c r="C276" i="2"/>
  <c r="D276" i="2"/>
  <c r="E276" i="2"/>
  <c r="F276" i="2"/>
  <c r="G276" i="2"/>
  <c r="H276" i="2"/>
  <c r="I276" i="2"/>
  <c r="C277" i="2"/>
  <c r="D277" i="2"/>
  <c r="E277" i="2"/>
  <c r="F277" i="2"/>
  <c r="G277" i="2"/>
  <c r="H277" i="2"/>
  <c r="I277" i="2"/>
  <c r="C278" i="2"/>
  <c r="D278" i="2"/>
  <c r="E278" i="2"/>
  <c r="F278" i="2"/>
  <c r="G278" i="2"/>
  <c r="H278" i="2"/>
  <c r="I278" i="2"/>
  <c r="C279" i="2"/>
  <c r="D279" i="2"/>
  <c r="E279" i="2"/>
  <c r="F279" i="2"/>
  <c r="G279" i="2"/>
  <c r="H279" i="2"/>
  <c r="I279" i="2"/>
  <c r="C280" i="2"/>
  <c r="D280" i="2"/>
  <c r="E280" i="2"/>
  <c r="F280" i="2"/>
  <c r="G280" i="2"/>
  <c r="H280" i="2"/>
  <c r="I280" i="2"/>
  <c r="C281" i="2"/>
  <c r="D281" i="2"/>
  <c r="E281" i="2"/>
  <c r="F281" i="2"/>
  <c r="G281" i="2"/>
  <c r="H281" i="2"/>
  <c r="I281" i="2"/>
  <c r="C282" i="2"/>
  <c r="D282" i="2"/>
  <c r="E282" i="2"/>
  <c r="F282" i="2"/>
  <c r="G282" i="2"/>
  <c r="H282" i="2"/>
  <c r="I282" i="2"/>
  <c r="C283" i="2"/>
  <c r="D283" i="2"/>
  <c r="E283" i="2"/>
  <c r="F283" i="2"/>
  <c r="G283" i="2"/>
  <c r="H283" i="2"/>
  <c r="I283" i="2"/>
  <c r="C284" i="2"/>
  <c r="D284" i="2"/>
  <c r="E284" i="2"/>
  <c r="F284" i="2"/>
  <c r="G284" i="2"/>
  <c r="H284" i="2"/>
  <c r="I284" i="2"/>
  <c r="C285" i="2"/>
  <c r="D285" i="2"/>
  <c r="E285" i="2"/>
  <c r="F285" i="2"/>
  <c r="G285" i="2"/>
  <c r="H285" i="2"/>
  <c r="I285" i="2"/>
  <c r="C286" i="2"/>
  <c r="D286" i="2"/>
  <c r="E286" i="2"/>
  <c r="F286" i="2"/>
  <c r="G286" i="2"/>
  <c r="H286" i="2"/>
  <c r="I286" i="2"/>
  <c r="C287" i="2"/>
  <c r="D287" i="2"/>
  <c r="E287" i="2"/>
  <c r="F287" i="2"/>
  <c r="G287" i="2"/>
  <c r="H287" i="2"/>
  <c r="I287" i="2"/>
  <c r="C288" i="2"/>
  <c r="D288" i="2"/>
  <c r="E288" i="2"/>
  <c r="F288" i="2"/>
  <c r="G288" i="2"/>
  <c r="H288" i="2"/>
  <c r="I288" i="2"/>
  <c r="C289" i="2"/>
  <c r="D289" i="2"/>
  <c r="E289" i="2"/>
  <c r="F289" i="2"/>
  <c r="G289" i="2"/>
  <c r="H289" i="2"/>
  <c r="I289" i="2"/>
  <c r="C290" i="2"/>
  <c r="D290" i="2"/>
  <c r="E290" i="2"/>
  <c r="F290" i="2"/>
  <c r="G290" i="2"/>
  <c r="H290" i="2"/>
  <c r="I290" i="2"/>
  <c r="C291" i="2"/>
  <c r="D291" i="2"/>
  <c r="E291" i="2"/>
  <c r="F291" i="2"/>
  <c r="G291" i="2"/>
  <c r="H291" i="2"/>
  <c r="I291" i="2"/>
  <c r="C292" i="2"/>
  <c r="D292" i="2"/>
  <c r="E292" i="2"/>
  <c r="F292" i="2"/>
  <c r="G292" i="2"/>
  <c r="H292" i="2"/>
  <c r="I292" i="2"/>
  <c r="C293" i="2"/>
  <c r="D293" i="2"/>
  <c r="E293" i="2"/>
  <c r="F293" i="2"/>
  <c r="G293" i="2"/>
  <c r="H293" i="2"/>
  <c r="I293" i="2"/>
  <c r="C294" i="2"/>
  <c r="D294" i="2"/>
  <c r="E294" i="2"/>
  <c r="F294" i="2"/>
  <c r="G294" i="2"/>
  <c r="H294" i="2"/>
  <c r="I294" i="2"/>
  <c r="C295" i="2"/>
  <c r="D295" i="2"/>
  <c r="E295" i="2"/>
  <c r="F295" i="2"/>
  <c r="G295" i="2"/>
  <c r="H295" i="2"/>
  <c r="I295" i="2"/>
  <c r="C296" i="2"/>
  <c r="D296" i="2"/>
  <c r="E296" i="2"/>
  <c r="F296" i="2"/>
  <c r="G296" i="2"/>
  <c r="H296" i="2"/>
  <c r="I296" i="2"/>
  <c r="C297" i="2"/>
  <c r="D297" i="2"/>
  <c r="E297" i="2"/>
  <c r="F297" i="2"/>
  <c r="G297" i="2"/>
  <c r="H297" i="2"/>
  <c r="I297" i="2"/>
  <c r="C298" i="2"/>
  <c r="D298" i="2"/>
  <c r="E298" i="2"/>
  <c r="F298" i="2"/>
  <c r="G298" i="2"/>
  <c r="H298" i="2"/>
  <c r="I298" i="2"/>
  <c r="C299" i="2"/>
  <c r="D299" i="2"/>
  <c r="E299" i="2"/>
  <c r="F299" i="2"/>
  <c r="G299" i="2"/>
  <c r="H299" i="2"/>
  <c r="I299" i="2"/>
  <c r="C300" i="2"/>
  <c r="D300" i="2"/>
  <c r="E300" i="2"/>
  <c r="F300" i="2"/>
  <c r="G300" i="2"/>
  <c r="H300" i="2"/>
  <c r="I300" i="2"/>
  <c r="C301" i="2"/>
  <c r="D301" i="2"/>
  <c r="E301" i="2"/>
  <c r="F301" i="2"/>
  <c r="G301" i="2"/>
  <c r="H301" i="2"/>
  <c r="I301" i="2"/>
  <c r="C302" i="2"/>
  <c r="D302" i="2"/>
  <c r="E302" i="2"/>
  <c r="F302" i="2"/>
  <c r="G302" i="2"/>
  <c r="H302" i="2"/>
  <c r="I302" i="2"/>
  <c r="C303" i="2"/>
  <c r="D303" i="2"/>
  <c r="E303" i="2"/>
  <c r="F303" i="2"/>
  <c r="G303" i="2"/>
  <c r="H303" i="2"/>
  <c r="I303" i="2"/>
  <c r="C304" i="2"/>
  <c r="D304" i="2"/>
  <c r="E304" i="2"/>
  <c r="F304" i="2"/>
  <c r="G304" i="2"/>
  <c r="H304" i="2"/>
  <c r="I304" i="2"/>
  <c r="C305" i="2"/>
  <c r="D305" i="2"/>
  <c r="E305" i="2"/>
  <c r="F305" i="2"/>
  <c r="G305" i="2"/>
  <c r="H305" i="2"/>
  <c r="I305" i="2"/>
  <c r="C306" i="2"/>
  <c r="D306" i="2"/>
  <c r="E306" i="2"/>
  <c r="F306" i="2"/>
  <c r="G306" i="2"/>
  <c r="H306" i="2"/>
  <c r="I306" i="2"/>
  <c r="C307" i="2"/>
  <c r="D307" i="2"/>
  <c r="E307" i="2"/>
  <c r="F307" i="2"/>
  <c r="G307" i="2"/>
  <c r="H307" i="2"/>
  <c r="I307" i="2"/>
  <c r="C308" i="2"/>
  <c r="D308" i="2"/>
  <c r="E308" i="2"/>
  <c r="F308" i="2"/>
  <c r="G308" i="2"/>
  <c r="H308" i="2"/>
  <c r="I308" i="2"/>
  <c r="C309" i="2"/>
  <c r="D309" i="2"/>
  <c r="E309" i="2"/>
  <c r="F309" i="2"/>
  <c r="G309" i="2"/>
  <c r="H309" i="2"/>
  <c r="I309" i="2"/>
  <c r="C310" i="2"/>
  <c r="D310" i="2"/>
  <c r="E310" i="2"/>
  <c r="F310" i="2"/>
  <c r="G310" i="2"/>
  <c r="H310" i="2"/>
  <c r="I310" i="2"/>
  <c r="C311" i="2"/>
  <c r="D311" i="2"/>
  <c r="E311" i="2"/>
  <c r="F311" i="2"/>
  <c r="G311" i="2"/>
  <c r="H311" i="2"/>
  <c r="I311" i="2"/>
  <c r="C312" i="2"/>
  <c r="D312" i="2"/>
  <c r="E312" i="2"/>
  <c r="F312" i="2"/>
  <c r="G312" i="2"/>
  <c r="H312" i="2"/>
  <c r="I312" i="2"/>
  <c r="C313" i="2"/>
  <c r="D313" i="2"/>
  <c r="E313" i="2"/>
  <c r="F313" i="2"/>
  <c r="G313" i="2"/>
  <c r="H313" i="2"/>
  <c r="I313" i="2"/>
  <c r="C314" i="2"/>
  <c r="D314" i="2"/>
  <c r="E314" i="2"/>
  <c r="F314" i="2"/>
  <c r="G314" i="2"/>
  <c r="H314" i="2"/>
  <c r="I314" i="2"/>
  <c r="C315" i="2"/>
  <c r="D315" i="2"/>
  <c r="E315" i="2"/>
  <c r="F315" i="2"/>
  <c r="G315" i="2"/>
  <c r="H315" i="2"/>
  <c r="I315" i="2"/>
  <c r="C316" i="2"/>
  <c r="D316" i="2"/>
  <c r="E316" i="2"/>
  <c r="F316" i="2"/>
  <c r="G316" i="2"/>
  <c r="H316" i="2"/>
  <c r="I316" i="2"/>
  <c r="C317" i="2"/>
  <c r="D317" i="2"/>
  <c r="E317" i="2"/>
  <c r="F317" i="2"/>
  <c r="G317" i="2"/>
  <c r="H317" i="2"/>
  <c r="I317" i="2"/>
  <c r="C318" i="2"/>
  <c r="D318" i="2"/>
  <c r="E318" i="2"/>
  <c r="F318" i="2"/>
  <c r="G318" i="2"/>
  <c r="H318" i="2"/>
  <c r="I318" i="2"/>
  <c r="C319" i="2"/>
  <c r="D319" i="2"/>
  <c r="E319" i="2"/>
  <c r="F319" i="2"/>
  <c r="G319" i="2"/>
  <c r="H319" i="2"/>
  <c r="I319" i="2"/>
  <c r="C320" i="2"/>
  <c r="D320" i="2"/>
  <c r="E320" i="2"/>
  <c r="F320" i="2"/>
  <c r="G320" i="2"/>
  <c r="H320" i="2"/>
  <c r="I320" i="2"/>
  <c r="C321" i="2"/>
  <c r="D321" i="2"/>
  <c r="E321" i="2"/>
  <c r="F321" i="2"/>
  <c r="G321" i="2"/>
  <c r="H321" i="2"/>
  <c r="I321" i="2"/>
  <c r="C322" i="2"/>
  <c r="D322" i="2"/>
  <c r="E322" i="2"/>
  <c r="F322" i="2"/>
  <c r="G322" i="2"/>
  <c r="H322" i="2"/>
  <c r="I322" i="2"/>
  <c r="C323" i="2"/>
  <c r="D323" i="2"/>
  <c r="E323" i="2"/>
  <c r="F323" i="2"/>
  <c r="G323" i="2"/>
  <c r="H323" i="2"/>
  <c r="I323" i="2"/>
  <c r="C324" i="2"/>
  <c r="D324" i="2"/>
  <c r="E324" i="2"/>
  <c r="F324" i="2"/>
  <c r="G324" i="2"/>
  <c r="H324" i="2"/>
  <c r="I324" i="2"/>
  <c r="C325" i="2"/>
  <c r="D325" i="2"/>
  <c r="E325" i="2"/>
  <c r="F325" i="2"/>
  <c r="G325" i="2"/>
  <c r="H325" i="2"/>
  <c r="I325" i="2"/>
  <c r="C326" i="2"/>
  <c r="D326" i="2"/>
  <c r="E326" i="2"/>
  <c r="F326" i="2"/>
  <c r="G326" i="2"/>
  <c r="H326" i="2"/>
  <c r="I326" i="2"/>
  <c r="C327" i="2"/>
  <c r="D327" i="2"/>
  <c r="E327" i="2"/>
  <c r="F327" i="2"/>
  <c r="G327" i="2"/>
  <c r="H327" i="2"/>
  <c r="I327" i="2"/>
  <c r="C328" i="2"/>
  <c r="D328" i="2"/>
  <c r="E328" i="2"/>
  <c r="F328" i="2"/>
  <c r="G328" i="2"/>
  <c r="H328" i="2"/>
  <c r="I328" i="2"/>
  <c r="C329" i="2"/>
  <c r="D329" i="2"/>
  <c r="E329" i="2"/>
  <c r="F329" i="2"/>
  <c r="G329" i="2"/>
  <c r="H329" i="2"/>
  <c r="I329" i="2"/>
  <c r="C330" i="2"/>
  <c r="D330" i="2"/>
  <c r="E330" i="2"/>
  <c r="F330" i="2"/>
  <c r="G330" i="2"/>
  <c r="H330" i="2"/>
  <c r="I330" i="2"/>
  <c r="C331" i="2"/>
  <c r="D331" i="2"/>
  <c r="E331" i="2"/>
  <c r="F331" i="2"/>
  <c r="G331" i="2"/>
  <c r="H331" i="2"/>
  <c r="I331" i="2"/>
  <c r="C332" i="2"/>
  <c r="D332" i="2"/>
  <c r="E332" i="2"/>
  <c r="F332" i="2"/>
  <c r="G332" i="2"/>
  <c r="H332" i="2"/>
  <c r="I332" i="2"/>
  <c r="C333" i="2"/>
  <c r="D333" i="2"/>
  <c r="E333" i="2"/>
  <c r="F333" i="2"/>
  <c r="G333" i="2"/>
  <c r="H333" i="2"/>
  <c r="I333" i="2"/>
  <c r="C334" i="2"/>
  <c r="D334" i="2"/>
  <c r="E334" i="2"/>
  <c r="F334" i="2"/>
  <c r="G334" i="2"/>
  <c r="H334" i="2"/>
  <c r="I334" i="2"/>
  <c r="C335" i="2"/>
  <c r="D335" i="2"/>
  <c r="E335" i="2"/>
  <c r="F335" i="2"/>
  <c r="G335" i="2"/>
  <c r="H335" i="2"/>
  <c r="I335" i="2"/>
  <c r="C336" i="2"/>
  <c r="D336" i="2"/>
  <c r="E336" i="2"/>
  <c r="F336" i="2"/>
  <c r="G336" i="2"/>
  <c r="H336" i="2"/>
  <c r="I336" i="2"/>
  <c r="C337" i="2"/>
  <c r="D337" i="2"/>
  <c r="E337" i="2"/>
  <c r="F337" i="2"/>
  <c r="G337" i="2"/>
  <c r="H337" i="2"/>
  <c r="I337" i="2"/>
  <c r="C338" i="2"/>
  <c r="D338" i="2"/>
  <c r="E338" i="2"/>
  <c r="F338" i="2"/>
  <c r="G338" i="2"/>
  <c r="H338" i="2"/>
  <c r="I338" i="2"/>
  <c r="C339" i="2"/>
  <c r="D339" i="2"/>
  <c r="E339" i="2"/>
  <c r="F339" i="2"/>
  <c r="G339" i="2"/>
  <c r="H339" i="2"/>
  <c r="I339" i="2"/>
  <c r="C340" i="2"/>
  <c r="D340" i="2"/>
  <c r="E340" i="2"/>
  <c r="F340" i="2"/>
  <c r="G340" i="2"/>
  <c r="H340" i="2"/>
  <c r="I340" i="2"/>
  <c r="C341" i="2"/>
  <c r="D341" i="2"/>
  <c r="E341" i="2"/>
  <c r="F341" i="2"/>
  <c r="G341" i="2"/>
  <c r="H341" i="2"/>
  <c r="I341" i="2"/>
  <c r="C342" i="2"/>
  <c r="D342" i="2"/>
  <c r="E342" i="2"/>
  <c r="F342" i="2"/>
  <c r="G342" i="2"/>
  <c r="H342" i="2"/>
  <c r="I342" i="2"/>
  <c r="C343" i="2"/>
  <c r="D343" i="2"/>
  <c r="E343" i="2"/>
  <c r="F343" i="2"/>
  <c r="G343" i="2"/>
  <c r="H343" i="2"/>
  <c r="I343" i="2"/>
  <c r="C344" i="2"/>
  <c r="D344" i="2"/>
  <c r="E344" i="2"/>
  <c r="F344" i="2"/>
  <c r="G344" i="2"/>
  <c r="H344" i="2"/>
  <c r="I344" i="2"/>
  <c r="C345" i="2"/>
  <c r="D345" i="2"/>
  <c r="E345" i="2"/>
  <c r="F345" i="2"/>
  <c r="G345" i="2"/>
  <c r="H345" i="2"/>
  <c r="I345" i="2"/>
  <c r="C346" i="2"/>
  <c r="D346" i="2"/>
  <c r="E346" i="2"/>
  <c r="F346" i="2"/>
  <c r="G346" i="2"/>
  <c r="H346" i="2"/>
  <c r="I346" i="2"/>
  <c r="C347" i="2"/>
  <c r="D347" i="2"/>
  <c r="E347" i="2"/>
  <c r="F347" i="2"/>
  <c r="G347" i="2"/>
  <c r="H347" i="2"/>
  <c r="I347" i="2"/>
  <c r="C348" i="2"/>
  <c r="D348" i="2"/>
  <c r="E348" i="2"/>
  <c r="F348" i="2"/>
  <c r="G348" i="2"/>
  <c r="H348" i="2"/>
  <c r="I348" i="2"/>
  <c r="C349" i="2"/>
  <c r="D349" i="2"/>
  <c r="E349" i="2"/>
  <c r="F349" i="2"/>
  <c r="G349" i="2"/>
  <c r="H349" i="2"/>
  <c r="I349" i="2"/>
  <c r="C350" i="2"/>
  <c r="D350" i="2"/>
  <c r="E350" i="2"/>
  <c r="F350" i="2"/>
  <c r="G350" i="2"/>
  <c r="H350" i="2"/>
  <c r="I350" i="2"/>
  <c r="C351" i="2"/>
  <c r="D351" i="2"/>
  <c r="E351" i="2"/>
  <c r="F351" i="2"/>
  <c r="G351" i="2"/>
  <c r="H351" i="2"/>
  <c r="I351" i="2"/>
  <c r="C352" i="2"/>
  <c r="D352" i="2"/>
  <c r="E352" i="2"/>
  <c r="F352" i="2"/>
  <c r="G352" i="2"/>
  <c r="H352" i="2"/>
  <c r="I352" i="2"/>
  <c r="C353" i="2"/>
  <c r="D353" i="2"/>
  <c r="E353" i="2"/>
  <c r="F353" i="2"/>
  <c r="G353" i="2"/>
  <c r="H353" i="2"/>
  <c r="I353" i="2"/>
  <c r="C354" i="2"/>
  <c r="D354" i="2"/>
  <c r="E354" i="2"/>
  <c r="F354" i="2"/>
  <c r="G354" i="2"/>
  <c r="H354" i="2"/>
  <c r="I354" i="2"/>
  <c r="C355" i="2"/>
  <c r="D355" i="2"/>
  <c r="E355" i="2"/>
  <c r="F355" i="2"/>
  <c r="G355" i="2"/>
  <c r="H355" i="2"/>
  <c r="I355" i="2"/>
  <c r="C356" i="2"/>
  <c r="D356" i="2"/>
  <c r="E356" i="2"/>
  <c r="F356" i="2"/>
  <c r="G356" i="2"/>
  <c r="H356" i="2"/>
  <c r="I356" i="2"/>
  <c r="C357" i="2"/>
  <c r="D357" i="2"/>
  <c r="E357" i="2"/>
  <c r="F357" i="2"/>
  <c r="G357" i="2"/>
  <c r="H357" i="2"/>
  <c r="I357" i="2"/>
  <c r="C358" i="2"/>
  <c r="D358" i="2"/>
  <c r="E358" i="2"/>
  <c r="F358" i="2"/>
  <c r="G358" i="2"/>
  <c r="H358" i="2"/>
  <c r="I358" i="2"/>
  <c r="C359" i="2"/>
  <c r="D359" i="2"/>
  <c r="E359" i="2"/>
  <c r="F359" i="2"/>
  <c r="G359" i="2"/>
  <c r="H359" i="2"/>
  <c r="I359" i="2"/>
  <c r="C360" i="2"/>
  <c r="D360" i="2"/>
  <c r="E360" i="2"/>
  <c r="F360" i="2"/>
  <c r="G360" i="2"/>
  <c r="H360" i="2"/>
  <c r="I360" i="2"/>
  <c r="C361" i="2"/>
  <c r="D361" i="2"/>
  <c r="E361" i="2"/>
  <c r="F361" i="2"/>
  <c r="G361" i="2"/>
  <c r="H361" i="2"/>
  <c r="I361" i="2"/>
  <c r="C362" i="2"/>
  <c r="D362" i="2"/>
  <c r="E362" i="2"/>
  <c r="F362" i="2"/>
  <c r="G362" i="2"/>
  <c r="H362" i="2"/>
  <c r="I362" i="2"/>
  <c r="C363" i="2"/>
  <c r="D363" i="2"/>
  <c r="E363" i="2"/>
  <c r="F363" i="2"/>
  <c r="G363" i="2"/>
  <c r="H363" i="2"/>
  <c r="I363" i="2"/>
  <c r="C364" i="2"/>
  <c r="D364" i="2"/>
  <c r="E364" i="2"/>
  <c r="F364" i="2"/>
  <c r="G364" i="2"/>
  <c r="H364" i="2"/>
  <c r="I364" i="2"/>
  <c r="C365" i="2"/>
  <c r="D365" i="2"/>
  <c r="E365" i="2"/>
  <c r="F365" i="2"/>
  <c r="G365" i="2"/>
  <c r="H365" i="2"/>
  <c r="I365" i="2"/>
  <c r="C366" i="2"/>
  <c r="D366" i="2"/>
  <c r="E366" i="2"/>
  <c r="F366" i="2"/>
  <c r="G366" i="2"/>
  <c r="H366" i="2"/>
  <c r="I366" i="2"/>
  <c r="C367" i="2"/>
  <c r="D367" i="2"/>
  <c r="E367" i="2"/>
  <c r="F367" i="2"/>
  <c r="G367" i="2"/>
  <c r="H367" i="2"/>
  <c r="I367" i="2"/>
  <c r="C368" i="2"/>
  <c r="D368" i="2"/>
  <c r="E368" i="2"/>
  <c r="F368" i="2"/>
  <c r="G368" i="2"/>
  <c r="H368" i="2"/>
  <c r="I368" i="2"/>
  <c r="C369" i="2"/>
  <c r="D369" i="2"/>
  <c r="E369" i="2"/>
  <c r="F369" i="2"/>
  <c r="G369" i="2"/>
  <c r="H369" i="2"/>
  <c r="I369" i="2"/>
  <c r="C370" i="2"/>
  <c r="D370" i="2"/>
  <c r="E370" i="2"/>
  <c r="F370" i="2"/>
  <c r="G370" i="2"/>
  <c r="H370" i="2"/>
  <c r="I370" i="2"/>
  <c r="C371" i="2"/>
  <c r="D371" i="2"/>
  <c r="E371" i="2"/>
  <c r="F371" i="2"/>
  <c r="G371" i="2"/>
  <c r="H371" i="2"/>
  <c r="I371" i="2"/>
  <c r="C372" i="2"/>
  <c r="D372" i="2"/>
  <c r="E372" i="2"/>
  <c r="F372" i="2"/>
  <c r="G372" i="2"/>
  <c r="H372" i="2"/>
  <c r="I372" i="2"/>
  <c r="C373" i="2"/>
  <c r="D373" i="2"/>
  <c r="E373" i="2"/>
  <c r="F373" i="2"/>
  <c r="G373" i="2"/>
  <c r="H373" i="2"/>
  <c r="I373" i="2"/>
  <c r="C374" i="2"/>
  <c r="D374" i="2"/>
  <c r="E374" i="2"/>
  <c r="F374" i="2"/>
  <c r="G374" i="2"/>
  <c r="H374" i="2"/>
  <c r="I374" i="2"/>
  <c r="C375" i="2"/>
  <c r="D375" i="2"/>
  <c r="E375" i="2"/>
  <c r="F375" i="2"/>
  <c r="G375" i="2"/>
  <c r="H375" i="2"/>
  <c r="I375" i="2"/>
  <c r="C376" i="2"/>
  <c r="D376" i="2"/>
  <c r="E376" i="2"/>
  <c r="F376" i="2"/>
  <c r="G376" i="2"/>
  <c r="H376" i="2"/>
  <c r="I376" i="2"/>
  <c r="C377" i="2"/>
  <c r="D377" i="2"/>
  <c r="E377" i="2"/>
  <c r="F377" i="2"/>
  <c r="G377" i="2"/>
  <c r="H377" i="2"/>
  <c r="I377" i="2"/>
  <c r="C378" i="2"/>
  <c r="D378" i="2"/>
  <c r="E378" i="2"/>
  <c r="F378" i="2"/>
  <c r="G378" i="2"/>
  <c r="H378" i="2"/>
  <c r="I378" i="2"/>
  <c r="I5" i="2"/>
  <c r="H5" i="2"/>
  <c r="G5" i="2"/>
  <c r="F5" i="2"/>
  <c r="E5" i="2"/>
  <c r="D5" i="2"/>
  <c r="C5" i="2"/>
  <c r="C60" i="1"/>
  <c r="D60" i="1"/>
  <c r="E60" i="1"/>
  <c r="F60" i="1"/>
  <c r="G60" i="1"/>
  <c r="H60" i="1"/>
  <c r="I60" i="1"/>
  <c r="C61" i="1"/>
  <c r="D61" i="1"/>
  <c r="E61" i="1"/>
  <c r="F61" i="1"/>
  <c r="G61" i="1"/>
  <c r="H61" i="1"/>
  <c r="I61" i="1"/>
  <c r="C62" i="1"/>
  <c r="D62" i="1"/>
  <c r="E62" i="1"/>
  <c r="F62" i="1"/>
  <c r="G62" i="1"/>
  <c r="H62" i="1"/>
  <c r="I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C65" i="1"/>
  <c r="D65" i="1"/>
  <c r="E65" i="1"/>
  <c r="F65" i="1"/>
  <c r="G65" i="1"/>
  <c r="H65" i="1"/>
  <c r="I65" i="1"/>
  <c r="C66" i="1"/>
  <c r="D66" i="1"/>
  <c r="E66" i="1"/>
  <c r="F66" i="1"/>
  <c r="G66" i="1"/>
  <c r="H66" i="1"/>
  <c r="I66" i="1"/>
  <c r="C67" i="1"/>
  <c r="D67" i="1"/>
  <c r="E67" i="1"/>
  <c r="F67" i="1"/>
  <c r="G67" i="1"/>
  <c r="H67" i="1"/>
  <c r="I67" i="1"/>
  <c r="C68" i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C72" i="1"/>
  <c r="D72" i="1"/>
  <c r="E72" i="1"/>
  <c r="F72" i="1"/>
  <c r="G72" i="1"/>
  <c r="H72" i="1"/>
  <c r="I72" i="1"/>
  <c r="C73" i="1"/>
  <c r="D73" i="1"/>
  <c r="E73" i="1"/>
  <c r="F73" i="1"/>
  <c r="G73" i="1"/>
  <c r="H73" i="1"/>
  <c r="I73" i="1"/>
  <c r="C74" i="1"/>
  <c r="D74" i="1"/>
  <c r="E74" i="1"/>
  <c r="F74" i="1"/>
  <c r="G74" i="1"/>
  <c r="H74" i="1"/>
  <c r="I74" i="1"/>
  <c r="C75" i="1"/>
  <c r="D75" i="1"/>
  <c r="E75" i="1"/>
  <c r="F75" i="1"/>
  <c r="G75" i="1"/>
  <c r="H75" i="1"/>
  <c r="I75" i="1"/>
  <c r="C76" i="1"/>
  <c r="D76" i="1"/>
  <c r="E76" i="1"/>
  <c r="F76" i="1"/>
  <c r="G76" i="1"/>
  <c r="H76" i="1"/>
  <c r="I76" i="1"/>
  <c r="C77" i="1"/>
  <c r="D77" i="1"/>
  <c r="E77" i="1"/>
  <c r="F77" i="1"/>
  <c r="G77" i="1"/>
  <c r="H77" i="1"/>
  <c r="I77" i="1"/>
  <c r="C78" i="1"/>
  <c r="D78" i="1"/>
  <c r="E78" i="1"/>
  <c r="F78" i="1"/>
  <c r="G78" i="1"/>
  <c r="H78" i="1"/>
  <c r="I78" i="1"/>
  <c r="C79" i="1"/>
  <c r="D79" i="1"/>
  <c r="E79" i="1"/>
  <c r="F79" i="1"/>
  <c r="G79" i="1"/>
  <c r="H79" i="1"/>
  <c r="I79" i="1"/>
  <c r="C80" i="1"/>
  <c r="D80" i="1"/>
  <c r="E80" i="1"/>
  <c r="F80" i="1"/>
  <c r="G80" i="1"/>
  <c r="H80" i="1"/>
  <c r="I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C84" i="1"/>
  <c r="D84" i="1"/>
  <c r="E84" i="1"/>
  <c r="F84" i="1"/>
  <c r="G84" i="1"/>
  <c r="H84" i="1"/>
  <c r="I84" i="1"/>
  <c r="C85" i="1"/>
  <c r="D85" i="1"/>
  <c r="E85" i="1"/>
  <c r="F85" i="1"/>
  <c r="G85" i="1"/>
  <c r="H85" i="1"/>
  <c r="I85" i="1"/>
  <c r="C86" i="1"/>
  <c r="D86" i="1"/>
  <c r="E86" i="1"/>
  <c r="F86" i="1"/>
  <c r="G86" i="1"/>
  <c r="H86" i="1"/>
  <c r="I86" i="1"/>
  <c r="C87" i="1"/>
  <c r="D87" i="1"/>
  <c r="E87" i="1"/>
  <c r="F87" i="1"/>
  <c r="G87" i="1"/>
  <c r="H87" i="1"/>
  <c r="I87" i="1"/>
  <c r="C88" i="1"/>
  <c r="D88" i="1"/>
  <c r="E88" i="1"/>
  <c r="F88" i="1"/>
  <c r="G88" i="1"/>
  <c r="H88" i="1"/>
  <c r="I88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C91" i="1"/>
  <c r="D91" i="1"/>
  <c r="E91" i="1"/>
  <c r="F91" i="1"/>
  <c r="G91" i="1"/>
  <c r="H91" i="1"/>
  <c r="I91" i="1"/>
  <c r="C92" i="1"/>
  <c r="D92" i="1"/>
  <c r="E92" i="1"/>
  <c r="F92" i="1"/>
  <c r="G92" i="1"/>
  <c r="H92" i="1"/>
  <c r="I92" i="1"/>
  <c r="C93" i="1"/>
  <c r="D93" i="1"/>
  <c r="E93" i="1"/>
  <c r="F93" i="1"/>
  <c r="G93" i="1"/>
  <c r="H93" i="1"/>
  <c r="I93" i="1"/>
  <c r="C94" i="1"/>
  <c r="D94" i="1"/>
  <c r="E94" i="1"/>
  <c r="F94" i="1"/>
  <c r="G94" i="1"/>
  <c r="H94" i="1"/>
  <c r="I94" i="1"/>
  <c r="C95" i="1"/>
  <c r="D95" i="1"/>
  <c r="E95" i="1"/>
  <c r="F95" i="1"/>
  <c r="G95" i="1"/>
  <c r="H95" i="1"/>
  <c r="I95" i="1"/>
  <c r="C96" i="1"/>
  <c r="D96" i="1"/>
  <c r="E96" i="1"/>
  <c r="F96" i="1"/>
  <c r="G96" i="1"/>
  <c r="H96" i="1"/>
  <c r="I96" i="1"/>
  <c r="C97" i="1"/>
  <c r="D97" i="1"/>
  <c r="E97" i="1"/>
  <c r="F97" i="1"/>
  <c r="G97" i="1"/>
  <c r="H97" i="1"/>
  <c r="I97" i="1"/>
  <c r="C98" i="1"/>
  <c r="D98" i="1"/>
  <c r="E98" i="1"/>
  <c r="F98" i="1"/>
  <c r="G98" i="1"/>
  <c r="H98" i="1"/>
  <c r="I98" i="1"/>
  <c r="C99" i="1"/>
  <c r="D99" i="1"/>
  <c r="E99" i="1"/>
  <c r="F99" i="1"/>
  <c r="G99" i="1"/>
  <c r="H99" i="1"/>
  <c r="I99" i="1"/>
  <c r="C100" i="1"/>
  <c r="D100" i="1"/>
  <c r="E100" i="1"/>
  <c r="F100" i="1"/>
  <c r="G100" i="1"/>
  <c r="H100" i="1"/>
  <c r="I100" i="1"/>
  <c r="C101" i="1"/>
  <c r="D101" i="1"/>
  <c r="E101" i="1"/>
  <c r="F101" i="1"/>
  <c r="G101" i="1"/>
  <c r="H101" i="1"/>
  <c r="I101" i="1"/>
  <c r="C102" i="1"/>
  <c r="D102" i="1"/>
  <c r="E102" i="1"/>
  <c r="F102" i="1"/>
  <c r="G102" i="1"/>
  <c r="H102" i="1"/>
  <c r="I102" i="1"/>
  <c r="C103" i="1"/>
  <c r="D103" i="1"/>
  <c r="E103" i="1"/>
  <c r="F103" i="1"/>
  <c r="G103" i="1"/>
  <c r="H103" i="1"/>
  <c r="I103" i="1"/>
  <c r="C104" i="1"/>
  <c r="D104" i="1"/>
  <c r="E104" i="1"/>
  <c r="F104" i="1"/>
  <c r="G104" i="1"/>
  <c r="H104" i="1"/>
  <c r="I104" i="1"/>
  <c r="C105" i="1"/>
  <c r="D105" i="1"/>
  <c r="E105" i="1"/>
  <c r="F105" i="1"/>
  <c r="G105" i="1"/>
  <c r="H105" i="1"/>
  <c r="I105" i="1"/>
  <c r="C106" i="1"/>
  <c r="D106" i="1"/>
  <c r="E106" i="1"/>
  <c r="F106" i="1"/>
  <c r="G106" i="1"/>
  <c r="H106" i="1"/>
  <c r="I106" i="1"/>
  <c r="C107" i="1"/>
  <c r="D107" i="1"/>
  <c r="E107" i="1"/>
  <c r="F107" i="1"/>
  <c r="G107" i="1"/>
  <c r="H107" i="1"/>
  <c r="I107" i="1"/>
  <c r="C108" i="1"/>
  <c r="D108" i="1"/>
  <c r="E108" i="1"/>
  <c r="F108" i="1"/>
  <c r="G108" i="1"/>
  <c r="H108" i="1"/>
  <c r="I108" i="1"/>
  <c r="C109" i="1"/>
  <c r="D109" i="1"/>
  <c r="E109" i="1"/>
  <c r="F109" i="1"/>
  <c r="G109" i="1"/>
  <c r="H109" i="1"/>
  <c r="I109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14" i="1"/>
  <c r="D114" i="1"/>
  <c r="E114" i="1"/>
  <c r="F114" i="1"/>
  <c r="G114" i="1"/>
  <c r="H114" i="1"/>
  <c r="I114" i="1"/>
  <c r="C115" i="1"/>
  <c r="D115" i="1"/>
  <c r="E115" i="1"/>
  <c r="F115" i="1"/>
  <c r="G115" i="1"/>
  <c r="H115" i="1"/>
  <c r="I115" i="1"/>
  <c r="C116" i="1"/>
  <c r="D116" i="1"/>
  <c r="E116" i="1"/>
  <c r="F116" i="1"/>
  <c r="G116" i="1"/>
  <c r="H116" i="1"/>
  <c r="I116" i="1"/>
  <c r="C117" i="1"/>
  <c r="D117" i="1"/>
  <c r="E117" i="1"/>
  <c r="F117" i="1"/>
  <c r="G117" i="1"/>
  <c r="H117" i="1"/>
  <c r="I117" i="1"/>
  <c r="C118" i="1"/>
  <c r="D118" i="1"/>
  <c r="E118" i="1"/>
  <c r="F118" i="1"/>
  <c r="G118" i="1"/>
  <c r="H118" i="1"/>
  <c r="I118" i="1"/>
  <c r="C119" i="1"/>
  <c r="D119" i="1"/>
  <c r="E119" i="1"/>
  <c r="F119" i="1"/>
  <c r="G119" i="1"/>
  <c r="H119" i="1"/>
  <c r="I119" i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C122" i="1"/>
  <c r="D122" i="1"/>
  <c r="E122" i="1"/>
  <c r="F122" i="1"/>
  <c r="G122" i="1"/>
  <c r="H122" i="1"/>
  <c r="I122" i="1"/>
  <c r="C123" i="1"/>
  <c r="D123" i="1"/>
  <c r="E123" i="1"/>
  <c r="F123" i="1"/>
  <c r="G123" i="1"/>
  <c r="H123" i="1"/>
  <c r="I123" i="1"/>
  <c r="C124" i="1"/>
  <c r="D124" i="1"/>
  <c r="E124" i="1"/>
  <c r="F124" i="1"/>
  <c r="G124" i="1"/>
  <c r="H124" i="1"/>
  <c r="I124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C127" i="1"/>
  <c r="D127" i="1"/>
  <c r="E127" i="1"/>
  <c r="F127" i="1"/>
  <c r="G127" i="1"/>
  <c r="H127" i="1"/>
  <c r="I127" i="1"/>
  <c r="C128" i="1"/>
  <c r="D128" i="1"/>
  <c r="E128" i="1"/>
  <c r="F128" i="1"/>
  <c r="G128" i="1"/>
  <c r="H128" i="1"/>
  <c r="I128" i="1"/>
  <c r="C129" i="1"/>
  <c r="D129" i="1"/>
  <c r="E129" i="1"/>
  <c r="F129" i="1"/>
  <c r="G129" i="1"/>
  <c r="H129" i="1"/>
  <c r="I129" i="1"/>
  <c r="C130" i="1"/>
  <c r="D130" i="1"/>
  <c r="E130" i="1"/>
  <c r="F130" i="1"/>
  <c r="G130" i="1"/>
  <c r="H130" i="1"/>
  <c r="I130" i="1"/>
  <c r="C131" i="1"/>
  <c r="D131" i="1"/>
  <c r="E131" i="1"/>
  <c r="F131" i="1"/>
  <c r="G131" i="1"/>
  <c r="H131" i="1"/>
  <c r="I131" i="1"/>
  <c r="C132" i="1"/>
  <c r="D132" i="1"/>
  <c r="E132" i="1"/>
  <c r="F132" i="1"/>
  <c r="G132" i="1"/>
  <c r="H132" i="1"/>
  <c r="I132" i="1"/>
  <c r="C133" i="1"/>
  <c r="D133" i="1"/>
  <c r="E133" i="1"/>
  <c r="F133" i="1"/>
  <c r="G133" i="1"/>
  <c r="H133" i="1"/>
  <c r="I133" i="1"/>
  <c r="C134" i="1"/>
  <c r="D134" i="1"/>
  <c r="E134" i="1"/>
  <c r="F134" i="1"/>
  <c r="G134" i="1"/>
  <c r="H134" i="1"/>
  <c r="I134" i="1"/>
  <c r="C135" i="1"/>
  <c r="D135" i="1"/>
  <c r="E135" i="1"/>
  <c r="F135" i="1"/>
  <c r="G135" i="1"/>
  <c r="H135" i="1"/>
  <c r="I135" i="1"/>
  <c r="C136" i="1"/>
  <c r="D136" i="1"/>
  <c r="E136" i="1"/>
  <c r="F136" i="1"/>
  <c r="G136" i="1"/>
  <c r="H136" i="1"/>
  <c r="I136" i="1"/>
  <c r="C137" i="1"/>
  <c r="D137" i="1"/>
  <c r="E137" i="1"/>
  <c r="F137" i="1"/>
  <c r="G137" i="1"/>
  <c r="H137" i="1"/>
  <c r="I137" i="1"/>
  <c r="C138" i="1"/>
  <c r="D138" i="1"/>
  <c r="E138" i="1"/>
  <c r="F138" i="1"/>
  <c r="G138" i="1"/>
  <c r="H138" i="1"/>
  <c r="I138" i="1"/>
  <c r="C139" i="1"/>
  <c r="D139" i="1"/>
  <c r="E139" i="1"/>
  <c r="F139" i="1"/>
  <c r="G139" i="1"/>
  <c r="H139" i="1"/>
  <c r="I139" i="1"/>
  <c r="C140" i="1"/>
  <c r="D140" i="1"/>
  <c r="E140" i="1"/>
  <c r="F140" i="1"/>
  <c r="G140" i="1"/>
  <c r="H140" i="1"/>
  <c r="I140" i="1"/>
  <c r="C141" i="1"/>
  <c r="D141" i="1"/>
  <c r="E141" i="1"/>
  <c r="F141" i="1"/>
  <c r="G141" i="1"/>
  <c r="H141" i="1"/>
  <c r="I141" i="1"/>
  <c r="C142" i="1"/>
  <c r="D142" i="1"/>
  <c r="E142" i="1"/>
  <c r="F142" i="1"/>
  <c r="G142" i="1"/>
  <c r="H142" i="1"/>
  <c r="I142" i="1"/>
  <c r="C143" i="1"/>
  <c r="D143" i="1"/>
  <c r="E143" i="1"/>
  <c r="F143" i="1"/>
  <c r="G143" i="1"/>
  <c r="H143" i="1"/>
  <c r="I143" i="1"/>
  <c r="C144" i="1"/>
  <c r="D144" i="1"/>
  <c r="E144" i="1"/>
  <c r="F144" i="1"/>
  <c r="G144" i="1"/>
  <c r="H144" i="1"/>
  <c r="I144" i="1"/>
  <c r="C145" i="1"/>
  <c r="D145" i="1"/>
  <c r="E145" i="1"/>
  <c r="F145" i="1"/>
  <c r="G145" i="1"/>
  <c r="H145" i="1"/>
  <c r="I145" i="1"/>
  <c r="C146" i="1"/>
  <c r="D146" i="1"/>
  <c r="E146" i="1"/>
  <c r="F146" i="1"/>
  <c r="G146" i="1"/>
  <c r="H146" i="1"/>
  <c r="I146" i="1"/>
  <c r="C147" i="1"/>
  <c r="D147" i="1"/>
  <c r="E147" i="1"/>
  <c r="F147" i="1"/>
  <c r="G147" i="1"/>
  <c r="H147" i="1"/>
  <c r="I147" i="1"/>
  <c r="C148" i="1"/>
  <c r="D148" i="1"/>
  <c r="E148" i="1"/>
  <c r="F148" i="1"/>
  <c r="G148" i="1"/>
  <c r="H148" i="1"/>
  <c r="I148" i="1"/>
  <c r="C149" i="1"/>
  <c r="D149" i="1"/>
  <c r="E149" i="1"/>
  <c r="F149" i="1"/>
  <c r="G149" i="1"/>
  <c r="H149" i="1"/>
  <c r="I149" i="1"/>
  <c r="C150" i="1"/>
  <c r="D150" i="1"/>
  <c r="E150" i="1"/>
  <c r="F150" i="1"/>
  <c r="G150" i="1"/>
  <c r="H150" i="1"/>
  <c r="I150" i="1"/>
  <c r="C151" i="1"/>
  <c r="D151" i="1"/>
  <c r="E151" i="1"/>
  <c r="F151" i="1"/>
  <c r="G151" i="1"/>
  <c r="H151" i="1"/>
  <c r="I151" i="1"/>
  <c r="C152" i="1"/>
  <c r="D152" i="1"/>
  <c r="E152" i="1"/>
  <c r="F152" i="1"/>
  <c r="G152" i="1"/>
  <c r="H152" i="1"/>
  <c r="I152" i="1"/>
  <c r="C153" i="1"/>
  <c r="D153" i="1"/>
  <c r="E153" i="1"/>
  <c r="F153" i="1"/>
  <c r="G153" i="1"/>
  <c r="H153" i="1"/>
  <c r="I153" i="1"/>
  <c r="C154" i="1"/>
  <c r="D154" i="1"/>
  <c r="E154" i="1"/>
  <c r="F154" i="1"/>
  <c r="G154" i="1"/>
  <c r="H154" i="1"/>
  <c r="I154" i="1"/>
  <c r="C155" i="1"/>
  <c r="D155" i="1"/>
  <c r="E155" i="1"/>
  <c r="F155" i="1"/>
  <c r="G155" i="1"/>
  <c r="H155" i="1"/>
  <c r="I155" i="1"/>
  <c r="C156" i="1"/>
  <c r="D156" i="1"/>
  <c r="E156" i="1"/>
  <c r="F156" i="1"/>
  <c r="G156" i="1"/>
  <c r="H156" i="1"/>
  <c r="I156" i="1"/>
  <c r="C157" i="1"/>
  <c r="D157" i="1"/>
  <c r="E157" i="1"/>
  <c r="F157" i="1"/>
  <c r="G157" i="1"/>
  <c r="H157" i="1"/>
  <c r="I157" i="1"/>
  <c r="C158" i="1"/>
  <c r="D158" i="1"/>
  <c r="E158" i="1"/>
  <c r="F158" i="1"/>
  <c r="G158" i="1"/>
  <c r="H158" i="1"/>
  <c r="I158" i="1"/>
  <c r="C159" i="1"/>
  <c r="D159" i="1"/>
  <c r="E159" i="1"/>
  <c r="F159" i="1"/>
  <c r="G159" i="1"/>
  <c r="H159" i="1"/>
  <c r="I159" i="1"/>
  <c r="C160" i="1"/>
  <c r="D160" i="1"/>
  <c r="E160" i="1"/>
  <c r="F160" i="1"/>
  <c r="G160" i="1"/>
  <c r="H160" i="1"/>
  <c r="I160" i="1"/>
  <c r="C161" i="1"/>
  <c r="D161" i="1"/>
  <c r="E161" i="1"/>
  <c r="F161" i="1"/>
  <c r="G161" i="1"/>
  <c r="H161" i="1"/>
  <c r="I161" i="1"/>
  <c r="C162" i="1"/>
  <c r="D162" i="1"/>
  <c r="E162" i="1"/>
  <c r="F162" i="1"/>
  <c r="G162" i="1"/>
  <c r="H162" i="1"/>
  <c r="I162" i="1"/>
  <c r="C163" i="1"/>
  <c r="D163" i="1"/>
  <c r="E163" i="1"/>
  <c r="F163" i="1"/>
  <c r="G163" i="1"/>
  <c r="H163" i="1"/>
  <c r="I163" i="1"/>
  <c r="C164" i="1"/>
  <c r="D164" i="1"/>
  <c r="E164" i="1"/>
  <c r="F164" i="1"/>
  <c r="G164" i="1"/>
  <c r="H164" i="1"/>
  <c r="I164" i="1"/>
  <c r="C165" i="1"/>
  <c r="D165" i="1"/>
  <c r="E165" i="1"/>
  <c r="F165" i="1"/>
  <c r="G165" i="1"/>
  <c r="H165" i="1"/>
  <c r="I165" i="1"/>
  <c r="C166" i="1"/>
  <c r="D166" i="1"/>
  <c r="E166" i="1"/>
  <c r="F166" i="1"/>
  <c r="G166" i="1"/>
  <c r="H166" i="1"/>
  <c r="I166" i="1"/>
  <c r="C167" i="1"/>
  <c r="D167" i="1"/>
  <c r="E167" i="1"/>
  <c r="F167" i="1"/>
  <c r="G167" i="1"/>
  <c r="H167" i="1"/>
  <c r="I167" i="1"/>
  <c r="C168" i="1"/>
  <c r="D168" i="1"/>
  <c r="E168" i="1"/>
  <c r="F168" i="1"/>
  <c r="G168" i="1"/>
  <c r="H168" i="1"/>
  <c r="I168" i="1"/>
  <c r="C169" i="1"/>
  <c r="D169" i="1"/>
  <c r="E169" i="1"/>
  <c r="F169" i="1"/>
  <c r="G169" i="1"/>
  <c r="H169" i="1"/>
  <c r="I169" i="1"/>
  <c r="C170" i="1"/>
  <c r="D170" i="1"/>
  <c r="E170" i="1"/>
  <c r="F170" i="1"/>
  <c r="G170" i="1"/>
  <c r="H170" i="1"/>
  <c r="I170" i="1"/>
  <c r="C171" i="1"/>
  <c r="D171" i="1"/>
  <c r="E171" i="1"/>
  <c r="F171" i="1"/>
  <c r="G171" i="1"/>
  <c r="H171" i="1"/>
  <c r="I171" i="1"/>
  <c r="C172" i="1"/>
  <c r="D172" i="1"/>
  <c r="E172" i="1"/>
  <c r="F172" i="1"/>
  <c r="G172" i="1"/>
  <c r="H172" i="1"/>
  <c r="I172" i="1"/>
  <c r="C173" i="1"/>
  <c r="D173" i="1"/>
  <c r="E173" i="1"/>
  <c r="F173" i="1"/>
  <c r="G173" i="1"/>
  <c r="H173" i="1"/>
  <c r="I173" i="1"/>
  <c r="C174" i="1"/>
  <c r="D174" i="1"/>
  <c r="E174" i="1"/>
  <c r="F174" i="1"/>
  <c r="G174" i="1"/>
  <c r="H174" i="1"/>
  <c r="I174" i="1"/>
  <c r="C175" i="1"/>
  <c r="D175" i="1"/>
  <c r="E175" i="1"/>
  <c r="F175" i="1"/>
  <c r="G175" i="1"/>
  <c r="H175" i="1"/>
  <c r="I175" i="1"/>
  <c r="C176" i="1"/>
  <c r="D176" i="1"/>
  <c r="E176" i="1"/>
  <c r="F176" i="1"/>
  <c r="G176" i="1"/>
  <c r="H176" i="1"/>
  <c r="I176" i="1"/>
  <c r="C177" i="1"/>
  <c r="D177" i="1"/>
  <c r="E177" i="1"/>
  <c r="F177" i="1"/>
  <c r="G177" i="1"/>
  <c r="H177" i="1"/>
  <c r="I177" i="1"/>
  <c r="C178" i="1"/>
  <c r="D178" i="1"/>
  <c r="E178" i="1"/>
  <c r="F178" i="1"/>
  <c r="G178" i="1"/>
  <c r="H178" i="1"/>
  <c r="I178" i="1"/>
  <c r="C179" i="1"/>
  <c r="D179" i="1"/>
  <c r="E179" i="1"/>
  <c r="F179" i="1"/>
  <c r="G179" i="1"/>
  <c r="H179" i="1"/>
  <c r="I179" i="1"/>
  <c r="C180" i="1"/>
  <c r="D180" i="1"/>
  <c r="E180" i="1"/>
  <c r="F180" i="1"/>
  <c r="G180" i="1"/>
  <c r="H180" i="1"/>
  <c r="I180" i="1"/>
  <c r="C181" i="1"/>
  <c r="D181" i="1"/>
  <c r="E181" i="1"/>
  <c r="F181" i="1"/>
  <c r="G181" i="1"/>
  <c r="H181" i="1"/>
  <c r="I181" i="1"/>
  <c r="C182" i="1"/>
  <c r="D182" i="1"/>
  <c r="E182" i="1"/>
  <c r="F182" i="1"/>
  <c r="G182" i="1"/>
  <c r="H182" i="1"/>
  <c r="I182" i="1"/>
  <c r="C183" i="1"/>
  <c r="D183" i="1"/>
  <c r="E183" i="1"/>
  <c r="F183" i="1"/>
  <c r="G183" i="1"/>
  <c r="H183" i="1"/>
  <c r="I183" i="1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C199" i="1"/>
  <c r="D199" i="1"/>
  <c r="E199" i="1"/>
  <c r="F199" i="1"/>
  <c r="G199" i="1"/>
  <c r="H199" i="1"/>
  <c r="I199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C207" i="1"/>
  <c r="D207" i="1"/>
  <c r="E207" i="1"/>
  <c r="F207" i="1"/>
  <c r="G207" i="1"/>
  <c r="H207" i="1"/>
  <c r="I207" i="1"/>
  <c r="C208" i="1"/>
  <c r="D208" i="1"/>
  <c r="E208" i="1"/>
  <c r="F208" i="1"/>
  <c r="G208" i="1"/>
  <c r="H208" i="1"/>
  <c r="I208" i="1"/>
  <c r="C209" i="1"/>
  <c r="D209" i="1"/>
  <c r="E209" i="1"/>
  <c r="F209" i="1"/>
  <c r="G209" i="1"/>
  <c r="H209" i="1"/>
  <c r="I209" i="1"/>
  <c r="C210" i="1"/>
  <c r="D210" i="1"/>
  <c r="E210" i="1"/>
  <c r="F210" i="1"/>
  <c r="G210" i="1"/>
  <c r="H210" i="1"/>
  <c r="I210" i="1"/>
  <c r="C211" i="1"/>
  <c r="D211" i="1"/>
  <c r="E211" i="1"/>
  <c r="F211" i="1"/>
  <c r="G211" i="1"/>
  <c r="H211" i="1"/>
  <c r="I211" i="1"/>
  <c r="C212" i="1"/>
  <c r="D212" i="1"/>
  <c r="E212" i="1"/>
  <c r="F212" i="1"/>
  <c r="G212" i="1"/>
  <c r="H212" i="1"/>
  <c r="I212" i="1"/>
  <c r="C213" i="1"/>
  <c r="D213" i="1"/>
  <c r="E213" i="1"/>
  <c r="F213" i="1"/>
  <c r="G213" i="1"/>
  <c r="H213" i="1"/>
  <c r="I213" i="1"/>
  <c r="C214" i="1"/>
  <c r="D214" i="1"/>
  <c r="E214" i="1"/>
  <c r="F214" i="1"/>
  <c r="G214" i="1"/>
  <c r="H214" i="1"/>
  <c r="I214" i="1"/>
  <c r="C215" i="1"/>
  <c r="D215" i="1"/>
  <c r="E215" i="1"/>
  <c r="F215" i="1"/>
  <c r="G215" i="1"/>
  <c r="H215" i="1"/>
  <c r="I215" i="1"/>
  <c r="C216" i="1"/>
  <c r="D216" i="1"/>
  <c r="E216" i="1"/>
  <c r="F216" i="1"/>
  <c r="G216" i="1"/>
  <c r="H216" i="1"/>
  <c r="I216" i="1"/>
  <c r="C217" i="1"/>
  <c r="D217" i="1"/>
  <c r="E217" i="1"/>
  <c r="F217" i="1"/>
  <c r="G217" i="1"/>
  <c r="H217" i="1"/>
  <c r="I217" i="1"/>
  <c r="C218" i="1"/>
  <c r="D218" i="1"/>
  <c r="E218" i="1"/>
  <c r="F218" i="1"/>
  <c r="G218" i="1"/>
  <c r="H218" i="1"/>
  <c r="I218" i="1"/>
  <c r="C219" i="1"/>
  <c r="D219" i="1"/>
  <c r="E219" i="1"/>
  <c r="F219" i="1"/>
  <c r="G219" i="1"/>
  <c r="H219" i="1"/>
  <c r="I219" i="1"/>
  <c r="C220" i="1"/>
  <c r="D220" i="1"/>
  <c r="E220" i="1"/>
  <c r="F220" i="1"/>
  <c r="G220" i="1"/>
  <c r="H220" i="1"/>
  <c r="I220" i="1"/>
  <c r="C221" i="1"/>
  <c r="D221" i="1"/>
  <c r="E221" i="1"/>
  <c r="F221" i="1"/>
  <c r="G221" i="1"/>
  <c r="H221" i="1"/>
  <c r="I221" i="1"/>
  <c r="C222" i="1"/>
  <c r="D222" i="1"/>
  <c r="E222" i="1"/>
  <c r="F222" i="1"/>
  <c r="G222" i="1"/>
  <c r="H222" i="1"/>
  <c r="I222" i="1"/>
  <c r="C223" i="1"/>
  <c r="D223" i="1"/>
  <c r="E223" i="1"/>
  <c r="F223" i="1"/>
  <c r="G223" i="1"/>
  <c r="H223" i="1"/>
  <c r="I223" i="1"/>
  <c r="C224" i="1"/>
  <c r="D224" i="1"/>
  <c r="E224" i="1"/>
  <c r="F224" i="1"/>
  <c r="G224" i="1"/>
  <c r="H224" i="1"/>
  <c r="I224" i="1"/>
  <c r="C225" i="1"/>
  <c r="D225" i="1"/>
  <c r="E225" i="1"/>
  <c r="F225" i="1"/>
  <c r="G225" i="1"/>
  <c r="H225" i="1"/>
  <c r="I225" i="1"/>
  <c r="C226" i="1"/>
  <c r="D226" i="1"/>
  <c r="E226" i="1"/>
  <c r="F226" i="1"/>
  <c r="G226" i="1"/>
  <c r="H226" i="1"/>
  <c r="I226" i="1"/>
  <c r="C227" i="1"/>
  <c r="D227" i="1"/>
  <c r="E227" i="1"/>
  <c r="F227" i="1"/>
  <c r="G227" i="1"/>
  <c r="H227" i="1"/>
  <c r="I227" i="1"/>
  <c r="C228" i="1"/>
  <c r="D228" i="1"/>
  <c r="E228" i="1"/>
  <c r="F228" i="1"/>
  <c r="G228" i="1"/>
  <c r="H228" i="1"/>
  <c r="I228" i="1"/>
  <c r="C229" i="1"/>
  <c r="D229" i="1"/>
  <c r="E229" i="1"/>
  <c r="F229" i="1"/>
  <c r="G229" i="1"/>
  <c r="H229" i="1"/>
  <c r="I229" i="1"/>
  <c r="C230" i="1"/>
  <c r="D230" i="1"/>
  <c r="E230" i="1"/>
  <c r="F230" i="1"/>
  <c r="G230" i="1"/>
  <c r="H230" i="1"/>
  <c r="I230" i="1"/>
  <c r="C231" i="1"/>
  <c r="D231" i="1"/>
  <c r="E231" i="1"/>
  <c r="F231" i="1"/>
  <c r="G231" i="1"/>
  <c r="H231" i="1"/>
  <c r="I231" i="1"/>
  <c r="C232" i="1"/>
  <c r="D232" i="1"/>
  <c r="E232" i="1"/>
  <c r="F232" i="1"/>
  <c r="G232" i="1"/>
  <c r="H232" i="1"/>
  <c r="I232" i="1"/>
  <c r="C233" i="1"/>
  <c r="D233" i="1"/>
  <c r="E233" i="1"/>
  <c r="F233" i="1"/>
  <c r="G233" i="1"/>
  <c r="H233" i="1"/>
  <c r="I233" i="1"/>
  <c r="C234" i="1"/>
  <c r="D234" i="1"/>
  <c r="E234" i="1"/>
  <c r="F234" i="1"/>
  <c r="G234" i="1"/>
  <c r="H234" i="1"/>
  <c r="I234" i="1"/>
  <c r="C235" i="1"/>
  <c r="D235" i="1"/>
  <c r="E235" i="1"/>
  <c r="F235" i="1"/>
  <c r="G235" i="1"/>
  <c r="H235" i="1"/>
  <c r="I235" i="1"/>
  <c r="C236" i="1"/>
  <c r="D236" i="1"/>
  <c r="E236" i="1"/>
  <c r="F236" i="1"/>
  <c r="G236" i="1"/>
  <c r="H236" i="1"/>
  <c r="I236" i="1"/>
  <c r="C237" i="1"/>
  <c r="D237" i="1"/>
  <c r="E237" i="1"/>
  <c r="F237" i="1"/>
  <c r="G237" i="1"/>
  <c r="H237" i="1"/>
  <c r="I237" i="1"/>
  <c r="C238" i="1"/>
  <c r="D238" i="1"/>
  <c r="E238" i="1"/>
  <c r="F238" i="1"/>
  <c r="G238" i="1"/>
  <c r="H238" i="1"/>
  <c r="I238" i="1"/>
  <c r="C239" i="1"/>
  <c r="D239" i="1"/>
  <c r="E239" i="1"/>
  <c r="F239" i="1"/>
  <c r="G239" i="1"/>
  <c r="H239" i="1"/>
  <c r="I239" i="1"/>
  <c r="C240" i="1"/>
  <c r="D240" i="1"/>
  <c r="E240" i="1"/>
  <c r="F240" i="1"/>
  <c r="G240" i="1"/>
  <c r="H240" i="1"/>
  <c r="I240" i="1"/>
  <c r="C241" i="1"/>
  <c r="D241" i="1"/>
  <c r="E241" i="1"/>
  <c r="F241" i="1"/>
  <c r="G241" i="1"/>
  <c r="H241" i="1"/>
  <c r="I241" i="1"/>
  <c r="C242" i="1"/>
  <c r="D242" i="1"/>
  <c r="E242" i="1"/>
  <c r="F242" i="1"/>
  <c r="G242" i="1"/>
  <c r="H242" i="1"/>
  <c r="I242" i="1"/>
  <c r="C243" i="1"/>
  <c r="D243" i="1"/>
  <c r="E243" i="1"/>
  <c r="F243" i="1"/>
  <c r="G243" i="1"/>
  <c r="H243" i="1"/>
  <c r="I243" i="1"/>
  <c r="C244" i="1"/>
  <c r="D244" i="1"/>
  <c r="E244" i="1"/>
  <c r="F244" i="1"/>
  <c r="G244" i="1"/>
  <c r="H244" i="1"/>
  <c r="I244" i="1"/>
  <c r="C245" i="1"/>
  <c r="D245" i="1"/>
  <c r="E245" i="1"/>
  <c r="F245" i="1"/>
  <c r="G245" i="1"/>
  <c r="H245" i="1"/>
  <c r="I245" i="1"/>
  <c r="C246" i="1"/>
  <c r="D246" i="1"/>
  <c r="E246" i="1"/>
  <c r="F246" i="1"/>
  <c r="G246" i="1"/>
  <c r="H246" i="1"/>
  <c r="I246" i="1"/>
  <c r="C247" i="1"/>
  <c r="D247" i="1"/>
  <c r="E247" i="1"/>
  <c r="F247" i="1"/>
  <c r="G247" i="1"/>
  <c r="H247" i="1"/>
  <c r="I247" i="1"/>
  <c r="C248" i="1"/>
  <c r="D248" i="1"/>
  <c r="E248" i="1"/>
  <c r="F248" i="1"/>
  <c r="G248" i="1"/>
  <c r="H248" i="1"/>
  <c r="I248" i="1"/>
  <c r="C249" i="1"/>
  <c r="D249" i="1"/>
  <c r="E249" i="1"/>
  <c r="F249" i="1"/>
  <c r="G249" i="1"/>
  <c r="H249" i="1"/>
  <c r="I249" i="1"/>
  <c r="C250" i="1"/>
  <c r="D250" i="1"/>
  <c r="E250" i="1"/>
  <c r="F250" i="1"/>
  <c r="G250" i="1"/>
  <c r="H250" i="1"/>
  <c r="I250" i="1"/>
  <c r="C251" i="1"/>
  <c r="D251" i="1"/>
  <c r="E251" i="1"/>
  <c r="F251" i="1"/>
  <c r="G251" i="1"/>
  <c r="H251" i="1"/>
  <c r="I251" i="1"/>
  <c r="C252" i="1"/>
  <c r="D252" i="1"/>
  <c r="E252" i="1"/>
  <c r="F252" i="1"/>
  <c r="G252" i="1"/>
  <c r="H252" i="1"/>
  <c r="I252" i="1"/>
  <c r="C253" i="1"/>
  <c r="D253" i="1"/>
  <c r="E253" i="1"/>
  <c r="F253" i="1"/>
  <c r="G253" i="1"/>
  <c r="H253" i="1"/>
  <c r="I253" i="1"/>
  <c r="C254" i="1"/>
  <c r="D254" i="1"/>
  <c r="E254" i="1"/>
  <c r="F254" i="1"/>
  <c r="G254" i="1"/>
  <c r="H254" i="1"/>
  <c r="I254" i="1"/>
  <c r="C255" i="1"/>
  <c r="D255" i="1"/>
  <c r="E255" i="1"/>
  <c r="F255" i="1"/>
  <c r="G255" i="1"/>
  <c r="H255" i="1"/>
  <c r="I255" i="1"/>
  <c r="C256" i="1"/>
  <c r="D256" i="1"/>
  <c r="E256" i="1"/>
  <c r="F256" i="1"/>
  <c r="G256" i="1"/>
  <c r="H256" i="1"/>
  <c r="I256" i="1"/>
  <c r="C257" i="1"/>
  <c r="D257" i="1"/>
  <c r="E257" i="1"/>
  <c r="F257" i="1"/>
  <c r="G257" i="1"/>
  <c r="H257" i="1"/>
  <c r="I257" i="1"/>
  <c r="C258" i="1"/>
  <c r="D258" i="1"/>
  <c r="E258" i="1"/>
  <c r="F258" i="1"/>
  <c r="G258" i="1"/>
  <c r="H258" i="1"/>
  <c r="I258" i="1"/>
  <c r="C259" i="1"/>
  <c r="D259" i="1"/>
  <c r="E259" i="1"/>
  <c r="F259" i="1"/>
  <c r="G259" i="1"/>
  <c r="H259" i="1"/>
  <c r="I259" i="1"/>
  <c r="C260" i="1"/>
  <c r="D260" i="1"/>
  <c r="E260" i="1"/>
  <c r="F260" i="1"/>
  <c r="G260" i="1"/>
  <c r="H260" i="1"/>
  <c r="I260" i="1"/>
  <c r="C261" i="1"/>
  <c r="D261" i="1"/>
  <c r="E261" i="1"/>
  <c r="F261" i="1"/>
  <c r="G261" i="1"/>
  <c r="H261" i="1"/>
  <c r="I261" i="1"/>
  <c r="C262" i="1"/>
  <c r="D262" i="1"/>
  <c r="E262" i="1"/>
  <c r="F262" i="1"/>
  <c r="G262" i="1"/>
  <c r="H262" i="1"/>
  <c r="I262" i="1"/>
  <c r="C263" i="1"/>
  <c r="D263" i="1"/>
  <c r="E263" i="1"/>
  <c r="F263" i="1"/>
  <c r="G263" i="1"/>
  <c r="H263" i="1"/>
  <c r="I263" i="1"/>
  <c r="C264" i="1"/>
  <c r="D264" i="1"/>
  <c r="E264" i="1"/>
  <c r="F264" i="1"/>
  <c r="G264" i="1"/>
  <c r="H264" i="1"/>
  <c r="I264" i="1"/>
  <c r="C265" i="1"/>
  <c r="D265" i="1"/>
  <c r="E265" i="1"/>
  <c r="F265" i="1"/>
  <c r="G265" i="1"/>
  <c r="H265" i="1"/>
  <c r="I265" i="1"/>
  <c r="C266" i="1"/>
  <c r="D266" i="1"/>
  <c r="E266" i="1"/>
  <c r="F266" i="1"/>
  <c r="G266" i="1"/>
  <c r="H266" i="1"/>
  <c r="I266" i="1"/>
  <c r="C267" i="1"/>
  <c r="D267" i="1"/>
  <c r="E267" i="1"/>
  <c r="F267" i="1"/>
  <c r="G267" i="1"/>
  <c r="H267" i="1"/>
  <c r="I267" i="1"/>
  <c r="C268" i="1"/>
  <c r="D268" i="1"/>
  <c r="E268" i="1"/>
  <c r="F268" i="1"/>
  <c r="G268" i="1"/>
  <c r="H268" i="1"/>
  <c r="I268" i="1"/>
  <c r="C269" i="1"/>
  <c r="D269" i="1"/>
  <c r="E269" i="1"/>
  <c r="F269" i="1"/>
  <c r="G269" i="1"/>
  <c r="H269" i="1"/>
  <c r="I269" i="1"/>
  <c r="C270" i="1"/>
  <c r="D270" i="1"/>
  <c r="E270" i="1"/>
  <c r="F270" i="1"/>
  <c r="G270" i="1"/>
  <c r="H270" i="1"/>
  <c r="I270" i="1"/>
  <c r="C271" i="1"/>
  <c r="D271" i="1"/>
  <c r="E271" i="1"/>
  <c r="F271" i="1"/>
  <c r="G271" i="1"/>
  <c r="H271" i="1"/>
  <c r="I271" i="1"/>
  <c r="C272" i="1"/>
  <c r="D272" i="1"/>
  <c r="E272" i="1"/>
  <c r="F272" i="1"/>
  <c r="G272" i="1"/>
  <c r="H272" i="1"/>
  <c r="I272" i="1"/>
  <c r="C273" i="1"/>
  <c r="D273" i="1"/>
  <c r="E273" i="1"/>
  <c r="F273" i="1"/>
  <c r="G273" i="1"/>
  <c r="H273" i="1"/>
  <c r="I273" i="1"/>
  <c r="C274" i="1"/>
  <c r="D274" i="1"/>
  <c r="E274" i="1"/>
  <c r="F274" i="1"/>
  <c r="G274" i="1"/>
  <c r="H274" i="1"/>
  <c r="I274" i="1"/>
  <c r="C275" i="1"/>
  <c r="D275" i="1"/>
  <c r="E275" i="1"/>
  <c r="F275" i="1"/>
  <c r="G275" i="1"/>
  <c r="H275" i="1"/>
  <c r="I275" i="1"/>
  <c r="C276" i="1"/>
  <c r="D276" i="1"/>
  <c r="E276" i="1"/>
  <c r="F276" i="1"/>
  <c r="G276" i="1"/>
  <c r="H276" i="1"/>
  <c r="I276" i="1"/>
  <c r="C277" i="1"/>
  <c r="D277" i="1"/>
  <c r="E277" i="1"/>
  <c r="F277" i="1"/>
  <c r="G277" i="1"/>
  <c r="H277" i="1"/>
  <c r="I277" i="1"/>
  <c r="C278" i="1"/>
  <c r="D278" i="1"/>
  <c r="E278" i="1"/>
  <c r="F278" i="1"/>
  <c r="G278" i="1"/>
  <c r="H278" i="1"/>
  <c r="I278" i="1"/>
  <c r="C279" i="1"/>
  <c r="D279" i="1"/>
  <c r="E279" i="1"/>
  <c r="F279" i="1"/>
  <c r="G279" i="1"/>
  <c r="H279" i="1"/>
  <c r="I279" i="1"/>
  <c r="C280" i="1"/>
  <c r="D280" i="1"/>
  <c r="E280" i="1"/>
  <c r="F280" i="1"/>
  <c r="G280" i="1"/>
  <c r="H280" i="1"/>
  <c r="I280" i="1"/>
  <c r="C281" i="1"/>
  <c r="D281" i="1"/>
  <c r="E281" i="1"/>
  <c r="F281" i="1"/>
  <c r="G281" i="1"/>
  <c r="H281" i="1"/>
  <c r="I281" i="1"/>
  <c r="C282" i="1"/>
  <c r="D282" i="1"/>
  <c r="E282" i="1"/>
  <c r="F282" i="1"/>
  <c r="G282" i="1"/>
  <c r="H282" i="1"/>
  <c r="I282" i="1"/>
  <c r="C283" i="1"/>
  <c r="D283" i="1"/>
  <c r="E283" i="1"/>
  <c r="F283" i="1"/>
  <c r="G283" i="1"/>
  <c r="H283" i="1"/>
  <c r="I283" i="1"/>
  <c r="C284" i="1"/>
  <c r="D284" i="1"/>
  <c r="E284" i="1"/>
  <c r="F284" i="1"/>
  <c r="G284" i="1"/>
  <c r="H284" i="1"/>
  <c r="I284" i="1"/>
  <c r="C285" i="1"/>
  <c r="D285" i="1"/>
  <c r="E285" i="1"/>
  <c r="F285" i="1"/>
  <c r="G285" i="1"/>
  <c r="H285" i="1"/>
  <c r="I285" i="1"/>
  <c r="C286" i="1"/>
  <c r="D286" i="1"/>
  <c r="E286" i="1"/>
  <c r="F286" i="1"/>
  <c r="G286" i="1"/>
  <c r="H286" i="1"/>
  <c r="I286" i="1"/>
  <c r="C287" i="1"/>
  <c r="D287" i="1"/>
  <c r="E287" i="1"/>
  <c r="F287" i="1"/>
  <c r="G287" i="1"/>
  <c r="H287" i="1"/>
  <c r="I287" i="1"/>
  <c r="C288" i="1"/>
  <c r="D288" i="1"/>
  <c r="E288" i="1"/>
  <c r="F288" i="1"/>
  <c r="G288" i="1"/>
  <c r="H288" i="1"/>
  <c r="I288" i="1"/>
  <c r="C289" i="1"/>
  <c r="D289" i="1"/>
  <c r="E289" i="1"/>
  <c r="F289" i="1"/>
  <c r="G289" i="1"/>
  <c r="H289" i="1"/>
  <c r="I289" i="1"/>
  <c r="C290" i="1"/>
  <c r="D290" i="1"/>
  <c r="E290" i="1"/>
  <c r="F290" i="1"/>
  <c r="G290" i="1"/>
  <c r="H290" i="1"/>
  <c r="I290" i="1"/>
  <c r="C291" i="1"/>
  <c r="D291" i="1"/>
  <c r="E291" i="1"/>
  <c r="F291" i="1"/>
  <c r="G291" i="1"/>
  <c r="H291" i="1"/>
  <c r="I291" i="1"/>
  <c r="C292" i="1"/>
  <c r="D292" i="1"/>
  <c r="E292" i="1"/>
  <c r="F292" i="1"/>
  <c r="G292" i="1"/>
  <c r="H292" i="1"/>
  <c r="I292" i="1"/>
  <c r="C293" i="1"/>
  <c r="D293" i="1"/>
  <c r="E293" i="1"/>
  <c r="F293" i="1"/>
  <c r="G293" i="1"/>
  <c r="H293" i="1"/>
  <c r="I293" i="1"/>
  <c r="C294" i="1"/>
  <c r="D294" i="1"/>
  <c r="E294" i="1"/>
  <c r="F294" i="1"/>
  <c r="G294" i="1"/>
  <c r="H294" i="1"/>
  <c r="I294" i="1"/>
  <c r="C295" i="1"/>
  <c r="D295" i="1"/>
  <c r="E295" i="1"/>
  <c r="F295" i="1"/>
  <c r="G295" i="1"/>
  <c r="H295" i="1"/>
  <c r="I295" i="1"/>
  <c r="C296" i="1"/>
  <c r="D296" i="1"/>
  <c r="E296" i="1"/>
  <c r="F296" i="1"/>
  <c r="G296" i="1"/>
  <c r="H296" i="1"/>
  <c r="I296" i="1"/>
  <c r="C297" i="1"/>
  <c r="D297" i="1"/>
  <c r="E297" i="1"/>
  <c r="F297" i="1"/>
  <c r="G297" i="1"/>
  <c r="H297" i="1"/>
  <c r="I297" i="1"/>
  <c r="C298" i="1"/>
  <c r="D298" i="1"/>
  <c r="E298" i="1"/>
  <c r="F298" i="1"/>
  <c r="G298" i="1"/>
  <c r="H298" i="1"/>
  <c r="I298" i="1"/>
  <c r="C299" i="1"/>
  <c r="D299" i="1"/>
  <c r="E299" i="1"/>
  <c r="F299" i="1"/>
  <c r="G299" i="1"/>
  <c r="H299" i="1"/>
  <c r="I299" i="1"/>
  <c r="C300" i="1"/>
  <c r="D300" i="1"/>
  <c r="E300" i="1"/>
  <c r="F300" i="1"/>
  <c r="G300" i="1"/>
  <c r="H300" i="1"/>
  <c r="I300" i="1"/>
  <c r="C301" i="1"/>
  <c r="D301" i="1"/>
  <c r="E301" i="1"/>
  <c r="F301" i="1"/>
  <c r="G301" i="1"/>
  <c r="H301" i="1"/>
  <c r="I301" i="1"/>
  <c r="C302" i="1"/>
  <c r="D302" i="1"/>
  <c r="E302" i="1"/>
  <c r="F302" i="1"/>
  <c r="G302" i="1"/>
  <c r="H302" i="1"/>
  <c r="I302" i="1"/>
  <c r="C303" i="1"/>
  <c r="D303" i="1"/>
  <c r="E303" i="1"/>
  <c r="F303" i="1"/>
  <c r="G303" i="1"/>
  <c r="H303" i="1"/>
  <c r="I303" i="1"/>
  <c r="C304" i="1"/>
  <c r="D304" i="1"/>
  <c r="E304" i="1"/>
  <c r="F304" i="1"/>
  <c r="G304" i="1"/>
  <c r="H304" i="1"/>
  <c r="I304" i="1"/>
  <c r="C305" i="1"/>
  <c r="D305" i="1"/>
  <c r="E305" i="1"/>
  <c r="F305" i="1"/>
  <c r="G305" i="1"/>
  <c r="H305" i="1"/>
  <c r="I305" i="1"/>
  <c r="C306" i="1"/>
  <c r="D306" i="1"/>
  <c r="E306" i="1"/>
  <c r="F306" i="1"/>
  <c r="G306" i="1"/>
  <c r="H306" i="1"/>
  <c r="I306" i="1"/>
  <c r="C307" i="1"/>
  <c r="D307" i="1"/>
  <c r="E307" i="1"/>
  <c r="F307" i="1"/>
  <c r="G307" i="1"/>
  <c r="H307" i="1"/>
  <c r="I307" i="1"/>
  <c r="C308" i="1"/>
  <c r="D308" i="1"/>
  <c r="E308" i="1"/>
  <c r="F308" i="1"/>
  <c r="G308" i="1"/>
  <c r="H308" i="1"/>
  <c r="I308" i="1"/>
  <c r="C309" i="1"/>
  <c r="D309" i="1"/>
  <c r="E309" i="1"/>
  <c r="F309" i="1"/>
  <c r="G309" i="1"/>
  <c r="H309" i="1"/>
  <c r="I309" i="1"/>
  <c r="C310" i="1"/>
  <c r="D310" i="1"/>
  <c r="E310" i="1"/>
  <c r="F310" i="1"/>
  <c r="G310" i="1"/>
  <c r="H310" i="1"/>
  <c r="I310" i="1"/>
  <c r="C311" i="1"/>
  <c r="D311" i="1"/>
  <c r="E311" i="1"/>
  <c r="F311" i="1"/>
  <c r="G311" i="1"/>
  <c r="H311" i="1"/>
  <c r="I311" i="1"/>
  <c r="C312" i="1"/>
  <c r="D312" i="1"/>
  <c r="E312" i="1"/>
  <c r="F312" i="1"/>
  <c r="G312" i="1"/>
  <c r="H312" i="1"/>
  <c r="I312" i="1"/>
  <c r="C313" i="1"/>
  <c r="D313" i="1"/>
  <c r="E313" i="1"/>
  <c r="F313" i="1"/>
  <c r="G313" i="1"/>
  <c r="H313" i="1"/>
  <c r="I313" i="1"/>
  <c r="C314" i="1"/>
  <c r="D314" i="1"/>
  <c r="E314" i="1"/>
  <c r="F314" i="1"/>
  <c r="G314" i="1"/>
  <c r="H314" i="1"/>
  <c r="I314" i="1"/>
  <c r="C315" i="1"/>
  <c r="D315" i="1"/>
  <c r="E315" i="1"/>
  <c r="F315" i="1"/>
  <c r="G315" i="1"/>
  <c r="H315" i="1"/>
  <c r="I315" i="1"/>
  <c r="C316" i="1"/>
  <c r="D316" i="1"/>
  <c r="E316" i="1"/>
  <c r="F316" i="1"/>
  <c r="G316" i="1"/>
  <c r="H316" i="1"/>
  <c r="I316" i="1"/>
  <c r="C317" i="1"/>
  <c r="D317" i="1"/>
  <c r="E317" i="1"/>
  <c r="F317" i="1"/>
  <c r="G317" i="1"/>
  <c r="H317" i="1"/>
  <c r="I317" i="1"/>
  <c r="C318" i="1"/>
  <c r="D318" i="1"/>
  <c r="E318" i="1"/>
  <c r="F318" i="1"/>
  <c r="G318" i="1"/>
  <c r="H318" i="1"/>
  <c r="I318" i="1"/>
  <c r="C319" i="1"/>
  <c r="D319" i="1"/>
  <c r="E319" i="1"/>
  <c r="F319" i="1"/>
  <c r="G319" i="1"/>
  <c r="H319" i="1"/>
  <c r="I319" i="1"/>
  <c r="C320" i="1"/>
  <c r="D320" i="1"/>
  <c r="E320" i="1"/>
  <c r="F320" i="1"/>
  <c r="G320" i="1"/>
  <c r="H320" i="1"/>
  <c r="I320" i="1"/>
  <c r="C321" i="1"/>
  <c r="D321" i="1"/>
  <c r="E321" i="1"/>
  <c r="F321" i="1"/>
  <c r="G321" i="1"/>
  <c r="H321" i="1"/>
  <c r="I321" i="1"/>
  <c r="C322" i="1"/>
  <c r="D322" i="1"/>
  <c r="E322" i="1"/>
  <c r="F322" i="1"/>
  <c r="G322" i="1"/>
  <c r="H322" i="1"/>
  <c r="I322" i="1"/>
  <c r="C323" i="1"/>
  <c r="D323" i="1"/>
  <c r="E323" i="1"/>
  <c r="F323" i="1"/>
  <c r="G323" i="1"/>
  <c r="H323" i="1"/>
  <c r="I323" i="1"/>
  <c r="C324" i="1"/>
  <c r="D324" i="1"/>
  <c r="E324" i="1"/>
  <c r="F324" i="1"/>
  <c r="G324" i="1"/>
  <c r="H324" i="1"/>
  <c r="I324" i="1"/>
  <c r="C325" i="1"/>
  <c r="D325" i="1"/>
  <c r="E325" i="1"/>
  <c r="F325" i="1"/>
  <c r="G325" i="1"/>
  <c r="H325" i="1"/>
  <c r="I325" i="1"/>
  <c r="C326" i="1"/>
  <c r="D326" i="1"/>
  <c r="E326" i="1"/>
  <c r="F326" i="1"/>
  <c r="G326" i="1"/>
  <c r="H326" i="1"/>
  <c r="I326" i="1"/>
  <c r="C327" i="1"/>
  <c r="D327" i="1"/>
  <c r="E327" i="1"/>
  <c r="F327" i="1"/>
  <c r="G327" i="1"/>
  <c r="H327" i="1"/>
  <c r="I327" i="1"/>
  <c r="C328" i="1"/>
  <c r="D328" i="1"/>
  <c r="E328" i="1"/>
  <c r="F328" i="1"/>
  <c r="G328" i="1"/>
  <c r="H328" i="1"/>
  <c r="I328" i="1"/>
  <c r="C329" i="1"/>
  <c r="D329" i="1"/>
  <c r="E329" i="1"/>
  <c r="F329" i="1"/>
  <c r="G329" i="1"/>
  <c r="H329" i="1"/>
  <c r="I329" i="1"/>
  <c r="C330" i="1"/>
  <c r="D330" i="1"/>
  <c r="E330" i="1"/>
  <c r="F330" i="1"/>
  <c r="G330" i="1"/>
  <c r="H330" i="1"/>
  <c r="I330" i="1"/>
  <c r="C331" i="1"/>
  <c r="D331" i="1"/>
  <c r="E331" i="1"/>
  <c r="F331" i="1"/>
  <c r="G331" i="1"/>
  <c r="H331" i="1"/>
  <c r="I331" i="1"/>
  <c r="C332" i="1"/>
  <c r="D332" i="1"/>
  <c r="E332" i="1"/>
  <c r="F332" i="1"/>
  <c r="G332" i="1"/>
  <c r="H332" i="1"/>
  <c r="I332" i="1"/>
  <c r="C333" i="1"/>
  <c r="D333" i="1"/>
  <c r="E333" i="1"/>
  <c r="F333" i="1"/>
  <c r="G333" i="1"/>
  <c r="H333" i="1"/>
  <c r="I333" i="1"/>
  <c r="C334" i="1"/>
  <c r="D334" i="1"/>
  <c r="E334" i="1"/>
  <c r="F334" i="1"/>
  <c r="G334" i="1"/>
  <c r="H334" i="1"/>
  <c r="I334" i="1"/>
  <c r="C335" i="1"/>
  <c r="D335" i="1"/>
  <c r="E335" i="1"/>
  <c r="F335" i="1"/>
  <c r="G335" i="1"/>
  <c r="H335" i="1"/>
  <c r="I335" i="1"/>
  <c r="C336" i="1"/>
  <c r="D336" i="1"/>
  <c r="E336" i="1"/>
  <c r="F336" i="1"/>
  <c r="G336" i="1"/>
  <c r="H336" i="1"/>
  <c r="I336" i="1"/>
  <c r="C337" i="1"/>
  <c r="D337" i="1"/>
  <c r="E337" i="1"/>
  <c r="F337" i="1"/>
  <c r="G337" i="1"/>
  <c r="H337" i="1"/>
  <c r="I337" i="1"/>
  <c r="C338" i="1"/>
  <c r="D338" i="1"/>
  <c r="E338" i="1"/>
  <c r="F338" i="1"/>
  <c r="G338" i="1"/>
  <c r="H338" i="1"/>
  <c r="I338" i="1"/>
  <c r="C339" i="1"/>
  <c r="D339" i="1"/>
  <c r="E339" i="1"/>
  <c r="F339" i="1"/>
  <c r="G339" i="1"/>
  <c r="H339" i="1"/>
  <c r="I339" i="1"/>
  <c r="C340" i="1"/>
  <c r="D340" i="1"/>
  <c r="E340" i="1"/>
  <c r="F340" i="1"/>
  <c r="G340" i="1"/>
  <c r="H340" i="1"/>
  <c r="I340" i="1"/>
  <c r="C341" i="1"/>
  <c r="D341" i="1"/>
  <c r="E341" i="1"/>
  <c r="F341" i="1"/>
  <c r="G341" i="1"/>
  <c r="H341" i="1"/>
  <c r="I341" i="1"/>
  <c r="C342" i="1"/>
  <c r="D342" i="1"/>
  <c r="E342" i="1"/>
  <c r="F342" i="1"/>
  <c r="G342" i="1"/>
  <c r="H342" i="1"/>
  <c r="I342" i="1"/>
  <c r="C343" i="1"/>
  <c r="D343" i="1"/>
  <c r="E343" i="1"/>
  <c r="F343" i="1"/>
  <c r="G343" i="1"/>
  <c r="H343" i="1"/>
  <c r="I343" i="1"/>
  <c r="C344" i="1"/>
  <c r="D344" i="1"/>
  <c r="E344" i="1"/>
  <c r="F344" i="1"/>
  <c r="G344" i="1"/>
  <c r="H344" i="1"/>
  <c r="I344" i="1"/>
  <c r="C345" i="1"/>
  <c r="D345" i="1"/>
  <c r="E345" i="1"/>
  <c r="F345" i="1"/>
  <c r="G345" i="1"/>
  <c r="H345" i="1"/>
  <c r="I345" i="1"/>
  <c r="C346" i="1"/>
  <c r="D346" i="1"/>
  <c r="E346" i="1"/>
  <c r="F346" i="1"/>
  <c r="G346" i="1"/>
  <c r="H346" i="1"/>
  <c r="I346" i="1"/>
  <c r="C347" i="1"/>
  <c r="D347" i="1"/>
  <c r="E347" i="1"/>
  <c r="F347" i="1"/>
  <c r="G347" i="1"/>
  <c r="H347" i="1"/>
  <c r="I347" i="1"/>
  <c r="C348" i="1"/>
  <c r="D348" i="1"/>
  <c r="E348" i="1"/>
  <c r="F348" i="1"/>
  <c r="G348" i="1"/>
  <c r="H348" i="1"/>
  <c r="I348" i="1"/>
  <c r="C349" i="1"/>
  <c r="D349" i="1"/>
  <c r="E349" i="1"/>
  <c r="F349" i="1"/>
  <c r="G349" i="1"/>
  <c r="H349" i="1"/>
  <c r="I349" i="1"/>
  <c r="C350" i="1"/>
  <c r="D350" i="1"/>
  <c r="E350" i="1"/>
  <c r="F350" i="1"/>
  <c r="G350" i="1"/>
  <c r="H350" i="1"/>
  <c r="I350" i="1"/>
  <c r="C351" i="1"/>
  <c r="D351" i="1"/>
  <c r="E351" i="1"/>
  <c r="F351" i="1"/>
  <c r="G351" i="1"/>
  <c r="H351" i="1"/>
  <c r="I351" i="1"/>
  <c r="C352" i="1"/>
  <c r="D352" i="1"/>
  <c r="E352" i="1"/>
  <c r="F352" i="1"/>
  <c r="G352" i="1"/>
  <c r="H352" i="1"/>
  <c r="I352" i="1"/>
  <c r="C353" i="1"/>
  <c r="D353" i="1"/>
  <c r="E353" i="1"/>
  <c r="F353" i="1"/>
  <c r="G353" i="1"/>
  <c r="H353" i="1"/>
  <c r="I353" i="1"/>
  <c r="C354" i="1"/>
  <c r="D354" i="1"/>
  <c r="E354" i="1"/>
  <c r="F354" i="1"/>
  <c r="G354" i="1"/>
  <c r="H354" i="1"/>
  <c r="I354" i="1"/>
  <c r="C355" i="1"/>
  <c r="D355" i="1"/>
  <c r="E355" i="1"/>
  <c r="F355" i="1"/>
  <c r="G355" i="1"/>
  <c r="H355" i="1"/>
  <c r="I355" i="1"/>
  <c r="C356" i="1"/>
  <c r="D356" i="1"/>
  <c r="E356" i="1"/>
  <c r="F356" i="1"/>
  <c r="G356" i="1"/>
  <c r="H356" i="1"/>
  <c r="I356" i="1"/>
  <c r="C357" i="1"/>
  <c r="D357" i="1"/>
  <c r="E357" i="1"/>
  <c r="F357" i="1"/>
  <c r="G357" i="1"/>
  <c r="H357" i="1"/>
  <c r="I357" i="1"/>
  <c r="C358" i="1"/>
  <c r="D358" i="1"/>
  <c r="E358" i="1"/>
  <c r="F358" i="1"/>
  <c r="G358" i="1"/>
  <c r="H358" i="1"/>
  <c r="I358" i="1"/>
  <c r="C359" i="1"/>
  <c r="D359" i="1"/>
  <c r="E359" i="1"/>
  <c r="F359" i="1"/>
  <c r="G359" i="1"/>
  <c r="H359" i="1"/>
  <c r="I359" i="1"/>
  <c r="C360" i="1"/>
  <c r="D360" i="1"/>
  <c r="E360" i="1"/>
  <c r="F360" i="1"/>
  <c r="G360" i="1"/>
  <c r="H360" i="1"/>
  <c r="I360" i="1"/>
  <c r="C361" i="1"/>
  <c r="D361" i="1"/>
  <c r="E361" i="1"/>
  <c r="F361" i="1"/>
  <c r="G361" i="1"/>
  <c r="H361" i="1"/>
  <c r="I361" i="1"/>
  <c r="C362" i="1"/>
  <c r="D362" i="1"/>
  <c r="E362" i="1"/>
  <c r="F362" i="1"/>
  <c r="G362" i="1"/>
  <c r="H362" i="1"/>
  <c r="I362" i="1"/>
  <c r="C363" i="1"/>
  <c r="D363" i="1"/>
  <c r="E363" i="1"/>
  <c r="F363" i="1"/>
  <c r="G363" i="1"/>
  <c r="H363" i="1"/>
  <c r="I363" i="1"/>
  <c r="C364" i="1"/>
  <c r="D364" i="1"/>
  <c r="E364" i="1"/>
  <c r="F364" i="1"/>
  <c r="G364" i="1"/>
  <c r="H364" i="1"/>
  <c r="I364" i="1"/>
  <c r="C365" i="1"/>
  <c r="D365" i="1"/>
  <c r="E365" i="1"/>
  <c r="F365" i="1"/>
  <c r="G365" i="1"/>
  <c r="H365" i="1"/>
  <c r="I365" i="1"/>
  <c r="C366" i="1"/>
  <c r="D366" i="1"/>
  <c r="E366" i="1"/>
  <c r="F366" i="1"/>
  <c r="G366" i="1"/>
  <c r="H366" i="1"/>
  <c r="I366" i="1"/>
  <c r="C367" i="1"/>
  <c r="D367" i="1"/>
  <c r="E367" i="1"/>
  <c r="F367" i="1"/>
  <c r="G367" i="1"/>
  <c r="H367" i="1"/>
  <c r="I367" i="1"/>
  <c r="C368" i="1"/>
  <c r="D368" i="1"/>
  <c r="E368" i="1"/>
  <c r="F368" i="1"/>
  <c r="G368" i="1"/>
  <c r="H368" i="1"/>
  <c r="I368" i="1"/>
  <c r="C369" i="1"/>
  <c r="D369" i="1"/>
  <c r="E369" i="1"/>
  <c r="F369" i="1"/>
  <c r="G369" i="1"/>
  <c r="H369" i="1"/>
  <c r="I369" i="1"/>
  <c r="C370" i="1"/>
  <c r="D370" i="1"/>
  <c r="E370" i="1"/>
  <c r="F370" i="1"/>
  <c r="G370" i="1"/>
  <c r="H370" i="1"/>
  <c r="I370" i="1"/>
  <c r="C371" i="1"/>
  <c r="D371" i="1"/>
  <c r="E371" i="1"/>
  <c r="F371" i="1"/>
  <c r="G371" i="1"/>
  <c r="H371" i="1"/>
  <c r="I371" i="1"/>
  <c r="C372" i="1"/>
  <c r="D372" i="1"/>
  <c r="E372" i="1"/>
  <c r="F372" i="1"/>
  <c r="G372" i="1"/>
  <c r="H372" i="1"/>
  <c r="I372" i="1"/>
  <c r="C373" i="1"/>
  <c r="D373" i="1"/>
  <c r="E373" i="1"/>
  <c r="F373" i="1"/>
  <c r="G373" i="1"/>
  <c r="H373" i="1"/>
  <c r="I373" i="1"/>
  <c r="C374" i="1"/>
  <c r="D374" i="1"/>
  <c r="E374" i="1"/>
  <c r="F374" i="1"/>
  <c r="G374" i="1"/>
  <c r="H374" i="1"/>
  <c r="I374" i="1"/>
  <c r="C375" i="1"/>
  <c r="D375" i="1"/>
  <c r="E375" i="1"/>
  <c r="F375" i="1"/>
  <c r="G375" i="1"/>
  <c r="H375" i="1"/>
  <c r="I375" i="1"/>
  <c r="C376" i="1"/>
  <c r="D376" i="1"/>
  <c r="E376" i="1"/>
  <c r="F376" i="1"/>
  <c r="G376" i="1"/>
  <c r="H376" i="1"/>
  <c r="I376" i="1"/>
  <c r="C377" i="1"/>
  <c r="D377" i="1"/>
  <c r="E377" i="1"/>
  <c r="F377" i="1"/>
  <c r="G377" i="1"/>
  <c r="H377" i="1"/>
  <c r="I377" i="1"/>
  <c r="C378" i="1"/>
  <c r="D378" i="1"/>
  <c r="E378" i="1"/>
  <c r="F378" i="1"/>
  <c r="G378" i="1"/>
  <c r="H378" i="1"/>
  <c r="I378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C48" i="1"/>
  <c r="D48" i="1"/>
  <c r="E48" i="1"/>
  <c r="F48" i="1"/>
  <c r="G48" i="1"/>
  <c r="H48" i="1"/>
  <c r="I48" i="1"/>
  <c r="C49" i="1"/>
  <c r="D49" i="1"/>
  <c r="E49" i="1"/>
  <c r="F49" i="1"/>
  <c r="G49" i="1"/>
  <c r="H49" i="1"/>
  <c r="I49" i="1"/>
  <c r="C50" i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C54" i="1"/>
  <c r="D54" i="1"/>
  <c r="E54" i="1"/>
  <c r="F54" i="1"/>
  <c r="G54" i="1"/>
  <c r="H54" i="1"/>
  <c r="I54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9" i="1"/>
  <c r="D59" i="1"/>
  <c r="E59" i="1"/>
  <c r="F59" i="1"/>
  <c r="G59" i="1"/>
  <c r="H59" i="1"/>
  <c r="I59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5" i="1"/>
  <c r="I5" i="1"/>
  <c r="H5" i="1"/>
  <c r="G5" i="1"/>
  <c r="F5" i="1"/>
  <c r="E5" i="1"/>
  <c r="D5" i="1"/>
  <c r="B4" i="14"/>
  <c r="C4" i="14"/>
  <c r="D4" i="14"/>
  <c r="E4" i="14"/>
  <c r="F4" i="14"/>
  <c r="G4" i="14"/>
  <c r="H4" i="14"/>
  <c r="B109" i="14"/>
  <c r="C109" i="14"/>
  <c r="D109" i="14"/>
  <c r="E109" i="14"/>
  <c r="F109" i="14"/>
  <c r="G109" i="14"/>
  <c r="H109" i="14"/>
  <c r="B110" i="14"/>
  <c r="C110" i="14"/>
  <c r="D110" i="14"/>
  <c r="E110" i="14"/>
  <c r="F110" i="14"/>
  <c r="G110" i="14"/>
  <c r="H110" i="14"/>
  <c r="B111" i="14"/>
  <c r="C111" i="14"/>
  <c r="D111" i="14"/>
  <c r="E111" i="14"/>
  <c r="F111" i="14"/>
  <c r="G111" i="14"/>
  <c r="H111" i="14"/>
  <c r="B112" i="14"/>
  <c r="C112" i="14"/>
  <c r="D112" i="14"/>
  <c r="E112" i="14"/>
  <c r="F112" i="14"/>
  <c r="G112" i="14"/>
  <c r="H112" i="14"/>
  <c r="B113" i="14"/>
  <c r="C113" i="14"/>
  <c r="D113" i="14"/>
  <c r="E113" i="14"/>
  <c r="F113" i="14"/>
  <c r="G113" i="14"/>
  <c r="H113" i="14"/>
  <c r="B114" i="14"/>
  <c r="C114" i="14"/>
  <c r="D114" i="14"/>
  <c r="E114" i="14"/>
  <c r="F114" i="14"/>
  <c r="G114" i="14"/>
  <c r="H114" i="14"/>
  <c r="B115" i="14"/>
  <c r="C115" i="14"/>
  <c r="D115" i="14"/>
  <c r="E115" i="14"/>
  <c r="F115" i="14"/>
  <c r="G115" i="14"/>
  <c r="H115" i="14"/>
  <c r="B116" i="14"/>
  <c r="C116" i="14"/>
  <c r="D116" i="14"/>
  <c r="E116" i="14"/>
  <c r="F116" i="14"/>
  <c r="G116" i="14"/>
  <c r="H116" i="14"/>
  <c r="B117" i="14"/>
  <c r="C117" i="14"/>
  <c r="D117" i="14"/>
  <c r="E117" i="14"/>
  <c r="F117" i="14"/>
  <c r="G117" i="14"/>
  <c r="H117" i="14"/>
  <c r="B118" i="14"/>
  <c r="C118" i="14"/>
  <c r="D118" i="14"/>
  <c r="E118" i="14"/>
  <c r="F118" i="14"/>
  <c r="G118" i="14"/>
  <c r="H118" i="14"/>
  <c r="B119" i="14"/>
  <c r="C119" i="14"/>
  <c r="D119" i="14"/>
  <c r="E119" i="14"/>
  <c r="F119" i="14"/>
  <c r="G119" i="14"/>
  <c r="H119" i="14"/>
  <c r="B120" i="14"/>
  <c r="C120" i="14"/>
  <c r="D120" i="14"/>
  <c r="E120" i="14"/>
  <c r="F120" i="14"/>
  <c r="G120" i="14"/>
  <c r="H120" i="14"/>
  <c r="B121" i="14"/>
  <c r="C121" i="14"/>
  <c r="D121" i="14"/>
  <c r="E121" i="14"/>
  <c r="F121" i="14"/>
  <c r="G121" i="14"/>
  <c r="H121" i="14"/>
  <c r="B122" i="14"/>
  <c r="C122" i="14"/>
  <c r="D122" i="14"/>
  <c r="E122" i="14"/>
  <c r="F122" i="14"/>
  <c r="G122" i="14"/>
  <c r="H122" i="14"/>
  <c r="B123" i="14"/>
  <c r="C123" i="14"/>
  <c r="D123" i="14"/>
  <c r="E123" i="14"/>
  <c r="F123" i="14"/>
  <c r="G123" i="14"/>
  <c r="H123" i="14"/>
  <c r="B124" i="14"/>
  <c r="C124" i="14"/>
  <c r="D124" i="14"/>
  <c r="E124" i="14"/>
  <c r="F124" i="14"/>
  <c r="G124" i="14"/>
  <c r="H124" i="14"/>
  <c r="B125" i="14"/>
  <c r="C125" i="14"/>
  <c r="D125" i="14"/>
  <c r="E125" i="14"/>
  <c r="F125" i="14"/>
  <c r="G125" i="14"/>
  <c r="H125" i="14"/>
  <c r="B126" i="14"/>
  <c r="C126" i="14"/>
  <c r="D126" i="14"/>
  <c r="E126" i="14"/>
  <c r="F126" i="14"/>
  <c r="G126" i="14"/>
  <c r="H126" i="14"/>
  <c r="B127" i="14"/>
  <c r="C127" i="14"/>
  <c r="D127" i="14"/>
  <c r="E127" i="14"/>
  <c r="F127" i="14"/>
  <c r="G127" i="14"/>
  <c r="H127" i="14"/>
  <c r="B128" i="14"/>
  <c r="C128" i="14"/>
  <c r="D128" i="14"/>
  <c r="E128" i="14"/>
  <c r="F128" i="14"/>
  <c r="G128" i="14"/>
  <c r="H128" i="14"/>
  <c r="B129" i="14"/>
  <c r="C129" i="14"/>
  <c r="D129" i="14"/>
  <c r="E129" i="14"/>
  <c r="F129" i="14"/>
  <c r="G129" i="14"/>
  <c r="H129" i="14"/>
  <c r="B130" i="14"/>
  <c r="C130" i="14"/>
  <c r="D130" i="14"/>
  <c r="E130" i="14"/>
  <c r="F130" i="14"/>
  <c r="G130" i="14"/>
  <c r="H130" i="14"/>
  <c r="B131" i="14"/>
  <c r="C131" i="14"/>
  <c r="D131" i="14"/>
  <c r="E131" i="14"/>
  <c r="F131" i="14"/>
  <c r="G131" i="14"/>
  <c r="H131" i="14"/>
  <c r="B132" i="14"/>
  <c r="C132" i="14"/>
  <c r="D132" i="14"/>
  <c r="E132" i="14"/>
  <c r="F132" i="14"/>
  <c r="G132" i="14"/>
  <c r="H132" i="14"/>
  <c r="B133" i="14"/>
  <c r="C133" i="14"/>
  <c r="D133" i="14"/>
  <c r="E133" i="14"/>
  <c r="F133" i="14"/>
  <c r="G133" i="14"/>
  <c r="H133" i="14"/>
  <c r="B134" i="14"/>
  <c r="C134" i="14"/>
  <c r="D134" i="14"/>
  <c r="E134" i="14"/>
  <c r="F134" i="14"/>
  <c r="G134" i="14"/>
  <c r="H134" i="14"/>
  <c r="B135" i="14"/>
  <c r="C135" i="14"/>
  <c r="D135" i="14"/>
  <c r="E135" i="14"/>
  <c r="F135" i="14"/>
  <c r="G135" i="14"/>
  <c r="H135" i="14"/>
  <c r="B136" i="14"/>
  <c r="C136" i="14"/>
  <c r="D136" i="14"/>
  <c r="E136" i="14"/>
  <c r="F136" i="14"/>
  <c r="G136" i="14"/>
  <c r="H136" i="14"/>
  <c r="B137" i="14"/>
  <c r="C137" i="14"/>
  <c r="D137" i="14"/>
  <c r="E137" i="14"/>
  <c r="F137" i="14"/>
  <c r="G137" i="14"/>
  <c r="H137" i="14"/>
  <c r="B138" i="14"/>
  <c r="C138" i="14"/>
  <c r="D138" i="14"/>
  <c r="E138" i="14"/>
  <c r="F138" i="14"/>
  <c r="G138" i="14"/>
  <c r="H138" i="14"/>
  <c r="B139" i="14"/>
  <c r="C139" i="14"/>
  <c r="D139" i="14"/>
  <c r="E139" i="14"/>
  <c r="F139" i="14"/>
  <c r="G139" i="14"/>
  <c r="H139" i="14"/>
  <c r="B140" i="14"/>
  <c r="C140" i="14"/>
  <c r="D140" i="14"/>
  <c r="E140" i="14"/>
  <c r="F140" i="14"/>
  <c r="G140" i="14"/>
  <c r="H140" i="14"/>
  <c r="B141" i="14"/>
  <c r="C141" i="14"/>
  <c r="D141" i="14"/>
  <c r="E141" i="14"/>
  <c r="F141" i="14"/>
  <c r="G141" i="14"/>
  <c r="H141" i="14"/>
  <c r="B142" i="14"/>
  <c r="C142" i="14"/>
  <c r="D142" i="14"/>
  <c r="E142" i="14"/>
  <c r="F142" i="14"/>
  <c r="G142" i="14"/>
  <c r="H142" i="14"/>
  <c r="B143" i="14"/>
  <c r="C143" i="14"/>
  <c r="D143" i="14"/>
  <c r="E143" i="14"/>
  <c r="F143" i="14"/>
  <c r="G143" i="14"/>
  <c r="H143" i="14"/>
  <c r="B144" i="14"/>
  <c r="C144" i="14"/>
  <c r="D144" i="14"/>
  <c r="E144" i="14"/>
  <c r="F144" i="14"/>
  <c r="G144" i="14"/>
  <c r="H144" i="14"/>
  <c r="B145" i="14"/>
  <c r="C145" i="14"/>
  <c r="D145" i="14"/>
  <c r="E145" i="14"/>
  <c r="F145" i="14"/>
  <c r="G145" i="14"/>
  <c r="H145" i="14"/>
  <c r="B146" i="14"/>
  <c r="C146" i="14"/>
  <c r="D146" i="14"/>
  <c r="E146" i="14"/>
  <c r="F146" i="14"/>
  <c r="G146" i="14"/>
  <c r="H146" i="14"/>
  <c r="B147" i="14"/>
  <c r="C147" i="14"/>
  <c r="D147" i="14"/>
  <c r="E147" i="14"/>
  <c r="F147" i="14"/>
  <c r="G147" i="14"/>
  <c r="H147" i="14"/>
  <c r="B148" i="14"/>
  <c r="C148" i="14"/>
  <c r="D148" i="14"/>
  <c r="E148" i="14"/>
  <c r="F148" i="14"/>
  <c r="G148" i="14"/>
  <c r="H148" i="14"/>
  <c r="B149" i="14"/>
  <c r="C149" i="14"/>
  <c r="D149" i="14"/>
  <c r="E149" i="14"/>
  <c r="F149" i="14"/>
  <c r="G149" i="14"/>
  <c r="H149" i="14"/>
  <c r="B150" i="14"/>
  <c r="C150" i="14"/>
  <c r="D150" i="14"/>
  <c r="E150" i="14"/>
  <c r="F150" i="14"/>
  <c r="G150" i="14"/>
  <c r="H150" i="14"/>
  <c r="B151" i="14"/>
  <c r="C151" i="14"/>
  <c r="D151" i="14"/>
  <c r="E151" i="14"/>
  <c r="F151" i="14"/>
  <c r="G151" i="14"/>
  <c r="H151" i="14"/>
  <c r="B152" i="14"/>
  <c r="C152" i="14"/>
  <c r="D152" i="14"/>
  <c r="E152" i="14"/>
  <c r="F152" i="14"/>
  <c r="G152" i="14"/>
  <c r="H152" i="14"/>
  <c r="B153" i="14"/>
  <c r="C153" i="14"/>
  <c r="D153" i="14"/>
  <c r="E153" i="14"/>
  <c r="F153" i="14"/>
  <c r="G153" i="14"/>
  <c r="H153" i="14"/>
  <c r="B154" i="14"/>
  <c r="C154" i="14"/>
  <c r="D154" i="14"/>
  <c r="E154" i="14"/>
  <c r="F154" i="14"/>
  <c r="G154" i="14"/>
  <c r="H154" i="14"/>
  <c r="B155" i="14"/>
  <c r="C155" i="14"/>
  <c r="D155" i="14"/>
  <c r="E155" i="14"/>
  <c r="F155" i="14"/>
  <c r="G155" i="14"/>
  <c r="H155" i="14"/>
  <c r="B156" i="14"/>
  <c r="C156" i="14"/>
  <c r="D156" i="14"/>
  <c r="E156" i="14"/>
  <c r="F156" i="14"/>
  <c r="G156" i="14"/>
  <c r="H156" i="14"/>
  <c r="B157" i="14"/>
  <c r="C157" i="14"/>
  <c r="D157" i="14"/>
  <c r="E157" i="14"/>
  <c r="F157" i="14"/>
  <c r="G157" i="14"/>
  <c r="H157" i="14"/>
  <c r="B158" i="14"/>
  <c r="C158" i="14"/>
  <c r="D158" i="14"/>
  <c r="E158" i="14"/>
  <c r="F158" i="14"/>
  <c r="G158" i="14"/>
  <c r="H158" i="14"/>
  <c r="B159" i="14"/>
  <c r="C159" i="14"/>
  <c r="D159" i="14"/>
  <c r="E159" i="14"/>
  <c r="F159" i="14"/>
  <c r="G159" i="14"/>
  <c r="H159" i="14"/>
  <c r="B160" i="14"/>
  <c r="C160" i="14"/>
  <c r="D160" i="14"/>
  <c r="E160" i="14"/>
  <c r="F160" i="14"/>
  <c r="G160" i="14"/>
  <c r="H160" i="14"/>
  <c r="B161" i="14"/>
  <c r="C161" i="14"/>
  <c r="D161" i="14"/>
  <c r="E161" i="14"/>
  <c r="F161" i="14"/>
  <c r="G161" i="14"/>
  <c r="H161" i="14"/>
  <c r="B162" i="14"/>
  <c r="C162" i="14"/>
  <c r="D162" i="14"/>
  <c r="E162" i="14"/>
  <c r="F162" i="14"/>
  <c r="G162" i="14"/>
  <c r="H162" i="14"/>
  <c r="B163" i="14"/>
  <c r="C163" i="14"/>
  <c r="D163" i="14"/>
  <c r="E163" i="14"/>
  <c r="F163" i="14"/>
  <c r="G163" i="14"/>
  <c r="H163" i="14"/>
  <c r="B164" i="14"/>
  <c r="C164" i="14"/>
  <c r="D164" i="14"/>
  <c r="E164" i="14"/>
  <c r="F164" i="14"/>
  <c r="G164" i="14"/>
  <c r="H164" i="14"/>
  <c r="B165" i="14"/>
  <c r="C165" i="14"/>
  <c r="D165" i="14"/>
  <c r="E165" i="14"/>
  <c r="F165" i="14"/>
  <c r="G165" i="14"/>
  <c r="H165" i="14"/>
  <c r="B166" i="14"/>
  <c r="C166" i="14"/>
  <c r="D166" i="14"/>
  <c r="E166" i="14"/>
  <c r="F166" i="14"/>
  <c r="G166" i="14"/>
  <c r="H166" i="14"/>
  <c r="B167" i="14"/>
  <c r="C167" i="14"/>
  <c r="D167" i="14"/>
  <c r="E167" i="14"/>
  <c r="F167" i="14"/>
  <c r="G167" i="14"/>
  <c r="H167" i="14"/>
  <c r="B168" i="14"/>
  <c r="C168" i="14"/>
  <c r="D168" i="14"/>
  <c r="E168" i="14"/>
  <c r="F168" i="14"/>
  <c r="G168" i="14"/>
  <c r="H168" i="14"/>
  <c r="B169" i="14"/>
  <c r="C169" i="14"/>
  <c r="D169" i="14"/>
  <c r="E169" i="14"/>
  <c r="F169" i="14"/>
  <c r="G169" i="14"/>
  <c r="H169" i="14"/>
  <c r="B170" i="14"/>
  <c r="C170" i="14"/>
  <c r="D170" i="14"/>
  <c r="E170" i="14"/>
  <c r="F170" i="14"/>
  <c r="G170" i="14"/>
  <c r="H170" i="14"/>
  <c r="B171" i="14"/>
  <c r="C171" i="14"/>
  <c r="D171" i="14"/>
  <c r="E171" i="14"/>
  <c r="F171" i="14"/>
  <c r="G171" i="14"/>
  <c r="H171" i="14"/>
  <c r="B172" i="14"/>
  <c r="C172" i="14"/>
  <c r="D172" i="14"/>
  <c r="E172" i="14"/>
  <c r="F172" i="14"/>
  <c r="G172" i="14"/>
  <c r="H172" i="14"/>
  <c r="B173" i="14"/>
  <c r="C173" i="14"/>
  <c r="D173" i="14"/>
  <c r="E173" i="14"/>
  <c r="F173" i="14"/>
  <c r="G173" i="14"/>
  <c r="H173" i="14"/>
  <c r="B174" i="14"/>
  <c r="C174" i="14"/>
  <c r="D174" i="14"/>
  <c r="E174" i="14"/>
  <c r="F174" i="14"/>
  <c r="G174" i="14"/>
  <c r="H174" i="14"/>
  <c r="B175" i="14"/>
  <c r="C175" i="14"/>
  <c r="D175" i="14"/>
  <c r="E175" i="14"/>
  <c r="F175" i="14"/>
  <c r="G175" i="14"/>
  <c r="H175" i="14"/>
  <c r="B176" i="14"/>
  <c r="C176" i="14"/>
  <c r="D176" i="14"/>
  <c r="E176" i="14"/>
  <c r="F176" i="14"/>
  <c r="G176" i="14"/>
  <c r="H176" i="14"/>
  <c r="B177" i="14"/>
  <c r="C177" i="14"/>
  <c r="D177" i="14"/>
  <c r="E177" i="14"/>
  <c r="F177" i="14"/>
  <c r="G177" i="14"/>
  <c r="H177" i="14"/>
  <c r="B178" i="14"/>
  <c r="C178" i="14"/>
  <c r="D178" i="14"/>
  <c r="E178" i="14"/>
  <c r="F178" i="14"/>
  <c r="G178" i="14"/>
  <c r="H178" i="14"/>
  <c r="B179" i="14"/>
  <c r="C179" i="14"/>
  <c r="D179" i="14"/>
  <c r="E179" i="14"/>
  <c r="F179" i="14"/>
  <c r="G179" i="14"/>
  <c r="H179" i="14"/>
  <c r="B180" i="14"/>
  <c r="C180" i="14"/>
  <c r="D180" i="14"/>
  <c r="E180" i="14"/>
  <c r="F180" i="14"/>
  <c r="G180" i="14"/>
  <c r="H180" i="14"/>
  <c r="B181" i="14"/>
  <c r="C181" i="14"/>
  <c r="D181" i="14"/>
  <c r="E181" i="14"/>
  <c r="F181" i="14"/>
  <c r="G181" i="14"/>
  <c r="H181" i="14"/>
  <c r="B182" i="14"/>
  <c r="C182" i="14"/>
  <c r="D182" i="14"/>
  <c r="E182" i="14"/>
  <c r="F182" i="14"/>
  <c r="G182" i="14"/>
  <c r="H182" i="14"/>
  <c r="B183" i="14"/>
  <c r="C183" i="14"/>
  <c r="D183" i="14"/>
  <c r="E183" i="14"/>
  <c r="F183" i="14"/>
  <c r="G183" i="14"/>
  <c r="H183" i="14"/>
  <c r="B184" i="14"/>
  <c r="C184" i="14"/>
  <c r="D184" i="14"/>
  <c r="E184" i="14"/>
  <c r="F184" i="14"/>
  <c r="G184" i="14"/>
  <c r="H184" i="14"/>
  <c r="B185" i="14"/>
  <c r="C185" i="14"/>
  <c r="D185" i="14"/>
  <c r="E185" i="14"/>
  <c r="F185" i="14"/>
  <c r="G185" i="14"/>
  <c r="H185" i="14"/>
  <c r="B186" i="14"/>
  <c r="C186" i="14"/>
  <c r="D186" i="14"/>
  <c r="E186" i="14"/>
  <c r="F186" i="14"/>
  <c r="G186" i="14"/>
  <c r="H186" i="14"/>
  <c r="B187" i="14"/>
  <c r="C187" i="14"/>
  <c r="D187" i="14"/>
  <c r="E187" i="14"/>
  <c r="F187" i="14"/>
  <c r="G187" i="14"/>
  <c r="H187" i="14"/>
  <c r="B188" i="14"/>
  <c r="C188" i="14"/>
  <c r="D188" i="14"/>
  <c r="E188" i="14"/>
  <c r="F188" i="14"/>
  <c r="G188" i="14"/>
  <c r="H188" i="14"/>
  <c r="B189" i="14"/>
  <c r="C189" i="14"/>
  <c r="D189" i="14"/>
  <c r="E189" i="14"/>
  <c r="F189" i="14"/>
  <c r="G189" i="14"/>
  <c r="H189" i="14"/>
  <c r="B190" i="14"/>
  <c r="C190" i="14"/>
  <c r="D190" i="14"/>
  <c r="E190" i="14"/>
  <c r="F190" i="14"/>
  <c r="G190" i="14"/>
  <c r="H190" i="14"/>
  <c r="B191" i="14"/>
  <c r="C191" i="14"/>
  <c r="D191" i="14"/>
  <c r="E191" i="14"/>
  <c r="F191" i="14"/>
  <c r="G191" i="14"/>
  <c r="H191" i="14"/>
  <c r="B192" i="14"/>
  <c r="C192" i="14"/>
  <c r="D192" i="14"/>
  <c r="E192" i="14"/>
  <c r="F192" i="14"/>
  <c r="G192" i="14"/>
  <c r="H192" i="14"/>
  <c r="B193" i="14"/>
  <c r="C193" i="14"/>
  <c r="D193" i="14"/>
  <c r="E193" i="14"/>
  <c r="F193" i="14"/>
  <c r="G193" i="14"/>
  <c r="H193" i="14"/>
  <c r="B194" i="14"/>
  <c r="C194" i="14"/>
  <c r="D194" i="14"/>
  <c r="E194" i="14"/>
  <c r="F194" i="14"/>
  <c r="G194" i="14"/>
  <c r="H194" i="14"/>
  <c r="B195" i="14"/>
  <c r="C195" i="14"/>
  <c r="D195" i="14"/>
  <c r="E195" i="14"/>
  <c r="F195" i="14"/>
  <c r="G195" i="14"/>
  <c r="H195" i="14"/>
  <c r="B196" i="14"/>
  <c r="C196" i="14"/>
  <c r="D196" i="14"/>
  <c r="E196" i="14"/>
  <c r="F196" i="14"/>
  <c r="G196" i="14"/>
  <c r="H196" i="14"/>
  <c r="B197" i="14"/>
  <c r="C197" i="14"/>
  <c r="D197" i="14"/>
  <c r="E197" i="14"/>
  <c r="F197" i="14"/>
  <c r="G197" i="14"/>
  <c r="H197" i="14"/>
  <c r="B198" i="14"/>
  <c r="C198" i="14"/>
  <c r="D198" i="14"/>
  <c r="E198" i="14"/>
  <c r="F198" i="14"/>
  <c r="G198" i="14"/>
  <c r="H198" i="14"/>
  <c r="B199" i="14"/>
  <c r="C199" i="14"/>
  <c r="D199" i="14"/>
  <c r="E199" i="14"/>
  <c r="F199" i="14"/>
  <c r="G199" i="14"/>
  <c r="H199" i="14"/>
  <c r="B200" i="14"/>
  <c r="C200" i="14"/>
  <c r="D200" i="14"/>
  <c r="E200" i="14"/>
  <c r="F200" i="14"/>
  <c r="G200" i="14"/>
  <c r="H200" i="14"/>
  <c r="B201" i="14"/>
  <c r="C201" i="14"/>
  <c r="D201" i="14"/>
  <c r="E201" i="14"/>
  <c r="F201" i="14"/>
  <c r="G201" i="14"/>
  <c r="H201" i="14"/>
  <c r="B202" i="14"/>
  <c r="C202" i="14"/>
  <c r="D202" i="14"/>
  <c r="E202" i="14"/>
  <c r="F202" i="14"/>
  <c r="G202" i="14"/>
  <c r="H202" i="14"/>
  <c r="B6" i="14"/>
  <c r="C6" i="14"/>
  <c r="D6" i="14"/>
  <c r="E6" i="14"/>
  <c r="F6" i="14"/>
  <c r="G6" i="14"/>
  <c r="H6" i="14"/>
  <c r="B7" i="14"/>
  <c r="C7" i="14"/>
  <c r="D7" i="14"/>
  <c r="E7" i="14"/>
  <c r="F7" i="14"/>
  <c r="G7" i="14"/>
  <c r="H7" i="14"/>
  <c r="B8" i="14"/>
  <c r="C8" i="14"/>
  <c r="D8" i="14"/>
  <c r="E8" i="14"/>
  <c r="F8" i="14"/>
  <c r="G8" i="14"/>
  <c r="H8" i="14"/>
  <c r="B9" i="14"/>
  <c r="C9" i="14"/>
  <c r="D9" i="14"/>
  <c r="E9" i="14"/>
  <c r="F9" i="14"/>
  <c r="G9" i="14"/>
  <c r="H9" i="14"/>
  <c r="B10" i="14"/>
  <c r="C10" i="14"/>
  <c r="D10" i="14"/>
  <c r="E10" i="14"/>
  <c r="F10" i="14"/>
  <c r="G10" i="14"/>
  <c r="H10" i="14"/>
  <c r="B11" i="14"/>
  <c r="C11" i="14"/>
  <c r="D11" i="14"/>
  <c r="E11" i="14"/>
  <c r="F11" i="14"/>
  <c r="G11" i="14"/>
  <c r="H11" i="14"/>
  <c r="B12" i="14"/>
  <c r="C12" i="14"/>
  <c r="D12" i="14"/>
  <c r="E12" i="14"/>
  <c r="F12" i="14"/>
  <c r="G12" i="14"/>
  <c r="H12" i="14"/>
  <c r="B13" i="14"/>
  <c r="C13" i="14"/>
  <c r="D13" i="14"/>
  <c r="E13" i="14"/>
  <c r="F13" i="14"/>
  <c r="G13" i="14"/>
  <c r="H13" i="14"/>
  <c r="B14" i="14"/>
  <c r="C14" i="14"/>
  <c r="D14" i="14"/>
  <c r="E14" i="14"/>
  <c r="F14" i="14"/>
  <c r="G14" i="14"/>
  <c r="H14" i="14"/>
  <c r="B15" i="14"/>
  <c r="C15" i="14"/>
  <c r="D15" i="14"/>
  <c r="E15" i="14"/>
  <c r="F15" i="14"/>
  <c r="G15" i="14"/>
  <c r="H15" i="14"/>
  <c r="B16" i="14"/>
  <c r="C16" i="14"/>
  <c r="D16" i="14"/>
  <c r="E16" i="14"/>
  <c r="F16" i="14"/>
  <c r="G16" i="14"/>
  <c r="H16" i="14"/>
  <c r="B17" i="14"/>
  <c r="C17" i="14"/>
  <c r="D17" i="14"/>
  <c r="E17" i="14"/>
  <c r="F17" i="14"/>
  <c r="G17" i="14"/>
  <c r="H17" i="14"/>
  <c r="B18" i="14"/>
  <c r="C18" i="14"/>
  <c r="D18" i="14"/>
  <c r="E18" i="14"/>
  <c r="F18" i="14"/>
  <c r="G18" i="14"/>
  <c r="H18" i="14"/>
  <c r="B19" i="14"/>
  <c r="C19" i="14"/>
  <c r="D19" i="14"/>
  <c r="E19" i="14"/>
  <c r="F19" i="14"/>
  <c r="G19" i="14"/>
  <c r="H19" i="14"/>
  <c r="B20" i="14"/>
  <c r="C20" i="14"/>
  <c r="D20" i="14"/>
  <c r="E20" i="14"/>
  <c r="F20" i="14"/>
  <c r="G20" i="14"/>
  <c r="H20" i="14"/>
  <c r="B21" i="14"/>
  <c r="C21" i="14"/>
  <c r="D21" i="14"/>
  <c r="E21" i="14"/>
  <c r="F21" i="14"/>
  <c r="G21" i="14"/>
  <c r="H21" i="14"/>
  <c r="B22" i="14"/>
  <c r="C22" i="14"/>
  <c r="D22" i="14"/>
  <c r="E22" i="14"/>
  <c r="F22" i="14"/>
  <c r="G22" i="14"/>
  <c r="H22" i="14"/>
  <c r="B23" i="14"/>
  <c r="C23" i="14"/>
  <c r="D23" i="14"/>
  <c r="E23" i="14"/>
  <c r="F23" i="14"/>
  <c r="G23" i="14"/>
  <c r="H23" i="14"/>
  <c r="B24" i="14"/>
  <c r="C24" i="14"/>
  <c r="D24" i="14"/>
  <c r="E24" i="14"/>
  <c r="F24" i="14"/>
  <c r="G24" i="14"/>
  <c r="H24" i="14"/>
  <c r="B25" i="14"/>
  <c r="C25" i="14"/>
  <c r="D25" i="14"/>
  <c r="E25" i="14"/>
  <c r="F25" i="14"/>
  <c r="G25" i="14"/>
  <c r="H25" i="14"/>
  <c r="B26" i="14"/>
  <c r="C26" i="14"/>
  <c r="D26" i="14"/>
  <c r="E26" i="14"/>
  <c r="F26" i="14"/>
  <c r="G26" i="14"/>
  <c r="H26" i="14"/>
  <c r="B27" i="14"/>
  <c r="C27" i="14"/>
  <c r="D27" i="14"/>
  <c r="E27" i="14"/>
  <c r="F27" i="14"/>
  <c r="G27" i="14"/>
  <c r="H27" i="14"/>
  <c r="B28" i="14"/>
  <c r="C28" i="14"/>
  <c r="D28" i="14"/>
  <c r="E28" i="14"/>
  <c r="F28" i="14"/>
  <c r="G28" i="14"/>
  <c r="H28" i="14"/>
  <c r="B29" i="14"/>
  <c r="C29" i="14"/>
  <c r="D29" i="14"/>
  <c r="E29" i="14"/>
  <c r="F29" i="14"/>
  <c r="G29" i="14"/>
  <c r="H29" i="14"/>
  <c r="B30" i="14"/>
  <c r="C30" i="14"/>
  <c r="D30" i="14"/>
  <c r="E30" i="14"/>
  <c r="F30" i="14"/>
  <c r="G30" i="14"/>
  <c r="H30" i="14"/>
  <c r="B31" i="14"/>
  <c r="C31" i="14"/>
  <c r="D31" i="14"/>
  <c r="E31" i="14"/>
  <c r="F31" i="14"/>
  <c r="G31" i="14"/>
  <c r="H31" i="14"/>
  <c r="B32" i="14"/>
  <c r="C32" i="14"/>
  <c r="D32" i="14"/>
  <c r="E32" i="14"/>
  <c r="F32" i="14"/>
  <c r="G32" i="14"/>
  <c r="H32" i="14"/>
  <c r="B33" i="14"/>
  <c r="C33" i="14"/>
  <c r="D33" i="14"/>
  <c r="E33" i="14"/>
  <c r="F33" i="14"/>
  <c r="G33" i="14"/>
  <c r="H33" i="14"/>
  <c r="B34" i="14"/>
  <c r="C34" i="14"/>
  <c r="D34" i="14"/>
  <c r="E34" i="14"/>
  <c r="F34" i="14"/>
  <c r="G34" i="14"/>
  <c r="H34" i="14"/>
  <c r="B35" i="14"/>
  <c r="C35" i="14"/>
  <c r="D35" i="14"/>
  <c r="E35" i="14"/>
  <c r="F35" i="14"/>
  <c r="G35" i="14"/>
  <c r="H35" i="14"/>
  <c r="B36" i="14"/>
  <c r="C36" i="14"/>
  <c r="D36" i="14"/>
  <c r="E36" i="14"/>
  <c r="F36" i="14"/>
  <c r="G36" i="14"/>
  <c r="H36" i="14"/>
  <c r="B37" i="14"/>
  <c r="C37" i="14"/>
  <c r="D37" i="14"/>
  <c r="E37" i="14"/>
  <c r="F37" i="14"/>
  <c r="G37" i="14"/>
  <c r="H37" i="14"/>
  <c r="B38" i="14"/>
  <c r="C38" i="14"/>
  <c r="D38" i="14"/>
  <c r="E38" i="14"/>
  <c r="F38" i="14"/>
  <c r="G38" i="14"/>
  <c r="H38" i="14"/>
  <c r="B39" i="14"/>
  <c r="C39" i="14"/>
  <c r="D39" i="14"/>
  <c r="E39" i="14"/>
  <c r="F39" i="14"/>
  <c r="G39" i="14"/>
  <c r="H39" i="14"/>
  <c r="B40" i="14"/>
  <c r="C40" i="14"/>
  <c r="D40" i="14"/>
  <c r="E40" i="14"/>
  <c r="F40" i="14"/>
  <c r="G40" i="14"/>
  <c r="H40" i="14"/>
  <c r="B41" i="14"/>
  <c r="C41" i="14"/>
  <c r="D41" i="14"/>
  <c r="E41" i="14"/>
  <c r="F41" i="14"/>
  <c r="G41" i="14"/>
  <c r="H41" i="14"/>
  <c r="B42" i="14"/>
  <c r="C42" i="14"/>
  <c r="D42" i="14"/>
  <c r="E42" i="14"/>
  <c r="F42" i="14"/>
  <c r="G42" i="14"/>
  <c r="H42" i="14"/>
  <c r="B43" i="14"/>
  <c r="C43" i="14"/>
  <c r="D43" i="14"/>
  <c r="E43" i="14"/>
  <c r="F43" i="14"/>
  <c r="G43" i="14"/>
  <c r="H43" i="14"/>
  <c r="B44" i="14"/>
  <c r="C44" i="14"/>
  <c r="D44" i="14"/>
  <c r="E44" i="14"/>
  <c r="F44" i="14"/>
  <c r="G44" i="14"/>
  <c r="H44" i="14"/>
  <c r="B45" i="14"/>
  <c r="C45" i="14"/>
  <c r="D45" i="14"/>
  <c r="E45" i="14"/>
  <c r="F45" i="14"/>
  <c r="G45" i="14"/>
  <c r="H45" i="14"/>
  <c r="B46" i="14"/>
  <c r="C46" i="14"/>
  <c r="D46" i="14"/>
  <c r="E46" i="14"/>
  <c r="F46" i="14"/>
  <c r="G46" i="14"/>
  <c r="H46" i="14"/>
  <c r="B47" i="14"/>
  <c r="C47" i="14"/>
  <c r="D47" i="14"/>
  <c r="E47" i="14"/>
  <c r="F47" i="14"/>
  <c r="G47" i="14"/>
  <c r="H47" i="14"/>
  <c r="B48" i="14"/>
  <c r="C48" i="14"/>
  <c r="D48" i="14"/>
  <c r="E48" i="14"/>
  <c r="F48" i="14"/>
  <c r="G48" i="14"/>
  <c r="H48" i="14"/>
  <c r="B49" i="14"/>
  <c r="C49" i="14"/>
  <c r="D49" i="14"/>
  <c r="E49" i="14"/>
  <c r="F49" i="14"/>
  <c r="G49" i="14"/>
  <c r="H49" i="14"/>
  <c r="B50" i="14"/>
  <c r="C50" i="14"/>
  <c r="D50" i="14"/>
  <c r="E50" i="14"/>
  <c r="F50" i="14"/>
  <c r="G50" i="14"/>
  <c r="H50" i="14"/>
  <c r="B51" i="14"/>
  <c r="C51" i="14"/>
  <c r="D51" i="14"/>
  <c r="E51" i="14"/>
  <c r="F51" i="14"/>
  <c r="G51" i="14"/>
  <c r="H51" i="14"/>
  <c r="B52" i="14"/>
  <c r="C52" i="14"/>
  <c r="D52" i="14"/>
  <c r="E52" i="14"/>
  <c r="F52" i="14"/>
  <c r="G52" i="14"/>
  <c r="H52" i="14"/>
  <c r="B53" i="14"/>
  <c r="C53" i="14"/>
  <c r="D53" i="14"/>
  <c r="E53" i="14"/>
  <c r="F53" i="14"/>
  <c r="G53" i="14"/>
  <c r="H53" i="14"/>
  <c r="B54" i="14"/>
  <c r="C54" i="14"/>
  <c r="D54" i="14"/>
  <c r="E54" i="14"/>
  <c r="F54" i="14"/>
  <c r="G54" i="14"/>
  <c r="H54" i="14"/>
  <c r="B55" i="14"/>
  <c r="C55" i="14"/>
  <c r="D55" i="14"/>
  <c r="E55" i="14"/>
  <c r="F55" i="14"/>
  <c r="G55" i="14"/>
  <c r="H55" i="14"/>
  <c r="B56" i="14"/>
  <c r="C56" i="14"/>
  <c r="D56" i="14"/>
  <c r="E56" i="14"/>
  <c r="F56" i="14"/>
  <c r="G56" i="14"/>
  <c r="H56" i="14"/>
  <c r="B57" i="14"/>
  <c r="C57" i="14"/>
  <c r="D57" i="14"/>
  <c r="E57" i="14"/>
  <c r="F57" i="14"/>
  <c r="G57" i="14"/>
  <c r="H57" i="14"/>
  <c r="B58" i="14"/>
  <c r="C58" i="14"/>
  <c r="D58" i="14"/>
  <c r="E58" i="14"/>
  <c r="F58" i="14"/>
  <c r="G58" i="14"/>
  <c r="H58" i="14"/>
  <c r="B59" i="14"/>
  <c r="C59" i="14"/>
  <c r="D59" i="14"/>
  <c r="E59" i="14"/>
  <c r="F59" i="14"/>
  <c r="G59" i="14"/>
  <c r="H59" i="14"/>
  <c r="B60" i="14"/>
  <c r="C60" i="14"/>
  <c r="D60" i="14"/>
  <c r="E60" i="14"/>
  <c r="F60" i="14"/>
  <c r="G60" i="14"/>
  <c r="H60" i="14"/>
  <c r="B61" i="14"/>
  <c r="C61" i="14"/>
  <c r="D61" i="14"/>
  <c r="E61" i="14"/>
  <c r="F61" i="14"/>
  <c r="G61" i="14"/>
  <c r="H61" i="14"/>
  <c r="B62" i="14"/>
  <c r="C62" i="14"/>
  <c r="D62" i="14"/>
  <c r="E62" i="14"/>
  <c r="F62" i="14"/>
  <c r="G62" i="14"/>
  <c r="H62" i="14"/>
  <c r="B63" i="14"/>
  <c r="C63" i="14"/>
  <c r="D63" i="14"/>
  <c r="E63" i="14"/>
  <c r="F63" i="14"/>
  <c r="G63" i="14"/>
  <c r="H63" i="14"/>
  <c r="B64" i="14"/>
  <c r="C64" i="14"/>
  <c r="D64" i="14"/>
  <c r="E64" i="14"/>
  <c r="F64" i="14"/>
  <c r="G64" i="14"/>
  <c r="H64" i="14"/>
  <c r="B65" i="14"/>
  <c r="C65" i="14"/>
  <c r="D65" i="14"/>
  <c r="E65" i="14"/>
  <c r="F65" i="14"/>
  <c r="G65" i="14"/>
  <c r="H65" i="14"/>
  <c r="B66" i="14"/>
  <c r="C66" i="14"/>
  <c r="D66" i="14"/>
  <c r="E66" i="14"/>
  <c r="F66" i="14"/>
  <c r="G66" i="14"/>
  <c r="H66" i="14"/>
  <c r="B67" i="14"/>
  <c r="C67" i="14"/>
  <c r="D67" i="14"/>
  <c r="E67" i="14"/>
  <c r="F67" i="14"/>
  <c r="G67" i="14"/>
  <c r="H67" i="14"/>
  <c r="B68" i="14"/>
  <c r="C68" i="14"/>
  <c r="D68" i="14"/>
  <c r="E68" i="14"/>
  <c r="F68" i="14"/>
  <c r="G68" i="14"/>
  <c r="H68" i="14"/>
  <c r="B69" i="14"/>
  <c r="C69" i="14"/>
  <c r="D69" i="14"/>
  <c r="E69" i="14"/>
  <c r="F69" i="14"/>
  <c r="G69" i="14"/>
  <c r="H69" i="14"/>
  <c r="B70" i="14"/>
  <c r="C70" i="14"/>
  <c r="D70" i="14"/>
  <c r="E70" i="14"/>
  <c r="F70" i="14"/>
  <c r="G70" i="14"/>
  <c r="H70" i="14"/>
  <c r="B71" i="14"/>
  <c r="C71" i="14"/>
  <c r="D71" i="14"/>
  <c r="E71" i="14"/>
  <c r="F71" i="14"/>
  <c r="G71" i="14"/>
  <c r="H71" i="14"/>
  <c r="B72" i="14"/>
  <c r="C72" i="14"/>
  <c r="D72" i="14"/>
  <c r="E72" i="14"/>
  <c r="F72" i="14"/>
  <c r="G72" i="14"/>
  <c r="H72" i="14"/>
  <c r="B73" i="14"/>
  <c r="C73" i="14"/>
  <c r="D73" i="14"/>
  <c r="E73" i="14"/>
  <c r="F73" i="14"/>
  <c r="G73" i="14"/>
  <c r="H73" i="14"/>
  <c r="B74" i="14"/>
  <c r="C74" i="14"/>
  <c r="D74" i="14"/>
  <c r="E74" i="14"/>
  <c r="F74" i="14"/>
  <c r="G74" i="14"/>
  <c r="H74" i="14"/>
  <c r="B75" i="14"/>
  <c r="C75" i="14"/>
  <c r="D75" i="14"/>
  <c r="E75" i="14"/>
  <c r="F75" i="14"/>
  <c r="G75" i="14"/>
  <c r="H75" i="14"/>
  <c r="B76" i="14"/>
  <c r="C76" i="14"/>
  <c r="D76" i="14"/>
  <c r="E76" i="14"/>
  <c r="F76" i="14"/>
  <c r="G76" i="14"/>
  <c r="H76" i="14"/>
  <c r="B77" i="14"/>
  <c r="C77" i="14"/>
  <c r="D77" i="14"/>
  <c r="E77" i="14"/>
  <c r="F77" i="14"/>
  <c r="G77" i="14"/>
  <c r="H77" i="14"/>
  <c r="B78" i="14"/>
  <c r="C78" i="14"/>
  <c r="D78" i="14"/>
  <c r="E78" i="14"/>
  <c r="F78" i="14"/>
  <c r="G78" i="14"/>
  <c r="H78" i="14"/>
  <c r="B79" i="14"/>
  <c r="C79" i="14"/>
  <c r="D79" i="14"/>
  <c r="E79" i="14"/>
  <c r="F79" i="14"/>
  <c r="G79" i="14"/>
  <c r="H79" i="14"/>
  <c r="B80" i="14"/>
  <c r="C80" i="14"/>
  <c r="D80" i="14"/>
  <c r="E80" i="14"/>
  <c r="F80" i="14"/>
  <c r="G80" i="14"/>
  <c r="H80" i="14"/>
  <c r="B81" i="14"/>
  <c r="C81" i="14"/>
  <c r="D81" i="14"/>
  <c r="E81" i="14"/>
  <c r="F81" i="14"/>
  <c r="G81" i="14"/>
  <c r="H81" i="14"/>
  <c r="B82" i="14"/>
  <c r="C82" i="14"/>
  <c r="D82" i="14"/>
  <c r="E82" i="14"/>
  <c r="F82" i="14"/>
  <c r="G82" i="14"/>
  <c r="H82" i="14"/>
  <c r="B83" i="14"/>
  <c r="C83" i="14"/>
  <c r="D83" i="14"/>
  <c r="E83" i="14"/>
  <c r="F83" i="14"/>
  <c r="G83" i="14"/>
  <c r="H83" i="14"/>
  <c r="B84" i="14"/>
  <c r="C84" i="14"/>
  <c r="D84" i="14"/>
  <c r="E84" i="14"/>
  <c r="F84" i="14"/>
  <c r="G84" i="14"/>
  <c r="H84" i="14"/>
  <c r="B85" i="14"/>
  <c r="C85" i="14"/>
  <c r="D85" i="14"/>
  <c r="E85" i="14"/>
  <c r="F85" i="14"/>
  <c r="G85" i="14"/>
  <c r="H85" i="14"/>
  <c r="B86" i="14"/>
  <c r="C86" i="14"/>
  <c r="D86" i="14"/>
  <c r="E86" i="14"/>
  <c r="F86" i="14"/>
  <c r="G86" i="14"/>
  <c r="H86" i="14"/>
  <c r="B87" i="14"/>
  <c r="C87" i="14"/>
  <c r="D87" i="14"/>
  <c r="E87" i="14"/>
  <c r="F87" i="14"/>
  <c r="G87" i="14"/>
  <c r="H87" i="14"/>
  <c r="B88" i="14"/>
  <c r="C88" i="14"/>
  <c r="D88" i="14"/>
  <c r="E88" i="14"/>
  <c r="F88" i="14"/>
  <c r="G88" i="14"/>
  <c r="H88" i="14"/>
  <c r="B89" i="14"/>
  <c r="C89" i="14"/>
  <c r="D89" i="14"/>
  <c r="E89" i="14"/>
  <c r="F89" i="14"/>
  <c r="G89" i="14"/>
  <c r="H89" i="14"/>
  <c r="B90" i="14"/>
  <c r="C90" i="14"/>
  <c r="D90" i="14"/>
  <c r="E90" i="14"/>
  <c r="F90" i="14"/>
  <c r="G90" i="14"/>
  <c r="H90" i="14"/>
  <c r="B91" i="14"/>
  <c r="C91" i="14"/>
  <c r="D91" i="14"/>
  <c r="E91" i="14"/>
  <c r="F91" i="14"/>
  <c r="G91" i="14"/>
  <c r="H91" i="14"/>
  <c r="B92" i="14"/>
  <c r="C92" i="14"/>
  <c r="D92" i="14"/>
  <c r="E92" i="14"/>
  <c r="F92" i="14"/>
  <c r="G92" i="14"/>
  <c r="H92" i="14"/>
  <c r="B93" i="14"/>
  <c r="C93" i="14"/>
  <c r="D93" i="14"/>
  <c r="E93" i="14"/>
  <c r="F93" i="14"/>
  <c r="G93" i="14"/>
  <c r="H93" i="14"/>
  <c r="B94" i="14"/>
  <c r="C94" i="14"/>
  <c r="D94" i="14"/>
  <c r="E94" i="14"/>
  <c r="F94" i="14"/>
  <c r="G94" i="14"/>
  <c r="H94" i="14"/>
  <c r="B95" i="14"/>
  <c r="C95" i="14"/>
  <c r="D95" i="14"/>
  <c r="E95" i="14"/>
  <c r="F95" i="14"/>
  <c r="G95" i="14"/>
  <c r="H95" i="14"/>
  <c r="B96" i="14"/>
  <c r="C96" i="14"/>
  <c r="D96" i="14"/>
  <c r="E96" i="14"/>
  <c r="F96" i="14"/>
  <c r="G96" i="14"/>
  <c r="H96" i="14"/>
  <c r="B97" i="14"/>
  <c r="C97" i="14"/>
  <c r="D97" i="14"/>
  <c r="E97" i="14"/>
  <c r="F97" i="14"/>
  <c r="G97" i="14"/>
  <c r="H97" i="14"/>
  <c r="B98" i="14"/>
  <c r="C98" i="14"/>
  <c r="D98" i="14"/>
  <c r="E98" i="14"/>
  <c r="F98" i="14"/>
  <c r="G98" i="14"/>
  <c r="H98" i="14"/>
  <c r="B99" i="14"/>
  <c r="C99" i="14"/>
  <c r="D99" i="14"/>
  <c r="E99" i="14"/>
  <c r="F99" i="14"/>
  <c r="G99" i="14"/>
  <c r="H99" i="14"/>
  <c r="B100" i="14"/>
  <c r="C100" i="14"/>
  <c r="D100" i="14"/>
  <c r="E100" i="14"/>
  <c r="F100" i="14"/>
  <c r="G100" i="14"/>
  <c r="H100" i="14"/>
  <c r="B101" i="14"/>
  <c r="C101" i="14"/>
  <c r="D101" i="14"/>
  <c r="E101" i="14"/>
  <c r="F101" i="14"/>
  <c r="G101" i="14"/>
  <c r="H101" i="14"/>
  <c r="B102" i="14"/>
  <c r="C102" i="14"/>
  <c r="D102" i="14"/>
  <c r="E102" i="14"/>
  <c r="F102" i="14"/>
  <c r="G102" i="14"/>
  <c r="H102" i="14"/>
  <c r="B103" i="14"/>
  <c r="C103" i="14"/>
  <c r="D103" i="14"/>
  <c r="E103" i="14"/>
  <c r="F103" i="14"/>
  <c r="G103" i="14"/>
  <c r="H103" i="14"/>
  <c r="B104" i="14"/>
  <c r="C104" i="14"/>
  <c r="D104" i="14"/>
  <c r="E104" i="14"/>
  <c r="F104" i="14"/>
  <c r="G104" i="14"/>
  <c r="H104" i="14"/>
  <c r="B105" i="14"/>
  <c r="C105" i="14"/>
  <c r="D105" i="14"/>
  <c r="E105" i="14"/>
  <c r="F105" i="14"/>
  <c r="G105" i="14"/>
  <c r="H105" i="14"/>
  <c r="B106" i="14"/>
  <c r="C106" i="14"/>
  <c r="D106" i="14"/>
  <c r="E106" i="14"/>
  <c r="F106" i="14"/>
  <c r="G106" i="14"/>
  <c r="H106" i="14"/>
  <c r="B107" i="14"/>
  <c r="C107" i="14"/>
  <c r="D107" i="14"/>
  <c r="E107" i="14"/>
  <c r="F107" i="14"/>
  <c r="G107" i="14"/>
  <c r="H107" i="14"/>
  <c r="B108" i="14"/>
  <c r="C108" i="14"/>
  <c r="D108" i="14"/>
  <c r="E108" i="14"/>
  <c r="F108" i="14"/>
  <c r="G108" i="14"/>
  <c r="H108" i="14"/>
  <c r="H5" i="14"/>
  <c r="G5" i="14"/>
  <c r="F5" i="14"/>
  <c r="E5" i="14"/>
  <c r="D5" i="14"/>
  <c r="C5" i="14"/>
  <c r="B5" i="14"/>
  <c r="J166" i="9"/>
  <c r="I29" i="7"/>
  <c r="I58" i="6"/>
  <c r="I67" i="10"/>
  <c r="I49" i="5"/>
  <c r="I131" i="3"/>
  <c r="I80" i="4"/>
  <c r="M142" i="9"/>
  <c r="C6" i="11"/>
  <c r="D6" i="11"/>
  <c r="E6" i="1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6" i="10"/>
  <c r="D6" i="10"/>
  <c r="E6" i="10"/>
  <c r="F6" i="10"/>
  <c r="G6" i="10"/>
  <c r="H6" i="10"/>
  <c r="I6" i="10"/>
  <c r="C7" i="10"/>
  <c r="D7" i="10"/>
  <c r="E7" i="10"/>
  <c r="F7" i="10"/>
  <c r="G7" i="10"/>
  <c r="H7" i="10"/>
  <c r="I7" i="10"/>
  <c r="C8" i="10"/>
  <c r="D8" i="10"/>
  <c r="E8" i="10"/>
  <c r="F8" i="10"/>
  <c r="G8" i="10"/>
  <c r="H8" i="10"/>
  <c r="I8" i="10"/>
  <c r="C9" i="10"/>
  <c r="D9" i="10"/>
  <c r="E9" i="10"/>
  <c r="F9" i="10"/>
  <c r="G9" i="10"/>
  <c r="H9" i="10"/>
  <c r="I9" i="10"/>
  <c r="C10" i="10"/>
  <c r="D10" i="10"/>
  <c r="E10" i="10"/>
  <c r="F10" i="10"/>
  <c r="G10" i="10"/>
  <c r="H10" i="10"/>
  <c r="I10" i="10"/>
  <c r="C11" i="10"/>
  <c r="D11" i="10"/>
  <c r="E11" i="10"/>
  <c r="F11" i="10"/>
  <c r="G11" i="10"/>
  <c r="H11" i="10"/>
  <c r="I11" i="10"/>
  <c r="C12" i="10"/>
  <c r="D12" i="10"/>
  <c r="E12" i="10"/>
  <c r="F12" i="10"/>
  <c r="G12" i="10"/>
  <c r="H12" i="10"/>
  <c r="I12" i="10"/>
  <c r="C13" i="10"/>
  <c r="D13" i="10"/>
  <c r="E13" i="10"/>
  <c r="F13" i="10"/>
  <c r="G13" i="10"/>
  <c r="H13" i="10"/>
  <c r="I13" i="10"/>
  <c r="C14" i="10"/>
  <c r="D14" i="10"/>
  <c r="E14" i="10"/>
  <c r="F14" i="10"/>
  <c r="G14" i="10"/>
  <c r="H14" i="10"/>
  <c r="I14" i="10"/>
  <c r="C15" i="10"/>
  <c r="D15" i="10"/>
  <c r="E15" i="10"/>
  <c r="F15" i="10"/>
  <c r="G15" i="10"/>
  <c r="H15" i="10"/>
  <c r="I15" i="10"/>
  <c r="C16" i="10"/>
  <c r="D16" i="10"/>
  <c r="E16" i="10"/>
  <c r="F16" i="10"/>
  <c r="G16" i="10"/>
  <c r="H16" i="10"/>
  <c r="I16" i="10"/>
  <c r="C17" i="10"/>
  <c r="D17" i="10"/>
  <c r="E17" i="10"/>
  <c r="F17" i="10"/>
  <c r="G17" i="10"/>
  <c r="H17" i="10"/>
  <c r="I17" i="10"/>
  <c r="C18" i="10"/>
  <c r="D18" i="10"/>
  <c r="E18" i="10"/>
  <c r="F18" i="10"/>
  <c r="G18" i="10"/>
  <c r="H18" i="10"/>
  <c r="I18" i="10"/>
  <c r="C19" i="10"/>
  <c r="D19" i="10"/>
  <c r="E19" i="10"/>
  <c r="F19" i="10"/>
  <c r="G19" i="10"/>
  <c r="H19" i="10"/>
  <c r="I19" i="10"/>
  <c r="C20" i="10"/>
  <c r="D20" i="10"/>
  <c r="E20" i="10"/>
  <c r="F20" i="10"/>
  <c r="G20" i="10"/>
  <c r="H20" i="10"/>
  <c r="I20" i="10"/>
  <c r="C21" i="10"/>
  <c r="D21" i="10"/>
  <c r="E21" i="10"/>
  <c r="F21" i="10"/>
  <c r="G21" i="10"/>
  <c r="H21" i="10"/>
  <c r="I21" i="10"/>
  <c r="C22" i="10"/>
  <c r="D22" i="10"/>
  <c r="E22" i="10"/>
  <c r="F22" i="10"/>
  <c r="G22" i="10"/>
  <c r="H22" i="10"/>
  <c r="I22" i="10"/>
  <c r="C23" i="10"/>
  <c r="D23" i="10"/>
  <c r="E23" i="10"/>
  <c r="F23" i="10"/>
  <c r="G23" i="10"/>
  <c r="H23" i="10"/>
  <c r="I23" i="10"/>
  <c r="C24" i="10"/>
  <c r="D24" i="10"/>
  <c r="E24" i="10"/>
  <c r="F24" i="10"/>
  <c r="G24" i="10"/>
  <c r="H24" i="10"/>
  <c r="I24" i="10"/>
  <c r="C25" i="10"/>
  <c r="D25" i="10"/>
  <c r="E25" i="10"/>
  <c r="F25" i="10"/>
  <c r="G25" i="10"/>
  <c r="H25" i="10"/>
  <c r="I25" i="10"/>
  <c r="C26" i="10"/>
  <c r="D26" i="10"/>
  <c r="E26" i="10"/>
  <c r="F26" i="10"/>
  <c r="G26" i="10"/>
  <c r="H26" i="10"/>
  <c r="I26" i="10"/>
  <c r="C27" i="10"/>
  <c r="D27" i="10"/>
  <c r="E27" i="10"/>
  <c r="F27" i="10"/>
  <c r="G27" i="10"/>
  <c r="H27" i="10"/>
  <c r="I27" i="10"/>
  <c r="C28" i="10"/>
  <c r="D28" i="10"/>
  <c r="E28" i="10"/>
  <c r="F28" i="10"/>
  <c r="G28" i="10"/>
  <c r="H28" i="10"/>
  <c r="I28" i="10"/>
  <c r="C29" i="10"/>
  <c r="D29" i="10"/>
  <c r="E29" i="10"/>
  <c r="F29" i="10"/>
  <c r="G29" i="10"/>
  <c r="H29" i="10"/>
  <c r="I29" i="10"/>
  <c r="C30" i="10"/>
  <c r="D30" i="10"/>
  <c r="E30" i="10"/>
  <c r="F30" i="10"/>
  <c r="G30" i="10"/>
  <c r="H30" i="10"/>
  <c r="I30" i="10"/>
  <c r="C31" i="10"/>
  <c r="D31" i="10"/>
  <c r="E31" i="10"/>
  <c r="F31" i="10"/>
  <c r="G31" i="10"/>
  <c r="H31" i="10"/>
  <c r="I31" i="10"/>
  <c r="C32" i="10"/>
  <c r="D32" i="10"/>
  <c r="E32" i="10"/>
  <c r="F32" i="10"/>
  <c r="G32" i="10"/>
  <c r="H32" i="10"/>
  <c r="I32" i="10"/>
  <c r="C33" i="10"/>
  <c r="D33" i="10"/>
  <c r="E33" i="10"/>
  <c r="F33" i="10"/>
  <c r="G33" i="10"/>
  <c r="H33" i="10"/>
  <c r="I33" i="10"/>
  <c r="C34" i="10"/>
  <c r="D34" i="10"/>
  <c r="E34" i="10"/>
  <c r="F34" i="10"/>
  <c r="G34" i="10"/>
  <c r="H34" i="10"/>
  <c r="I34" i="10"/>
  <c r="C35" i="10"/>
  <c r="D35" i="10"/>
  <c r="E35" i="10"/>
  <c r="F35" i="10"/>
  <c r="G35" i="10"/>
  <c r="H35" i="10"/>
  <c r="I35" i="10"/>
  <c r="C36" i="10"/>
  <c r="D36" i="10"/>
  <c r="E36" i="10"/>
  <c r="F36" i="10"/>
  <c r="G36" i="10"/>
  <c r="H36" i="10"/>
  <c r="I36" i="10"/>
  <c r="C37" i="10"/>
  <c r="D37" i="10"/>
  <c r="E37" i="10"/>
  <c r="F37" i="10"/>
  <c r="G37" i="10"/>
  <c r="H37" i="10"/>
  <c r="I37" i="10"/>
  <c r="C38" i="10"/>
  <c r="D38" i="10"/>
  <c r="E38" i="10"/>
  <c r="F38" i="10"/>
  <c r="G38" i="10"/>
  <c r="H38" i="10"/>
  <c r="I38" i="10"/>
  <c r="C39" i="10"/>
  <c r="D39" i="10"/>
  <c r="E39" i="10"/>
  <c r="F39" i="10"/>
  <c r="G39" i="10"/>
  <c r="H39" i="10"/>
  <c r="I39" i="10"/>
  <c r="C40" i="10"/>
  <c r="D40" i="10"/>
  <c r="E40" i="10"/>
  <c r="F40" i="10"/>
  <c r="G40" i="10"/>
  <c r="H40" i="10"/>
  <c r="I40" i="10"/>
  <c r="C41" i="10"/>
  <c r="D41" i="10"/>
  <c r="E41" i="10"/>
  <c r="F41" i="10"/>
  <c r="G41" i="10"/>
  <c r="H41" i="10"/>
  <c r="I41" i="10"/>
  <c r="C42" i="10"/>
  <c r="D42" i="10"/>
  <c r="E42" i="10"/>
  <c r="F42" i="10"/>
  <c r="G42" i="10"/>
  <c r="H42" i="10"/>
  <c r="I42" i="10"/>
  <c r="C43" i="10"/>
  <c r="D43" i="10"/>
  <c r="E43" i="10"/>
  <c r="F43" i="10"/>
  <c r="G43" i="10"/>
  <c r="H43" i="10"/>
  <c r="I43" i="10"/>
  <c r="C6" i="9"/>
  <c r="D6" i="9"/>
  <c r="E6" i="9"/>
  <c r="F6" i="9"/>
  <c r="G6" i="9"/>
  <c r="H6" i="9"/>
  <c r="I6" i="9"/>
  <c r="C7" i="9"/>
  <c r="D7" i="9"/>
  <c r="E7" i="9"/>
  <c r="F7" i="9"/>
  <c r="G7" i="9"/>
  <c r="H7" i="9"/>
  <c r="I7" i="9"/>
  <c r="C8" i="9"/>
  <c r="D8" i="9"/>
  <c r="E8" i="9"/>
  <c r="F8" i="9"/>
  <c r="G8" i="9"/>
  <c r="H8" i="9"/>
  <c r="I8" i="9"/>
  <c r="C9" i="9"/>
  <c r="D9" i="9"/>
  <c r="E9" i="9"/>
  <c r="F9" i="9"/>
  <c r="G9" i="9"/>
  <c r="H9" i="9"/>
  <c r="I9" i="9"/>
  <c r="C10" i="9"/>
  <c r="D10" i="9"/>
  <c r="E10" i="9"/>
  <c r="F10" i="9"/>
  <c r="G10" i="9"/>
  <c r="H10" i="9"/>
  <c r="I10" i="9"/>
  <c r="C11" i="9"/>
  <c r="D11" i="9"/>
  <c r="E11" i="9"/>
  <c r="F11" i="9"/>
  <c r="G11" i="9"/>
  <c r="H11" i="9"/>
  <c r="I11" i="9"/>
  <c r="C12" i="9"/>
  <c r="D12" i="9"/>
  <c r="E12" i="9"/>
  <c r="F12" i="9"/>
  <c r="G12" i="9"/>
  <c r="H12" i="9"/>
  <c r="I12" i="9"/>
  <c r="C13" i="9"/>
  <c r="D13" i="9"/>
  <c r="E13" i="9"/>
  <c r="F13" i="9"/>
  <c r="G13" i="9"/>
  <c r="H13" i="9"/>
  <c r="I13" i="9"/>
  <c r="C14" i="9"/>
  <c r="D14" i="9"/>
  <c r="E14" i="9"/>
  <c r="F14" i="9"/>
  <c r="G14" i="9"/>
  <c r="H14" i="9"/>
  <c r="I14" i="9"/>
  <c r="C15" i="9"/>
  <c r="D15" i="9"/>
  <c r="E15" i="9"/>
  <c r="F15" i="9"/>
  <c r="G15" i="9"/>
  <c r="H15" i="9"/>
  <c r="I15" i="9"/>
  <c r="C16" i="9"/>
  <c r="D16" i="9"/>
  <c r="E16" i="9"/>
  <c r="F16" i="9"/>
  <c r="G16" i="9"/>
  <c r="H16" i="9"/>
  <c r="I16" i="9"/>
  <c r="C17" i="9"/>
  <c r="D17" i="9"/>
  <c r="E17" i="9"/>
  <c r="F17" i="9"/>
  <c r="G17" i="9"/>
  <c r="H17" i="9"/>
  <c r="I17" i="9"/>
  <c r="C18" i="9"/>
  <c r="D18" i="9"/>
  <c r="E18" i="9"/>
  <c r="F18" i="9"/>
  <c r="G18" i="9"/>
  <c r="H18" i="9"/>
  <c r="I18" i="9"/>
  <c r="C19" i="9"/>
  <c r="D19" i="9"/>
  <c r="E19" i="9"/>
  <c r="F19" i="9"/>
  <c r="G19" i="9"/>
  <c r="H19" i="9"/>
  <c r="I19" i="9"/>
  <c r="C20" i="9"/>
  <c r="D20" i="9"/>
  <c r="E20" i="9"/>
  <c r="F20" i="9"/>
  <c r="G20" i="9"/>
  <c r="H20" i="9"/>
  <c r="I20" i="9"/>
  <c r="C21" i="9"/>
  <c r="D21" i="9"/>
  <c r="E21" i="9"/>
  <c r="F21" i="9"/>
  <c r="G21" i="9"/>
  <c r="H21" i="9"/>
  <c r="I21" i="9"/>
  <c r="C22" i="9"/>
  <c r="D22" i="9"/>
  <c r="E22" i="9"/>
  <c r="F22" i="9"/>
  <c r="G22" i="9"/>
  <c r="H22" i="9"/>
  <c r="I22" i="9"/>
  <c r="C23" i="9"/>
  <c r="D23" i="9"/>
  <c r="E23" i="9"/>
  <c r="F23" i="9"/>
  <c r="G23" i="9"/>
  <c r="H23" i="9"/>
  <c r="I23" i="9"/>
  <c r="C24" i="9"/>
  <c r="D24" i="9"/>
  <c r="E24" i="9"/>
  <c r="F24" i="9"/>
  <c r="G24" i="9"/>
  <c r="H24" i="9"/>
  <c r="I24" i="9"/>
  <c r="C25" i="9"/>
  <c r="D25" i="9"/>
  <c r="E25" i="9"/>
  <c r="F25" i="9"/>
  <c r="G25" i="9"/>
  <c r="H25" i="9"/>
  <c r="I25" i="9"/>
  <c r="C26" i="9"/>
  <c r="D26" i="9"/>
  <c r="E26" i="9"/>
  <c r="F26" i="9"/>
  <c r="G26" i="9"/>
  <c r="H26" i="9"/>
  <c r="I26" i="9"/>
  <c r="C27" i="9"/>
  <c r="D27" i="9"/>
  <c r="E27" i="9"/>
  <c r="F27" i="9"/>
  <c r="G27" i="9"/>
  <c r="H27" i="9"/>
  <c r="I27" i="9"/>
  <c r="C28" i="9"/>
  <c r="D28" i="9"/>
  <c r="E28" i="9"/>
  <c r="F28" i="9"/>
  <c r="G28" i="9"/>
  <c r="H28" i="9"/>
  <c r="I28" i="9"/>
  <c r="C29" i="9"/>
  <c r="D29" i="9"/>
  <c r="E29" i="9"/>
  <c r="F29" i="9"/>
  <c r="G29" i="9"/>
  <c r="H29" i="9"/>
  <c r="I29" i="9"/>
  <c r="C30" i="9"/>
  <c r="D30" i="9"/>
  <c r="E30" i="9"/>
  <c r="F30" i="9"/>
  <c r="G30" i="9"/>
  <c r="H30" i="9"/>
  <c r="I30" i="9"/>
  <c r="C31" i="9"/>
  <c r="D31" i="9"/>
  <c r="E31" i="9"/>
  <c r="F31" i="9"/>
  <c r="G31" i="9"/>
  <c r="H31" i="9"/>
  <c r="I31" i="9"/>
  <c r="C32" i="9"/>
  <c r="D32" i="9"/>
  <c r="E32" i="9"/>
  <c r="F32" i="9"/>
  <c r="G32" i="9"/>
  <c r="H32" i="9"/>
  <c r="I32" i="9"/>
  <c r="C33" i="9"/>
  <c r="D33" i="9"/>
  <c r="E33" i="9"/>
  <c r="F33" i="9"/>
  <c r="G33" i="9"/>
  <c r="H33" i="9"/>
  <c r="I33" i="9"/>
  <c r="C34" i="9"/>
  <c r="D34" i="9"/>
  <c r="E34" i="9"/>
  <c r="F34" i="9"/>
  <c r="G34" i="9"/>
  <c r="H34" i="9"/>
  <c r="I34" i="9"/>
  <c r="C35" i="9"/>
  <c r="D35" i="9"/>
  <c r="E35" i="9"/>
  <c r="F35" i="9"/>
  <c r="G35" i="9"/>
  <c r="H35" i="9"/>
  <c r="I35" i="9"/>
  <c r="C36" i="9"/>
  <c r="D36" i="9"/>
  <c r="E36" i="9"/>
  <c r="F36" i="9"/>
  <c r="G36" i="9"/>
  <c r="H36" i="9"/>
  <c r="I36" i="9"/>
  <c r="C37" i="9"/>
  <c r="D37" i="9"/>
  <c r="E37" i="9"/>
  <c r="F37" i="9"/>
  <c r="G37" i="9"/>
  <c r="H37" i="9"/>
  <c r="I37" i="9"/>
  <c r="C38" i="9"/>
  <c r="D38" i="9"/>
  <c r="E38" i="9"/>
  <c r="F38" i="9"/>
  <c r="G38" i="9"/>
  <c r="H38" i="9"/>
  <c r="I38" i="9"/>
  <c r="C39" i="9"/>
  <c r="D39" i="9"/>
  <c r="E39" i="9"/>
  <c r="F39" i="9"/>
  <c r="G39" i="9"/>
  <c r="H39" i="9"/>
  <c r="I39" i="9"/>
  <c r="C40" i="9"/>
  <c r="D40" i="9"/>
  <c r="E40" i="9"/>
  <c r="F40" i="9"/>
  <c r="G40" i="9"/>
  <c r="H40" i="9"/>
  <c r="I40" i="9"/>
  <c r="C41" i="9"/>
  <c r="D41" i="9"/>
  <c r="E41" i="9"/>
  <c r="F41" i="9"/>
  <c r="G41" i="9"/>
  <c r="H41" i="9"/>
  <c r="I41" i="9"/>
  <c r="C42" i="9"/>
  <c r="D42" i="9"/>
  <c r="E42" i="9"/>
  <c r="F42" i="9"/>
  <c r="G42" i="9"/>
  <c r="H42" i="9"/>
  <c r="I42" i="9"/>
  <c r="C43" i="9"/>
  <c r="D43" i="9"/>
  <c r="E43" i="9"/>
  <c r="F43" i="9"/>
  <c r="G43" i="9"/>
  <c r="H43" i="9"/>
  <c r="I43" i="9"/>
  <c r="C44" i="9"/>
  <c r="D44" i="9"/>
  <c r="E44" i="9"/>
  <c r="F44" i="9"/>
  <c r="G44" i="9"/>
  <c r="H44" i="9"/>
  <c r="I44" i="9"/>
  <c r="C45" i="9"/>
  <c r="D45" i="9"/>
  <c r="E45" i="9"/>
  <c r="F45" i="9"/>
  <c r="G45" i="9"/>
  <c r="H45" i="9"/>
  <c r="I45" i="9"/>
  <c r="C46" i="9"/>
  <c r="D46" i="9"/>
  <c r="E46" i="9"/>
  <c r="F46" i="9"/>
  <c r="G46" i="9"/>
  <c r="H46" i="9"/>
  <c r="I46" i="9"/>
  <c r="C47" i="9"/>
  <c r="D47" i="9"/>
  <c r="E47" i="9"/>
  <c r="F47" i="9"/>
  <c r="G47" i="9"/>
  <c r="H47" i="9"/>
  <c r="I47" i="9"/>
  <c r="C48" i="9"/>
  <c r="D48" i="9"/>
  <c r="E48" i="9"/>
  <c r="F48" i="9"/>
  <c r="G48" i="9"/>
  <c r="H48" i="9"/>
  <c r="I48" i="9"/>
  <c r="C49" i="9"/>
  <c r="D49" i="9"/>
  <c r="E49" i="9"/>
  <c r="F49" i="9"/>
  <c r="G49" i="9"/>
  <c r="H49" i="9"/>
  <c r="I49" i="9"/>
  <c r="C50" i="9"/>
  <c r="D50" i="9"/>
  <c r="E50" i="9"/>
  <c r="F50" i="9"/>
  <c r="G50" i="9"/>
  <c r="H50" i="9"/>
  <c r="I50" i="9"/>
  <c r="C51" i="9"/>
  <c r="D51" i="9"/>
  <c r="E51" i="9"/>
  <c r="F51" i="9"/>
  <c r="G51" i="9"/>
  <c r="H51" i="9"/>
  <c r="I51" i="9"/>
  <c r="C52" i="9"/>
  <c r="D52" i="9"/>
  <c r="E52" i="9"/>
  <c r="F52" i="9"/>
  <c r="G52" i="9"/>
  <c r="H52" i="9"/>
  <c r="I52" i="9"/>
  <c r="C53" i="9"/>
  <c r="D53" i="9"/>
  <c r="E53" i="9"/>
  <c r="F53" i="9"/>
  <c r="G53" i="9"/>
  <c r="H53" i="9"/>
  <c r="I53" i="9"/>
  <c r="C54" i="9"/>
  <c r="D54" i="9"/>
  <c r="E54" i="9"/>
  <c r="F54" i="9"/>
  <c r="G54" i="9"/>
  <c r="H54" i="9"/>
  <c r="I54" i="9"/>
  <c r="C55" i="9"/>
  <c r="D55" i="9"/>
  <c r="E55" i="9"/>
  <c r="F55" i="9"/>
  <c r="G55" i="9"/>
  <c r="H55" i="9"/>
  <c r="I55" i="9"/>
  <c r="C56" i="9"/>
  <c r="D56" i="9"/>
  <c r="E56" i="9"/>
  <c r="F56" i="9"/>
  <c r="G56" i="9"/>
  <c r="H56" i="9"/>
  <c r="I56" i="9"/>
  <c r="C57" i="9"/>
  <c r="D57" i="9"/>
  <c r="E57" i="9"/>
  <c r="F57" i="9"/>
  <c r="G57" i="9"/>
  <c r="H57" i="9"/>
  <c r="I57" i="9"/>
  <c r="C58" i="9"/>
  <c r="D58" i="9"/>
  <c r="E58" i="9"/>
  <c r="F58" i="9"/>
  <c r="G58" i="9"/>
  <c r="H58" i="9"/>
  <c r="I58" i="9"/>
  <c r="C59" i="9"/>
  <c r="D59" i="9"/>
  <c r="E59" i="9"/>
  <c r="F59" i="9"/>
  <c r="G59" i="9"/>
  <c r="H59" i="9"/>
  <c r="I59" i="9"/>
  <c r="C60" i="9"/>
  <c r="D60" i="9"/>
  <c r="E60" i="9"/>
  <c r="F60" i="9"/>
  <c r="G60" i="9"/>
  <c r="H60" i="9"/>
  <c r="I60" i="9"/>
  <c r="C61" i="9"/>
  <c r="D61" i="9"/>
  <c r="E61" i="9"/>
  <c r="F61" i="9"/>
  <c r="G61" i="9"/>
  <c r="H61" i="9"/>
  <c r="I61" i="9"/>
  <c r="C62" i="9"/>
  <c r="D62" i="9"/>
  <c r="E62" i="9"/>
  <c r="F62" i="9"/>
  <c r="G62" i="9"/>
  <c r="H62" i="9"/>
  <c r="I62" i="9"/>
  <c r="C63" i="9"/>
  <c r="D63" i="9"/>
  <c r="E63" i="9"/>
  <c r="F63" i="9"/>
  <c r="G63" i="9"/>
  <c r="H63" i="9"/>
  <c r="I63" i="9"/>
  <c r="C64" i="9"/>
  <c r="D64" i="9"/>
  <c r="E64" i="9"/>
  <c r="F64" i="9"/>
  <c r="G64" i="9"/>
  <c r="H64" i="9"/>
  <c r="I64" i="9"/>
  <c r="C65" i="9"/>
  <c r="D65" i="9"/>
  <c r="E65" i="9"/>
  <c r="F65" i="9"/>
  <c r="G65" i="9"/>
  <c r="H65" i="9"/>
  <c r="I65" i="9"/>
  <c r="C66" i="9"/>
  <c r="D66" i="9"/>
  <c r="E66" i="9"/>
  <c r="F66" i="9"/>
  <c r="G66" i="9"/>
  <c r="H66" i="9"/>
  <c r="I66" i="9"/>
  <c r="C67" i="9"/>
  <c r="D67" i="9"/>
  <c r="E67" i="9"/>
  <c r="F67" i="9"/>
  <c r="G67" i="9"/>
  <c r="H67" i="9"/>
  <c r="I67" i="9"/>
  <c r="C68" i="9"/>
  <c r="D68" i="9"/>
  <c r="E68" i="9"/>
  <c r="F68" i="9"/>
  <c r="G68" i="9"/>
  <c r="H68" i="9"/>
  <c r="I68" i="9"/>
  <c r="C69" i="9"/>
  <c r="D69" i="9"/>
  <c r="E69" i="9"/>
  <c r="F69" i="9"/>
  <c r="G69" i="9"/>
  <c r="H69" i="9"/>
  <c r="I69" i="9"/>
  <c r="C70" i="9"/>
  <c r="D70" i="9"/>
  <c r="E70" i="9"/>
  <c r="F70" i="9"/>
  <c r="G70" i="9"/>
  <c r="H70" i="9"/>
  <c r="I70" i="9"/>
  <c r="C71" i="9"/>
  <c r="D71" i="9"/>
  <c r="E71" i="9"/>
  <c r="F71" i="9"/>
  <c r="G71" i="9"/>
  <c r="H71" i="9"/>
  <c r="I71" i="9"/>
  <c r="C72" i="9"/>
  <c r="D72" i="9"/>
  <c r="E72" i="9"/>
  <c r="F72" i="9"/>
  <c r="G72" i="9"/>
  <c r="H72" i="9"/>
  <c r="I72" i="9"/>
  <c r="C73" i="9"/>
  <c r="D73" i="9"/>
  <c r="E73" i="9"/>
  <c r="F73" i="9"/>
  <c r="G73" i="9"/>
  <c r="H73" i="9"/>
  <c r="I73" i="9"/>
  <c r="C74" i="9"/>
  <c r="D74" i="9"/>
  <c r="E74" i="9"/>
  <c r="F74" i="9"/>
  <c r="G74" i="9"/>
  <c r="H74" i="9"/>
  <c r="I74" i="9"/>
  <c r="C75" i="9"/>
  <c r="D75" i="9"/>
  <c r="E75" i="9"/>
  <c r="F75" i="9"/>
  <c r="G75" i="9"/>
  <c r="H75" i="9"/>
  <c r="I75" i="9"/>
  <c r="C76" i="9"/>
  <c r="D76" i="9"/>
  <c r="E76" i="9"/>
  <c r="F76" i="9"/>
  <c r="G76" i="9"/>
  <c r="H76" i="9"/>
  <c r="I76" i="9"/>
  <c r="C77" i="9"/>
  <c r="D77" i="9"/>
  <c r="E77" i="9"/>
  <c r="F77" i="9"/>
  <c r="G77" i="9"/>
  <c r="H77" i="9"/>
  <c r="I77" i="9"/>
  <c r="C78" i="9"/>
  <c r="D78" i="9"/>
  <c r="E78" i="9"/>
  <c r="F78" i="9"/>
  <c r="G78" i="9"/>
  <c r="H78" i="9"/>
  <c r="I78" i="9"/>
  <c r="C79" i="9"/>
  <c r="D79" i="9"/>
  <c r="E79" i="9"/>
  <c r="F79" i="9"/>
  <c r="G79" i="9"/>
  <c r="H79" i="9"/>
  <c r="I79" i="9"/>
  <c r="C80" i="9"/>
  <c r="D80" i="9"/>
  <c r="E80" i="9"/>
  <c r="F80" i="9"/>
  <c r="G80" i="9"/>
  <c r="H80" i="9"/>
  <c r="I80" i="9"/>
  <c r="C81" i="9"/>
  <c r="D81" i="9"/>
  <c r="E81" i="9"/>
  <c r="F81" i="9"/>
  <c r="G81" i="9"/>
  <c r="H81" i="9"/>
  <c r="I81" i="9"/>
  <c r="C82" i="9"/>
  <c r="D82" i="9"/>
  <c r="E82" i="9"/>
  <c r="F82" i="9"/>
  <c r="G82" i="9"/>
  <c r="H82" i="9"/>
  <c r="I82" i="9"/>
  <c r="C83" i="9"/>
  <c r="D83" i="9"/>
  <c r="E83" i="9"/>
  <c r="F83" i="9"/>
  <c r="G83" i="9"/>
  <c r="H83" i="9"/>
  <c r="I83" i="9"/>
  <c r="C84" i="9"/>
  <c r="D84" i="9"/>
  <c r="E84" i="9"/>
  <c r="F84" i="9"/>
  <c r="G84" i="9"/>
  <c r="H84" i="9"/>
  <c r="I84" i="9"/>
  <c r="C85" i="9"/>
  <c r="D85" i="9"/>
  <c r="E85" i="9"/>
  <c r="F85" i="9"/>
  <c r="G85" i="9"/>
  <c r="H85" i="9"/>
  <c r="I85" i="9"/>
  <c r="C86" i="9"/>
  <c r="D86" i="9"/>
  <c r="E86" i="9"/>
  <c r="F86" i="9"/>
  <c r="G86" i="9"/>
  <c r="H86" i="9"/>
  <c r="I86" i="9"/>
  <c r="C87" i="9"/>
  <c r="D87" i="9"/>
  <c r="E87" i="9"/>
  <c r="F87" i="9"/>
  <c r="G87" i="9"/>
  <c r="H87" i="9"/>
  <c r="I87" i="9"/>
  <c r="C88" i="9"/>
  <c r="D88" i="9"/>
  <c r="E88" i="9"/>
  <c r="F88" i="9"/>
  <c r="G88" i="9"/>
  <c r="H88" i="9"/>
  <c r="I88" i="9"/>
  <c r="C89" i="9"/>
  <c r="D89" i="9"/>
  <c r="E89" i="9"/>
  <c r="F89" i="9"/>
  <c r="G89" i="9"/>
  <c r="H89" i="9"/>
  <c r="I89" i="9"/>
  <c r="C90" i="9"/>
  <c r="D90" i="9"/>
  <c r="E90" i="9"/>
  <c r="F90" i="9"/>
  <c r="G90" i="9"/>
  <c r="H90" i="9"/>
  <c r="I90" i="9"/>
  <c r="C91" i="9"/>
  <c r="D91" i="9"/>
  <c r="E91" i="9"/>
  <c r="F91" i="9"/>
  <c r="G91" i="9"/>
  <c r="H91" i="9"/>
  <c r="I91" i="9"/>
  <c r="C92" i="9"/>
  <c r="D92" i="9"/>
  <c r="E92" i="9"/>
  <c r="F92" i="9"/>
  <c r="G92" i="9"/>
  <c r="H92" i="9"/>
  <c r="I92" i="9"/>
  <c r="C93" i="9"/>
  <c r="D93" i="9"/>
  <c r="E93" i="9"/>
  <c r="F93" i="9"/>
  <c r="G93" i="9"/>
  <c r="H93" i="9"/>
  <c r="I93" i="9"/>
  <c r="C94" i="9"/>
  <c r="D94" i="9"/>
  <c r="E94" i="9"/>
  <c r="F94" i="9"/>
  <c r="G94" i="9"/>
  <c r="H94" i="9"/>
  <c r="I94" i="9"/>
  <c r="C95" i="9"/>
  <c r="D95" i="9"/>
  <c r="E95" i="9"/>
  <c r="F95" i="9"/>
  <c r="G95" i="9"/>
  <c r="H95" i="9"/>
  <c r="I95" i="9"/>
  <c r="C96" i="9"/>
  <c r="D96" i="9"/>
  <c r="E96" i="9"/>
  <c r="F96" i="9"/>
  <c r="G96" i="9"/>
  <c r="H96" i="9"/>
  <c r="I96" i="9"/>
  <c r="C97" i="9"/>
  <c r="D97" i="9"/>
  <c r="E97" i="9"/>
  <c r="F97" i="9"/>
  <c r="G97" i="9"/>
  <c r="H97" i="9"/>
  <c r="I97" i="9"/>
  <c r="C98" i="9"/>
  <c r="D98" i="9"/>
  <c r="E98" i="9"/>
  <c r="F98" i="9"/>
  <c r="G98" i="9"/>
  <c r="H98" i="9"/>
  <c r="I98" i="9"/>
  <c r="C99" i="9"/>
  <c r="D99" i="9"/>
  <c r="E99" i="9"/>
  <c r="F99" i="9"/>
  <c r="G99" i="9"/>
  <c r="H99" i="9"/>
  <c r="I99" i="9"/>
  <c r="C100" i="9"/>
  <c r="D100" i="9"/>
  <c r="E100" i="9"/>
  <c r="F100" i="9"/>
  <c r="G100" i="9"/>
  <c r="H100" i="9"/>
  <c r="I100" i="9"/>
  <c r="C101" i="9"/>
  <c r="D101" i="9"/>
  <c r="E101" i="9"/>
  <c r="F101" i="9"/>
  <c r="G101" i="9"/>
  <c r="H101" i="9"/>
  <c r="I101" i="9"/>
  <c r="C102" i="9"/>
  <c r="D102" i="9"/>
  <c r="E102" i="9"/>
  <c r="F102" i="9"/>
  <c r="G102" i="9"/>
  <c r="H102" i="9"/>
  <c r="I102" i="9"/>
  <c r="C103" i="9"/>
  <c r="D103" i="9"/>
  <c r="E103" i="9"/>
  <c r="F103" i="9"/>
  <c r="G103" i="9"/>
  <c r="H103" i="9"/>
  <c r="I103" i="9"/>
  <c r="C104" i="9"/>
  <c r="D104" i="9"/>
  <c r="E104" i="9"/>
  <c r="F104" i="9"/>
  <c r="G104" i="9"/>
  <c r="H104" i="9"/>
  <c r="I104" i="9"/>
  <c r="C105" i="9"/>
  <c r="D105" i="9"/>
  <c r="E105" i="9"/>
  <c r="F105" i="9"/>
  <c r="G105" i="9"/>
  <c r="H105" i="9"/>
  <c r="I105" i="9"/>
  <c r="C106" i="9"/>
  <c r="D106" i="9"/>
  <c r="E106" i="9"/>
  <c r="F106" i="9"/>
  <c r="G106" i="9"/>
  <c r="H106" i="9"/>
  <c r="I106" i="9"/>
  <c r="C107" i="9"/>
  <c r="D107" i="9"/>
  <c r="E107" i="9"/>
  <c r="F107" i="9"/>
  <c r="G107" i="9"/>
  <c r="H107" i="9"/>
  <c r="I107" i="9"/>
  <c r="C108" i="9"/>
  <c r="D108" i="9"/>
  <c r="E108" i="9"/>
  <c r="F108" i="9"/>
  <c r="G108" i="9"/>
  <c r="H108" i="9"/>
  <c r="I108" i="9"/>
  <c r="C109" i="9"/>
  <c r="D109" i="9"/>
  <c r="E109" i="9"/>
  <c r="F109" i="9"/>
  <c r="G109" i="9"/>
  <c r="H109" i="9"/>
  <c r="I109" i="9"/>
  <c r="C110" i="9"/>
  <c r="D110" i="9"/>
  <c r="E110" i="9"/>
  <c r="F110" i="9"/>
  <c r="G110" i="9"/>
  <c r="H110" i="9"/>
  <c r="I110" i="9"/>
  <c r="C111" i="9"/>
  <c r="D111" i="9"/>
  <c r="E111" i="9"/>
  <c r="F111" i="9"/>
  <c r="G111" i="9"/>
  <c r="H111" i="9"/>
  <c r="I111" i="9"/>
  <c r="C112" i="9"/>
  <c r="D112" i="9"/>
  <c r="E112" i="9"/>
  <c r="F112" i="9"/>
  <c r="G112" i="9"/>
  <c r="H112" i="9"/>
  <c r="I112" i="9"/>
  <c r="C113" i="9"/>
  <c r="D113" i="9"/>
  <c r="E113" i="9"/>
  <c r="F113" i="9"/>
  <c r="G113" i="9"/>
  <c r="H113" i="9"/>
  <c r="I113" i="9"/>
  <c r="C114" i="9"/>
  <c r="D114" i="9"/>
  <c r="E114" i="9"/>
  <c r="F114" i="9"/>
  <c r="G114" i="9"/>
  <c r="H114" i="9"/>
  <c r="I114" i="9"/>
  <c r="C115" i="9"/>
  <c r="D115" i="9"/>
  <c r="E115" i="9"/>
  <c r="F115" i="9"/>
  <c r="G115" i="9"/>
  <c r="H115" i="9"/>
  <c r="I115" i="9"/>
  <c r="C116" i="9"/>
  <c r="D116" i="9"/>
  <c r="E116" i="9"/>
  <c r="F116" i="9"/>
  <c r="G116" i="9"/>
  <c r="H116" i="9"/>
  <c r="I116" i="9"/>
  <c r="C117" i="9"/>
  <c r="D117" i="9"/>
  <c r="E117" i="9"/>
  <c r="F117" i="9"/>
  <c r="G117" i="9"/>
  <c r="H117" i="9"/>
  <c r="I117" i="9"/>
  <c r="C118" i="9"/>
  <c r="D118" i="9"/>
  <c r="E118" i="9"/>
  <c r="F118" i="9"/>
  <c r="G118" i="9"/>
  <c r="H118" i="9"/>
  <c r="I118" i="9"/>
  <c r="C119" i="9"/>
  <c r="D119" i="9"/>
  <c r="E119" i="9"/>
  <c r="F119" i="9"/>
  <c r="G119" i="9"/>
  <c r="H119" i="9"/>
  <c r="I119" i="9"/>
  <c r="C120" i="9"/>
  <c r="D120" i="9"/>
  <c r="E120" i="9"/>
  <c r="F120" i="9"/>
  <c r="G120" i="9"/>
  <c r="H120" i="9"/>
  <c r="I120" i="9"/>
  <c r="C121" i="9"/>
  <c r="D121" i="9"/>
  <c r="E121" i="9"/>
  <c r="F121" i="9"/>
  <c r="G121" i="9"/>
  <c r="H121" i="9"/>
  <c r="I121" i="9"/>
  <c r="C122" i="9"/>
  <c r="D122" i="9"/>
  <c r="E122" i="9"/>
  <c r="F122" i="9"/>
  <c r="G122" i="9"/>
  <c r="H122" i="9"/>
  <c r="I122" i="9"/>
  <c r="C123" i="9"/>
  <c r="D123" i="9"/>
  <c r="E123" i="9"/>
  <c r="F123" i="9"/>
  <c r="G123" i="9"/>
  <c r="H123" i="9"/>
  <c r="I123" i="9"/>
  <c r="C124" i="9"/>
  <c r="D124" i="9"/>
  <c r="E124" i="9"/>
  <c r="F124" i="9"/>
  <c r="G124" i="9"/>
  <c r="H124" i="9"/>
  <c r="I124" i="9"/>
  <c r="C6" i="8"/>
  <c r="D6" i="8"/>
  <c r="E6" i="8"/>
  <c r="F6" i="8"/>
  <c r="G6" i="8"/>
  <c r="H6" i="8"/>
  <c r="I6" i="8"/>
  <c r="C6" i="6"/>
  <c r="D6" i="6"/>
  <c r="E6" i="6"/>
  <c r="F6" i="6"/>
  <c r="G6" i="6"/>
  <c r="H6" i="6"/>
  <c r="I6" i="6"/>
  <c r="C7" i="6"/>
  <c r="D7" i="6"/>
  <c r="E7" i="6"/>
  <c r="F7" i="6"/>
  <c r="G7" i="6"/>
  <c r="H7" i="6"/>
  <c r="I7" i="6"/>
  <c r="C8" i="6"/>
  <c r="D8" i="6"/>
  <c r="E8" i="6"/>
  <c r="F8" i="6"/>
  <c r="G8" i="6"/>
  <c r="H8" i="6"/>
  <c r="I8" i="6"/>
  <c r="C9" i="6"/>
  <c r="D9" i="6"/>
  <c r="E9" i="6"/>
  <c r="F9" i="6"/>
  <c r="G9" i="6"/>
  <c r="H9" i="6"/>
  <c r="I9" i="6"/>
  <c r="C10" i="6"/>
  <c r="D10" i="6"/>
  <c r="E10" i="6"/>
  <c r="F10" i="6"/>
  <c r="G10" i="6"/>
  <c r="H10" i="6"/>
  <c r="I10" i="6"/>
  <c r="C11" i="6"/>
  <c r="D11" i="6"/>
  <c r="E11" i="6"/>
  <c r="F11" i="6"/>
  <c r="G11" i="6"/>
  <c r="H11" i="6"/>
  <c r="I11" i="6"/>
  <c r="C12" i="6"/>
  <c r="D12" i="6"/>
  <c r="E12" i="6"/>
  <c r="F12" i="6"/>
  <c r="G12" i="6"/>
  <c r="H12" i="6"/>
  <c r="I12" i="6"/>
  <c r="C13" i="6"/>
  <c r="D13" i="6"/>
  <c r="E13" i="6"/>
  <c r="F13" i="6"/>
  <c r="G13" i="6"/>
  <c r="H13" i="6"/>
  <c r="I13" i="6"/>
  <c r="C14" i="6"/>
  <c r="D14" i="6"/>
  <c r="E14" i="6"/>
  <c r="F14" i="6"/>
  <c r="G14" i="6"/>
  <c r="H14" i="6"/>
  <c r="I14" i="6"/>
  <c r="C15" i="6"/>
  <c r="D15" i="6"/>
  <c r="E15" i="6"/>
  <c r="F15" i="6"/>
  <c r="G15" i="6"/>
  <c r="H15" i="6"/>
  <c r="I15" i="6"/>
  <c r="C16" i="6"/>
  <c r="D16" i="6"/>
  <c r="E16" i="6"/>
  <c r="F16" i="6"/>
  <c r="G16" i="6"/>
  <c r="H16" i="6"/>
  <c r="I16" i="6"/>
  <c r="C17" i="6"/>
  <c r="D17" i="6"/>
  <c r="E17" i="6"/>
  <c r="F17" i="6"/>
  <c r="G17" i="6"/>
  <c r="H17" i="6"/>
  <c r="I17" i="6"/>
  <c r="C18" i="6"/>
  <c r="D18" i="6"/>
  <c r="E18" i="6"/>
  <c r="F18" i="6"/>
  <c r="G18" i="6"/>
  <c r="H18" i="6"/>
  <c r="I18" i="6"/>
  <c r="C19" i="6"/>
  <c r="D19" i="6"/>
  <c r="E19" i="6"/>
  <c r="F19" i="6"/>
  <c r="G19" i="6"/>
  <c r="H19" i="6"/>
  <c r="I19" i="6"/>
  <c r="C20" i="6"/>
  <c r="D20" i="6"/>
  <c r="E20" i="6"/>
  <c r="F20" i="6"/>
  <c r="G20" i="6"/>
  <c r="H20" i="6"/>
  <c r="I20" i="6"/>
  <c r="C21" i="6"/>
  <c r="D21" i="6"/>
  <c r="E21" i="6"/>
  <c r="F21" i="6"/>
  <c r="G21" i="6"/>
  <c r="H21" i="6"/>
  <c r="I21" i="6"/>
  <c r="C22" i="6"/>
  <c r="D22" i="6"/>
  <c r="E22" i="6"/>
  <c r="F22" i="6"/>
  <c r="G22" i="6"/>
  <c r="H22" i="6"/>
  <c r="I22" i="6"/>
  <c r="C23" i="6"/>
  <c r="D23" i="6"/>
  <c r="E23" i="6"/>
  <c r="F23" i="6"/>
  <c r="G23" i="6"/>
  <c r="H23" i="6"/>
  <c r="I23" i="6"/>
  <c r="C24" i="6"/>
  <c r="D24" i="6"/>
  <c r="E24" i="6"/>
  <c r="F24" i="6"/>
  <c r="G24" i="6"/>
  <c r="H24" i="6"/>
  <c r="I24" i="6"/>
  <c r="C25" i="6"/>
  <c r="D25" i="6"/>
  <c r="E25" i="6"/>
  <c r="F25" i="6"/>
  <c r="G25" i="6"/>
  <c r="H25" i="6"/>
  <c r="I25" i="6"/>
  <c r="C26" i="6"/>
  <c r="D26" i="6"/>
  <c r="E26" i="6"/>
  <c r="F26" i="6"/>
  <c r="G26" i="6"/>
  <c r="H26" i="6"/>
  <c r="I26" i="6"/>
  <c r="C27" i="6"/>
  <c r="D27" i="6"/>
  <c r="E27" i="6"/>
  <c r="F27" i="6"/>
  <c r="G27" i="6"/>
  <c r="H27" i="6"/>
  <c r="I27" i="6"/>
  <c r="C28" i="6"/>
  <c r="D28" i="6"/>
  <c r="E28" i="6"/>
  <c r="F28" i="6"/>
  <c r="G28" i="6"/>
  <c r="H28" i="6"/>
  <c r="I28" i="6"/>
  <c r="C29" i="6"/>
  <c r="D29" i="6"/>
  <c r="E29" i="6"/>
  <c r="F29" i="6"/>
  <c r="G29" i="6"/>
  <c r="H29" i="6"/>
  <c r="I29" i="6"/>
  <c r="C30" i="6"/>
  <c r="D30" i="6"/>
  <c r="E30" i="6"/>
  <c r="F30" i="6"/>
  <c r="G30" i="6"/>
  <c r="H30" i="6"/>
  <c r="I30" i="6"/>
  <c r="C31" i="6"/>
  <c r="D31" i="6"/>
  <c r="E31" i="6"/>
  <c r="F31" i="6"/>
  <c r="G31" i="6"/>
  <c r="H31" i="6"/>
  <c r="I31" i="6"/>
  <c r="C32" i="6"/>
  <c r="D32" i="6"/>
  <c r="E32" i="6"/>
  <c r="F32" i="6"/>
  <c r="G32" i="6"/>
  <c r="H32" i="6"/>
  <c r="I32" i="6"/>
  <c r="C33" i="6"/>
  <c r="D33" i="6"/>
  <c r="E33" i="6"/>
  <c r="F33" i="6"/>
  <c r="G33" i="6"/>
  <c r="H33" i="6"/>
  <c r="I33" i="6"/>
  <c r="C6" i="5"/>
  <c r="D6" i="5"/>
  <c r="E6" i="5"/>
  <c r="F6" i="5"/>
  <c r="G6" i="5"/>
  <c r="H6" i="5"/>
  <c r="I6" i="5"/>
  <c r="C7" i="5"/>
  <c r="D7" i="5"/>
  <c r="E7" i="5"/>
  <c r="F7" i="5"/>
  <c r="G7" i="5"/>
  <c r="H7" i="5"/>
  <c r="I7" i="5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C10" i="5"/>
  <c r="D10" i="5"/>
  <c r="E10" i="5"/>
  <c r="F10" i="5"/>
  <c r="G10" i="5"/>
  <c r="H10" i="5"/>
  <c r="I10" i="5"/>
  <c r="C11" i="5"/>
  <c r="D11" i="5"/>
  <c r="E11" i="5"/>
  <c r="F11" i="5"/>
  <c r="G11" i="5"/>
  <c r="H11" i="5"/>
  <c r="I11" i="5"/>
  <c r="C12" i="5"/>
  <c r="D12" i="5"/>
  <c r="E12" i="5"/>
  <c r="F12" i="5"/>
  <c r="G12" i="5"/>
  <c r="H12" i="5"/>
  <c r="I12" i="5"/>
  <c r="C13" i="5"/>
  <c r="D13" i="5"/>
  <c r="E13" i="5"/>
  <c r="F13" i="5"/>
  <c r="G13" i="5"/>
  <c r="H13" i="5"/>
  <c r="I13" i="5"/>
  <c r="C14" i="5"/>
  <c r="D14" i="5"/>
  <c r="E14" i="5"/>
  <c r="F14" i="5"/>
  <c r="G14" i="5"/>
  <c r="H14" i="5"/>
  <c r="I14" i="5"/>
  <c r="C15" i="5"/>
  <c r="D15" i="5"/>
  <c r="E15" i="5"/>
  <c r="F15" i="5"/>
  <c r="G15" i="5"/>
  <c r="H15" i="5"/>
  <c r="I15" i="5"/>
  <c r="C16" i="5"/>
  <c r="D16" i="5"/>
  <c r="E16" i="5"/>
  <c r="F16" i="5"/>
  <c r="G16" i="5"/>
  <c r="H16" i="5"/>
  <c r="I16" i="5"/>
  <c r="C17" i="5"/>
  <c r="D17" i="5"/>
  <c r="E17" i="5"/>
  <c r="F17" i="5"/>
  <c r="G17" i="5"/>
  <c r="H17" i="5"/>
  <c r="I17" i="5"/>
  <c r="C18" i="5"/>
  <c r="D18" i="5"/>
  <c r="E18" i="5"/>
  <c r="F18" i="5"/>
  <c r="G18" i="5"/>
  <c r="H18" i="5"/>
  <c r="I18" i="5"/>
  <c r="C19" i="5"/>
  <c r="D19" i="5"/>
  <c r="E19" i="5"/>
  <c r="F19" i="5"/>
  <c r="G19" i="5"/>
  <c r="H19" i="5"/>
  <c r="I19" i="5"/>
  <c r="C20" i="5"/>
  <c r="D20" i="5"/>
  <c r="E20" i="5"/>
  <c r="F20" i="5"/>
  <c r="G20" i="5"/>
  <c r="H20" i="5"/>
  <c r="I20" i="5"/>
  <c r="C21" i="5"/>
  <c r="D21" i="5"/>
  <c r="E21" i="5"/>
  <c r="F21" i="5"/>
  <c r="G21" i="5"/>
  <c r="H21" i="5"/>
  <c r="I21" i="5"/>
  <c r="C22" i="5"/>
  <c r="D22" i="5"/>
  <c r="E22" i="5"/>
  <c r="F22" i="5"/>
  <c r="G22" i="5"/>
  <c r="H22" i="5"/>
  <c r="I22" i="5"/>
  <c r="C23" i="5"/>
  <c r="D23" i="5"/>
  <c r="E23" i="5"/>
  <c r="F23" i="5"/>
  <c r="G23" i="5"/>
  <c r="H23" i="5"/>
  <c r="I23" i="5"/>
  <c r="C24" i="5"/>
  <c r="D24" i="5"/>
  <c r="E24" i="5"/>
  <c r="F24" i="5"/>
  <c r="G24" i="5"/>
  <c r="H24" i="5"/>
  <c r="I24" i="5"/>
  <c r="C25" i="5"/>
  <c r="D25" i="5"/>
  <c r="E25" i="5"/>
  <c r="F25" i="5"/>
  <c r="G25" i="5"/>
  <c r="H25" i="5"/>
  <c r="I25" i="5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11" i="4"/>
  <c r="D11" i="4"/>
  <c r="E11" i="4"/>
  <c r="F11" i="4"/>
  <c r="G11" i="4"/>
  <c r="H11" i="4"/>
  <c r="I11" i="4"/>
  <c r="C12" i="4"/>
  <c r="D12" i="4"/>
  <c r="E12" i="4"/>
  <c r="F12" i="4"/>
  <c r="G12" i="4"/>
  <c r="H12" i="4"/>
  <c r="I12" i="4"/>
  <c r="C13" i="4"/>
  <c r="D13" i="4"/>
  <c r="E13" i="4"/>
  <c r="F13" i="4"/>
  <c r="G13" i="4"/>
  <c r="H13" i="4"/>
  <c r="I13" i="4"/>
  <c r="C14" i="4"/>
  <c r="D14" i="4"/>
  <c r="E14" i="4"/>
  <c r="F14" i="4"/>
  <c r="G14" i="4"/>
  <c r="H14" i="4"/>
  <c r="I14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C18" i="4"/>
  <c r="D18" i="4"/>
  <c r="E18" i="4"/>
  <c r="F18" i="4"/>
  <c r="G18" i="4"/>
  <c r="H18" i="4"/>
  <c r="I18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1" i="4"/>
  <c r="D31" i="4"/>
  <c r="E31" i="4"/>
  <c r="F31" i="4"/>
  <c r="G31" i="4"/>
  <c r="H31" i="4"/>
  <c r="I31" i="4"/>
  <c r="C32" i="4"/>
  <c r="D32" i="4"/>
  <c r="E32" i="4"/>
  <c r="F32" i="4"/>
  <c r="G32" i="4"/>
  <c r="H32" i="4"/>
  <c r="I32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C55" i="4"/>
  <c r="D55" i="4"/>
  <c r="E55" i="4"/>
  <c r="F55" i="4"/>
  <c r="G55" i="4"/>
  <c r="H55" i="4"/>
  <c r="I55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I5" i="11"/>
  <c r="H5" i="11"/>
  <c r="G5" i="11"/>
  <c r="F5" i="11"/>
  <c r="E5" i="11"/>
  <c r="D5" i="11"/>
  <c r="C5" i="11"/>
  <c r="I5" i="10"/>
  <c r="H5" i="10"/>
  <c r="G5" i="10"/>
  <c r="F5" i="10"/>
  <c r="E5" i="10"/>
  <c r="D5" i="10"/>
  <c r="C5" i="10"/>
  <c r="I5" i="9"/>
  <c r="H5" i="9"/>
  <c r="G5" i="9"/>
  <c r="F5" i="9"/>
  <c r="E5" i="9"/>
  <c r="D5" i="9"/>
  <c r="C5" i="9"/>
  <c r="I5" i="8"/>
  <c r="H5" i="8"/>
  <c r="G5" i="8"/>
  <c r="F5" i="8"/>
  <c r="E5" i="8"/>
  <c r="D5" i="8"/>
  <c r="C5" i="8"/>
  <c r="I5" i="7"/>
  <c r="H5" i="7"/>
  <c r="G5" i="7"/>
  <c r="F5" i="7"/>
  <c r="E5" i="7"/>
  <c r="D5" i="7"/>
  <c r="C5" i="7"/>
  <c r="I5" i="6"/>
  <c r="H5" i="6"/>
  <c r="G5" i="6"/>
  <c r="F5" i="6"/>
  <c r="E5" i="6"/>
  <c r="D5" i="6"/>
  <c r="C5" i="6"/>
  <c r="I5" i="5"/>
  <c r="H5" i="5"/>
  <c r="G5" i="5"/>
  <c r="F5" i="5"/>
  <c r="E5" i="5"/>
  <c r="D5" i="5"/>
  <c r="C5" i="5"/>
  <c r="I5" i="4"/>
  <c r="H5" i="4"/>
  <c r="G5" i="4"/>
  <c r="F5" i="4"/>
  <c r="E5" i="4"/>
  <c r="D5" i="4"/>
  <c r="C5" i="4"/>
  <c r="C9" i="3"/>
  <c r="D9" i="3"/>
  <c r="E9" i="3"/>
  <c r="F9" i="3"/>
  <c r="G9" i="3"/>
  <c r="H9" i="3"/>
  <c r="I9" i="3"/>
  <c r="C10" i="3"/>
  <c r="D10" i="3"/>
  <c r="E10" i="3"/>
  <c r="F10" i="3"/>
  <c r="G10" i="3"/>
  <c r="H10" i="3"/>
  <c r="I10" i="3"/>
  <c r="C11" i="3"/>
  <c r="D11" i="3"/>
  <c r="E11" i="3"/>
  <c r="F11" i="3"/>
  <c r="G11" i="3"/>
  <c r="H11" i="3"/>
  <c r="I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C14" i="3"/>
  <c r="D14" i="3"/>
  <c r="E14" i="3"/>
  <c r="F14" i="3"/>
  <c r="G14" i="3"/>
  <c r="H14" i="3"/>
  <c r="I14" i="3"/>
  <c r="C15" i="3"/>
  <c r="D15" i="3"/>
  <c r="E15" i="3"/>
  <c r="F15" i="3"/>
  <c r="G15" i="3"/>
  <c r="H15" i="3"/>
  <c r="I15" i="3"/>
  <c r="C16" i="3"/>
  <c r="D16" i="3"/>
  <c r="E16" i="3"/>
  <c r="F16" i="3"/>
  <c r="G16" i="3"/>
  <c r="H16" i="3"/>
  <c r="I16" i="3"/>
  <c r="C17" i="3"/>
  <c r="D17" i="3"/>
  <c r="E17" i="3"/>
  <c r="F17" i="3"/>
  <c r="G17" i="3"/>
  <c r="H17" i="3"/>
  <c r="I17" i="3"/>
  <c r="C18" i="3"/>
  <c r="D18" i="3"/>
  <c r="E18" i="3"/>
  <c r="F18" i="3"/>
  <c r="G18" i="3"/>
  <c r="H18" i="3"/>
  <c r="I18" i="3"/>
  <c r="C19" i="3"/>
  <c r="D19" i="3"/>
  <c r="E19" i="3"/>
  <c r="F19" i="3"/>
  <c r="G19" i="3"/>
  <c r="H19" i="3"/>
  <c r="I19" i="3"/>
  <c r="C20" i="3"/>
  <c r="D20" i="3"/>
  <c r="E20" i="3"/>
  <c r="F20" i="3"/>
  <c r="G20" i="3"/>
  <c r="H20" i="3"/>
  <c r="I20" i="3"/>
  <c r="C21" i="3"/>
  <c r="D21" i="3"/>
  <c r="E21" i="3"/>
  <c r="F21" i="3"/>
  <c r="G21" i="3"/>
  <c r="H21" i="3"/>
  <c r="I21" i="3"/>
  <c r="C22" i="3"/>
  <c r="D22" i="3"/>
  <c r="E22" i="3"/>
  <c r="F22" i="3"/>
  <c r="G22" i="3"/>
  <c r="H22" i="3"/>
  <c r="I22" i="3"/>
  <c r="C23" i="3"/>
  <c r="D23" i="3"/>
  <c r="E23" i="3"/>
  <c r="F23" i="3"/>
  <c r="G23" i="3"/>
  <c r="H23" i="3"/>
  <c r="I23" i="3"/>
  <c r="C24" i="3"/>
  <c r="D24" i="3"/>
  <c r="E24" i="3"/>
  <c r="F24" i="3"/>
  <c r="G24" i="3"/>
  <c r="H24" i="3"/>
  <c r="I24" i="3"/>
  <c r="C25" i="3"/>
  <c r="D25" i="3"/>
  <c r="E25" i="3"/>
  <c r="F25" i="3"/>
  <c r="G25" i="3"/>
  <c r="H25" i="3"/>
  <c r="I25" i="3"/>
  <c r="C26" i="3"/>
  <c r="D26" i="3"/>
  <c r="E26" i="3"/>
  <c r="F26" i="3"/>
  <c r="G26" i="3"/>
  <c r="H26" i="3"/>
  <c r="I26" i="3"/>
  <c r="C27" i="3"/>
  <c r="D27" i="3"/>
  <c r="E27" i="3"/>
  <c r="F27" i="3"/>
  <c r="G27" i="3"/>
  <c r="H27" i="3"/>
  <c r="I27" i="3"/>
  <c r="C28" i="3"/>
  <c r="D28" i="3"/>
  <c r="E28" i="3"/>
  <c r="F28" i="3"/>
  <c r="G28" i="3"/>
  <c r="H28" i="3"/>
  <c r="I28" i="3"/>
  <c r="C29" i="3"/>
  <c r="D29" i="3"/>
  <c r="E29" i="3"/>
  <c r="F29" i="3"/>
  <c r="G29" i="3"/>
  <c r="H29" i="3"/>
  <c r="I29" i="3"/>
  <c r="C30" i="3"/>
  <c r="D30" i="3"/>
  <c r="E30" i="3"/>
  <c r="F30" i="3"/>
  <c r="G30" i="3"/>
  <c r="H30" i="3"/>
  <c r="I30" i="3"/>
  <c r="C31" i="3"/>
  <c r="D31" i="3"/>
  <c r="E31" i="3"/>
  <c r="F31" i="3"/>
  <c r="G31" i="3"/>
  <c r="H31" i="3"/>
  <c r="I31" i="3"/>
  <c r="C32" i="3"/>
  <c r="D32" i="3"/>
  <c r="E32" i="3"/>
  <c r="F32" i="3"/>
  <c r="G32" i="3"/>
  <c r="H32" i="3"/>
  <c r="I32" i="3"/>
  <c r="C33" i="3"/>
  <c r="D33" i="3"/>
  <c r="E33" i="3"/>
  <c r="F33" i="3"/>
  <c r="G33" i="3"/>
  <c r="H33" i="3"/>
  <c r="I33" i="3"/>
  <c r="C34" i="3"/>
  <c r="D34" i="3"/>
  <c r="E34" i="3"/>
  <c r="F34" i="3"/>
  <c r="G34" i="3"/>
  <c r="H34" i="3"/>
  <c r="I34" i="3"/>
  <c r="C35" i="3"/>
  <c r="D35" i="3"/>
  <c r="E35" i="3"/>
  <c r="F35" i="3"/>
  <c r="G35" i="3"/>
  <c r="H35" i="3"/>
  <c r="I35" i="3"/>
  <c r="C36" i="3"/>
  <c r="D36" i="3"/>
  <c r="E36" i="3"/>
  <c r="F36" i="3"/>
  <c r="G36" i="3"/>
  <c r="H36" i="3"/>
  <c r="I36" i="3"/>
  <c r="C37" i="3"/>
  <c r="D37" i="3"/>
  <c r="E37" i="3"/>
  <c r="F37" i="3"/>
  <c r="G37" i="3"/>
  <c r="H37" i="3"/>
  <c r="I37" i="3"/>
  <c r="C38" i="3"/>
  <c r="D38" i="3"/>
  <c r="E38" i="3"/>
  <c r="F38" i="3"/>
  <c r="G38" i="3"/>
  <c r="H38" i="3"/>
  <c r="I38" i="3"/>
  <c r="C39" i="3"/>
  <c r="D39" i="3"/>
  <c r="E39" i="3"/>
  <c r="F39" i="3"/>
  <c r="G39" i="3"/>
  <c r="H39" i="3"/>
  <c r="I39" i="3"/>
  <c r="C40" i="3"/>
  <c r="D40" i="3"/>
  <c r="E40" i="3"/>
  <c r="F40" i="3"/>
  <c r="G40" i="3"/>
  <c r="H40" i="3"/>
  <c r="I40" i="3"/>
  <c r="C41" i="3"/>
  <c r="D41" i="3"/>
  <c r="E41" i="3"/>
  <c r="F41" i="3"/>
  <c r="G41" i="3"/>
  <c r="H41" i="3"/>
  <c r="I41" i="3"/>
  <c r="C42" i="3"/>
  <c r="D42" i="3"/>
  <c r="E42" i="3"/>
  <c r="F42" i="3"/>
  <c r="G42" i="3"/>
  <c r="H42" i="3"/>
  <c r="I42" i="3"/>
  <c r="C43" i="3"/>
  <c r="D43" i="3"/>
  <c r="E43" i="3"/>
  <c r="F43" i="3"/>
  <c r="G43" i="3"/>
  <c r="H43" i="3"/>
  <c r="I43" i="3"/>
  <c r="C44" i="3"/>
  <c r="D44" i="3"/>
  <c r="E44" i="3"/>
  <c r="F44" i="3"/>
  <c r="G44" i="3"/>
  <c r="H44" i="3"/>
  <c r="I44" i="3"/>
  <c r="C45" i="3"/>
  <c r="D45" i="3"/>
  <c r="E45" i="3"/>
  <c r="F45" i="3"/>
  <c r="G45" i="3"/>
  <c r="H45" i="3"/>
  <c r="I45" i="3"/>
  <c r="C46" i="3"/>
  <c r="D46" i="3"/>
  <c r="E46" i="3"/>
  <c r="F46" i="3"/>
  <c r="G46" i="3"/>
  <c r="H46" i="3"/>
  <c r="I46" i="3"/>
  <c r="C47" i="3"/>
  <c r="D47" i="3"/>
  <c r="E47" i="3"/>
  <c r="F47" i="3"/>
  <c r="G47" i="3"/>
  <c r="H47" i="3"/>
  <c r="I47" i="3"/>
  <c r="C48" i="3"/>
  <c r="D48" i="3"/>
  <c r="E48" i="3"/>
  <c r="F48" i="3"/>
  <c r="G48" i="3"/>
  <c r="H48" i="3"/>
  <c r="I48" i="3"/>
  <c r="C49" i="3"/>
  <c r="D49" i="3"/>
  <c r="E49" i="3"/>
  <c r="F49" i="3"/>
  <c r="G49" i="3"/>
  <c r="H49" i="3"/>
  <c r="I49" i="3"/>
  <c r="C50" i="3"/>
  <c r="D50" i="3"/>
  <c r="E50" i="3"/>
  <c r="F50" i="3"/>
  <c r="G50" i="3"/>
  <c r="H50" i="3"/>
  <c r="I50" i="3"/>
  <c r="C51" i="3"/>
  <c r="D51" i="3"/>
  <c r="E51" i="3"/>
  <c r="F51" i="3"/>
  <c r="G51" i="3"/>
  <c r="H51" i="3"/>
  <c r="I51" i="3"/>
  <c r="C52" i="3"/>
  <c r="D52" i="3"/>
  <c r="E52" i="3"/>
  <c r="F52" i="3"/>
  <c r="G52" i="3"/>
  <c r="H52" i="3"/>
  <c r="I52" i="3"/>
  <c r="C53" i="3"/>
  <c r="D53" i="3"/>
  <c r="E53" i="3"/>
  <c r="F53" i="3"/>
  <c r="G53" i="3"/>
  <c r="H53" i="3"/>
  <c r="I53" i="3"/>
  <c r="C54" i="3"/>
  <c r="D54" i="3"/>
  <c r="E54" i="3"/>
  <c r="F54" i="3"/>
  <c r="G54" i="3"/>
  <c r="H54" i="3"/>
  <c r="I54" i="3"/>
  <c r="C55" i="3"/>
  <c r="D55" i="3"/>
  <c r="E55" i="3"/>
  <c r="F55" i="3"/>
  <c r="G55" i="3"/>
  <c r="H55" i="3"/>
  <c r="I55" i="3"/>
  <c r="C56" i="3"/>
  <c r="D56" i="3"/>
  <c r="E56" i="3"/>
  <c r="F56" i="3"/>
  <c r="G56" i="3"/>
  <c r="H56" i="3"/>
  <c r="I56" i="3"/>
  <c r="C57" i="3"/>
  <c r="D57" i="3"/>
  <c r="E57" i="3"/>
  <c r="F57" i="3"/>
  <c r="G57" i="3"/>
  <c r="H57" i="3"/>
  <c r="I57" i="3"/>
  <c r="C58" i="3"/>
  <c r="D58" i="3"/>
  <c r="E58" i="3"/>
  <c r="F58" i="3"/>
  <c r="G58" i="3"/>
  <c r="H58" i="3"/>
  <c r="I58" i="3"/>
  <c r="C59" i="3"/>
  <c r="D59" i="3"/>
  <c r="E59" i="3"/>
  <c r="F59" i="3"/>
  <c r="G59" i="3"/>
  <c r="H59" i="3"/>
  <c r="I59" i="3"/>
  <c r="C60" i="3"/>
  <c r="D60" i="3"/>
  <c r="E60" i="3"/>
  <c r="F60" i="3"/>
  <c r="G60" i="3"/>
  <c r="H60" i="3"/>
  <c r="I60" i="3"/>
  <c r="C61" i="3"/>
  <c r="D61" i="3"/>
  <c r="E61" i="3"/>
  <c r="F61" i="3"/>
  <c r="G61" i="3"/>
  <c r="H61" i="3"/>
  <c r="I61" i="3"/>
  <c r="C62" i="3"/>
  <c r="D62" i="3"/>
  <c r="E62" i="3"/>
  <c r="F62" i="3"/>
  <c r="G62" i="3"/>
  <c r="H62" i="3"/>
  <c r="I62" i="3"/>
  <c r="C63" i="3"/>
  <c r="D63" i="3"/>
  <c r="E63" i="3"/>
  <c r="F63" i="3"/>
  <c r="G63" i="3"/>
  <c r="H63" i="3"/>
  <c r="I63" i="3"/>
  <c r="C64" i="3"/>
  <c r="D64" i="3"/>
  <c r="E64" i="3"/>
  <c r="F64" i="3"/>
  <c r="G64" i="3"/>
  <c r="H64" i="3"/>
  <c r="I64" i="3"/>
  <c r="C65" i="3"/>
  <c r="D65" i="3"/>
  <c r="E65" i="3"/>
  <c r="F65" i="3"/>
  <c r="G65" i="3"/>
  <c r="H65" i="3"/>
  <c r="I65" i="3"/>
  <c r="C66" i="3"/>
  <c r="D66" i="3"/>
  <c r="E66" i="3"/>
  <c r="F66" i="3"/>
  <c r="G66" i="3"/>
  <c r="H66" i="3"/>
  <c r="I66" i="3"/>
  <c r="C67" i="3"/>
  <c r="D67" i="3"/>
  <c r="E67" i="3"/>
  <c r="F67" i="3"/>
  <c r="G67" i="3"/>
  <c r="H67" i="3"/>
  <c r="I67" i="3"/>
  <c r="C68" i="3"/>
  <c r="D68" i="3"/>
  <c r="E68" i="3"/>
  <c r="F68" i="3"/>
  <c r="G68" i="3"/>
  <c r="H68" i="3"/>
  <c r="I68" i="3"/>
  <c r="C69" i="3"/>
  <c r="D69" i="3"/>
  <c r="E69" i="3"/>
  <c r="F69" i="3"/>
  <c r="G69" i="3"/>
  <c r="H69" i="3"/>
  <c r="I69" i="3"/>
  <c r="C70" i="3"/>
  <c r="D70" i="3"/>
  <c r="E70" i="3"/>
  <c r="F70" i="3"/>
  <c r="G70" i="3"/>
  <c r="H70" i="3"/>
  <c r="I70" i="3"/>
  <c r="C71" i="3"/>
  <c r="D71" i="3"/>
  <c r="E71" i="3"/>
  <c r="F71" i="3"/>
  <c r="G71" i="3"/>
  <c r="H71" i="3"/>
  <c r="I71" i="3"/>
  <c r="C72" i="3"/>
  <c r="D72" i="3"/>
  <c r="E72" i="3"/>
  <c r="F72" i="3"/>
  <c r="G72" i="3"/>
  <c r="H72" i="3"/>
  <c r="I72" i="3"/>
  <c r="C73" i="3"/>
  <c r="D73" i="3"/>
  <c r="E73" i="3"/>
  <c r="F73" i="3"/>
  <c r="G73" i="3"/>
  <c r="H73" i="3"/>
  <c r="I73" i="3"/>
  <c r="C74" i="3"/>
  <c r="D74" i="3"/>
  <c r="E74" i="3"/>
  <c r="F74" i="3"/>
  <c r="G74" i="3"/>
  <c r="H74" i="3"/>
  <c r="I74" i="3"/>
  <c r="C75" i="3"/>
  <c r="D75" i="3"/>
  <c r="E75" i="3"/>
  <c r="F75" i="3"/>
  <c r="G75" i="3"/>
  <c r="H75" i="3"/>
  <c r="I75" i="3"/>
  <c r="C76" i="3"/>
  <c r="D76" i="3"/>
  <c r="E76" i="3"/>
  <c r="F76" i="3"/>
  <c r="G76" i="3"/>
  <c r="H76" i="3"/>
  <c r="I76" i="3"/>
  <c r="C77" i="3"/>
  <c r="D77" i="3"/>
  <c r="E77" i="3"/>
  <c r="F77" i="3"/>
  <c r="G77" i="3"/>
  <c r="H77" i="3"/>
  <c r="I77" i="3"/>
  <c r="C78" i="3"/>
  <c r="D78" i="3"/>
  <c r="E78" i="3"/>
  <c r="F78" i="3"/>
  <c r="G78" i="3"/>
  <c r="H78" i="3"/>
  <c r="I78" i="3"/>
  <c r="C79" i="3"/>
  <c r="D79" i="3"/>
  <c r="E79" i="3"/>
  <c r="F79" i="3"/>
  <c r="G79" i="3"/>
  <c r="H79" i="3"/>
  <c r="I79" i="3"/>
  <c r="C80" i="3"/>
  <c r="D80" i="3"/>
  <c r="E80" i="3"/>
  <c r="F80" i="3"/>
  <c r="G80" i="3"/>
  <c r="H80" i="3"/>
  <c r="I80" i="3"/>
  <c r="C81" i="3"/>
  <c r="D81" i="3"/>
  <c r="E81" i="3"/>
  <c r="F81" i="3"/>
  <c r="G81" i="3"/>
  <c r="H81" i="3"/>
  <c r="I81" i="3"/>
  <c r="C82" i="3"/>
  <c r="D82" i="3"/>
  <c r="E82" i="3"/>
  <c r="F82" i="3"/>
  <c r="G82" i="3"/>
  <c r="H82" i="3"/>
  <c r="I82" i="3"/>
  <c r="C83" i="3"/>
  <c r="D83" i="3"/>
  <c r="E83" i="3"/>
  <c r="F83" i="3"/>
  <c r="G83" i="3"/>
  <c r="H83" i="3"/>
  <c r="I83" i="3"/>
  <c r="C84" i="3"/>
  <c r="D84" i="3"/>
  <c r="E84" i="3"/>
  <c r="F84" i="3"/>
  <c r="G84" i="3"/>
  <c r="H84" i="3"/>
  <c r="I84" i="3"/>
  <c r="C85" i="3"/>
  <c r="D85" i="3"/>
  <c r="E85" i="3"/>
  <c r="F85" i="3"/>
  <c r="G85" i="3"/>
  <c r="H85" i="3"/>
  <c r="I85" i="3"/>
  <c r="C86" i="3"/>
  <c r="D86" i="3"/>
  <c r="E86" i="3"/>
  <c r="F86" i="3"/>
  <c r="G86" i="3"/>
  <c r="H86" i="3"/>
  <c r="I86" i="3"/>
  <c r="C87" i="3"/>
  <c r="D87" i="3"/>
  <c r="E87" i="3"/>
  <c r="F87" i="3"/>
  <c r="G87" i="3"/>
  <c r="H87" i="3"/>
  <c r="I87" i="3"/>
  <c r="C88" i="3"/>
  <c r="D88" i="3"/>
  <c r="E88" i="3"/>
  <c r="F88" i="3"/>
  <c r="G88" i="3"/>
  <c r="H88" i="3"/>
  <c r="I88" i="3"/>
  <c r="C89" i="3"/>
  <c r="D89" i="3"/>
  <c r="E89" i="3"/>
  <c r="F89" i="3"/>
  <c r="G89" i="3"/>
  <c r="H89" i="3"/>
  <c r="I89" i="3"/>
  <c r="C90" i="3"/>
  <c r="D90" i="3"/>
  <c r="E90" i="3"/>
  <c r="F90" i="3"/>
  <c r="G90" i="3"/>
  <c r="H90" i="3"/>
  <c r="I90" i="3"/>
  <c r="C91" i="3"/>
  <c r="D91" i="3"/>
  <c r="E91" i="3"/>
  <c r="F91" i="3"/>
  <c r="G91" i="3"/>
  <c r="H91" i="3"/>
  <c r="I91" i="3"/>
  <c r="C92" i="3"/>
  <c r="D92" i="3"/>
  <c r="E92" i="3"/>
  <c r="F92" i="3"/>
  <c r="G92" i="3"/>
  <c r="H92" i="3"/>
  <c r="I92" i="3"/>
  <c r="C93" i="3"/>
  <c r="D93" i="3"/>
  <c r="E93" i="3"/>
  <c r="F93" i="3"/>
  <c r="G93" i="3"/>
  <c r="H93" i="3"/>
  <c r="I93" i="3"/>
  <c r="C94" i="3"/>
  <c r="D94" i="3"/>
  <c r="E94" i="3"/>
  <c r="F94" i="3"/>
  <c r="G94" i="3"/>
  <c r="H94" i="3"/>
  <c r="I94" i="3"/>
  <c r="C95" i="3"/>
  <c r="D95" i="3"/>
  <c r="E95" i="3"/>
  <c r="F95" i="3"/>
  <c r="G95" i="3"/>
  <c r="H95" i="3"/>
  <c r="I95" i="3"/>
  <c r="C96" i="3"/>
  <c r="D96" i="3"/>
  <c r="E96" i="3"/>
  <c r="F96" i="3"/>
  <c r="G96" i="3"/>
  <c r="H96" i="3"/>
  <c r="I96" i="3"/>
  <c r="C97" i="3"/>
  <c r="D97" i="3"/>
  <c r="E97" i="3"/>
  <c r="F97" i="3"/>
  <c r="G97" i="3"/>
  <c r="H97" i="3"/>
  <c r="I97" i="3"/>
  <c r="C98" i="3"/>
  <c r="D98" i="3"/>
  <c r="E98" i="3"/>
  <c r="F98" i="3"/>
  <c r="G98" i="3"/>
  <c r="H98" i="3"/>
  <c r="I98" i="3"/>
  <c r="C99" i="3"/>
  <c r="D99" i="3"/>
  <c r="E99" i="3"/>
  <c r="F99" i="3"/>
  <c r="G99" i="3"/>
  <c r="H99" i="3"/>
  <c r="I99" i="3"/>
  <c r="C100" i="3"/>
  <c r="D100" i="3"/>
  <c r="E100" i="3"/>
  <c r="F100" i="3"/>
  <c r="G100" i="3"/>
  <c r="H100" i="3"/>
  <c r="I100" i="3"/>
  <c r="C101" i="3"/>
  <c r="D101" i="3"/>
  <c r="E101" i="3"/>
  <c r="F101" i="3"/>
  <c r="G101" i="3"/>
  <c r="H101" i="3"/>
  <c r="I101" i="3"/>
  <c r="C102" i="3"/>
  <c r="D102" i="3"/>
  <c r="E102" i="3"/>
  <c r="F102" i="3"/>
  <c r="G102" i="3"/>
  <c r="H102" i="3"/>
  <c r="I102" i="3"/>
  <c r="C103" i="3"/>
  <c r="D103" i="3"/>
  <c r="E103" i="3"/>
  <c r="F103" i="3"/>
  <c r="G103" i="3"/>
  <c r="H103" i="3"/>
  <c r="I103" i="3"/>
  <c r="C104" i="3"/>
  <c r="D104" i="3"/>
  <c r="E104" i="3"/>
  <c r="F104" i="3"/>
  <c r="G104" i="3"/>
  <c r="H104" i="3"/>
  <c r="I104" i="3"/>
  <c r="C105" i="3"/>
  <c r="D105" i="3"/>
  <c r="E105" i="3"/>
  <c r="F105" i="3"/>
  <c r="G105" i="3"/>
  <c r="H105" i="3"/>
  <c r="I105" i="3"/>
  <c r="C106" i="3"/>
  <c r="D106" i="3"/>
  <c r="E106" i="3"/>
  <c r="F106" i="3"/>
  <c r="G106" i="3"/>
  <c r="H106" i="3"/>
  <c r="I106" i="3"/>
  <c r="C107" i="3"/>
  <c r="D107" i="3"/>
  <c r="E107" i="3"/>
  <c r="F107" i="3"/>
  <c r="G107" i="3"/>
  <c r="H107" i="3"/>
  <c r="I107" i="3"/>
  <c r="C108" i="3"/>
  <c r="D108" i="3"/>
  <c r="E108" i="3"/>
  <c r="F108" i="3"/>
  <c r="G108" i="3"/>
  <c r="H108" i="3"/>
  <c r="I108" i="3"/>
  <c r="C6" i="3"/>
  <c r="D6" i="3"/>
  <c r="E6" i="3"/>
  <c r="F6" i="3"/>
  <c r="G6" i="3"/>
  <c r="H6" i="3"/>
  <c r="I6" i="3"/>
  <c r="C7" i="3"/>
  <c r="D7" i="3"/>
  <c r="E7" i="3"/>
  <c r="F7" i="3"/>
  <c r="G7" i="3"/>
  <c r="H7" i="3"/>
  <c r="I7" i="3"/>
  <c r="C8" i="3"/>
  <c r="D8" i="3"/>
  <c r="E8" i="3"/>
  <c r="F8" i="3"/>
  <c r="G8" i="3"/>
  <c r="H8" i="3"/>
  <c r="I8" i="3"/>
  <c r="I5" i="3"/>
  <c r="H5" i="3"/>
  <c r="G5" i="3"/>
  <c r="F5" i="3"/>
  <c r="E5" i="3"/>
  <c r="D5" i="3"/>
  <c r="C5" i="3"/>
</calcChain>
</file>

<file path=xl/sharedStrings.xml><?xml version="1.0" encoding="utf-8"?>
<sst xmlns="http://schemas.openxmlformats.org/spreadsheetml/2006/main" count="60877" uniqueCount="19714">
  <si>
    <t>Age 8 vs Age 18, Age 8 vs Age 24 and Age 18 vs Age 24</t>
  </si>
  <si>
    <t>KO ID</t>
  </si>
  <si>
    <t>Name</t>
  </si>
  <si>
    <t>'glutamin-(asparagin-)ase [EC:3.5.1.38]'</t>
  </si>
  <si>
    <t>'UDP-3-keto-D-GlcNAcA aminotransferase [EC:2.6.1.-]'</t>
  </si>
  <si>
    <t>'None'</t>
  </si>
  <si>
    <t>'malate-CoA ligase subunit beta [EC:6.2.1.9]'</t>
  </si>
  <si>
    <t>'fatty acid CoA ligase FadD32'</t>
  </si>
  <si>
    <t>'quinone-reactive Ni/Fe-hydrogenase small subunit [EC:1.12.5.1]'</t>
  </si>
  <si>
    <t>'quinone-reactive Ni/Fe-hydrogenase large subunit [EC:1.12.5.1]'</t>
  </si>
  <si>
    <t>'IgA-specific serine endopeptidase [EC:3.4.21.72]'</t>
  </si>
  <si>
    <t>'minor curlin subunit'</t>
  </si>
  <si>
    <t>'curli production assembly/transport component CsgF'</t>
  </si>
  <si>
    <t>'N-acyl homoserine lactone hydrolase [EC:3.1.1.81]'</t>
  </si>
  <si>
    <t>'malate-CoA ligase subunit alpha [EC:6.2.1.9]'</t>
  </si>
  <si>
    <t>'3''-nucleotidase [EC:3.1.3.6]'</t>
  </si>
  <si>
    <t>'cis-2,3-dihydrobiphenyl-2,3-diol dehydrogenase [EC:1.3.1.56]'</t>
  </si>
  <si>
    <t>'bacteriophage N4 adsorption protein B'</t>
  </si>
  <si>
    <t>'hypothetical protein'</t>
  </si>
  <si>
    <t>'hyaluronan synthase [EC:2.4.1.212]'</t>
  </si>
  <si>
    <t>'tyrosine phenol-lyase [EC:4.1.99.2]'</t>
  </si>
  <si>
    <t>'DNA polymerase I [EC:2.7.7.7]'</t>
  </si>
  <si>
    <t>'IMP cyclohydrolase [EC:3.5.4.10]'</t>
  </si>
  <si>
    <t>'coenzyme F420-dependent N5,N10-methenyltetrahydromethanopterin reductase [EC:1.5.99.11]'</t>
  </si>
  <si>
    <t>'carboxylesterase [EC:3.1.1.1]'</t>
  </si>
  <si>
    <t>'elongation factor EF-1 alpha subunit [EC:3.6.5.3]; elongation factor 1-alpha'</t>
  </si>
  <si>
    <t>'polyhydroxybutyrate depolymerase'</t>
  </si>
  <si>
    <t>'carotenoid cleavage dioxygenase'</t>
  </si>
  <si>
    <t>'putative cyclase [EC:4.6.1.-]'</t>
  </si>
  <si>
    <t>'tryptophan 2-monooxygenase [EC:1.13.12.3]'</t>
  </si>
  <si>
    <t>'inositol oxygenase [EC:1.13.99.1]'</t>
  </si>
  <si>
    <t>'drp35'</t>
  </si>
  <si>
    <t>'proteasome accessory factor C'</t>
  </si>
  <si>
    <t>'hemolysin activation/secretion protein'</t>
  </si>
  <si>
    <t>'DNA excision repair protein ERCC-3 [EC:3.6.4.12]; DNA excision repair protein ERCC-3 [EC:3.6.1.-]'</t>
  </si>
  <si>
    <t>'thiosulfate reductase cytochrome b subunit'</t>
  </si>
  <si>
    <t>'membrane protein GlpM'</t>
  </si>
  <si>
    <t>'carnitinyl-CoA dehydratase [EC:4.2.1.-]'</t>
  </si>
  <si>
    <t>'crotonobetaine/carnitine-CoA ligase [EC:6.2.1.-]'</t>
  </si>
  <si>
    <t>'PTS system, galactosamine-specific IIB component [EC:2.7.1.69]'</t>
  </si>
  <si>
    <t>'putative RecB family exonuclease'</t>
  </si>
  <si>
    <t>'replication factor A1'</t>
  </si>
  <si>
    <t>'archaea-specific RecJ-like exonuclease'</t>
  </si>
  <si>
    <t>'streptomycin 3"-kinase [EC:2.7.1.87]'</t>
  </si>
  <si>
    <t>'multidrug resistance outer membrane protein OprJ'</t>
  </si>
  <si>
    <t>'catechol 2,3-dioxygenase [EC:1.13.11.2]'</t>
  </si>
  <si>
    <t>'S-(hydroxymethyl)glutathione synthase [EC:4.4.1.22]'</t>
  </si>
  <si>
    <t>'hydrogenase-4 component A [EC:1.-.-.-]'</t>
  </si>
  <si>
    <t>'hydrogenase-4 component D [EC:1.-.-.-]'</t>
  </si>
  <si>
    <t>'two-component system, chemotaxis family, response regulator WspR [EC:2.7.7.65]'</t>
  </si>
  <si>
    <t>'putative uridylyltransferase [EC:2.7.7.-]'</t>
  </si>
  <si>
    <t>'cellobiose transport system substrate-binding protein'</t>
  </si>
  <si>
    <t>'cellobiose transport system permease protein'</t>
  </si>
  <si>
    <t>'benzoate-CoA ligase [EC:6.2.1.25]'</t>
  </si>
  <si>
    <t>'putative ribose uptake protein'</t>
  </si>
  <si>
    <t>'5-dehydro-4-deoxyglucarate dehydratase [EC:4.2.1.41]'</t>
  </si>
  <si>
    <t>'copper transport protein'</t>
  </si>
  <si>
    <t>'arabinofuranosyltransferase [EC:2.4.2.-]'</t>
  </si>
  <si>
    <t>'ribonuclease HI / DNA polymerase III subunit epsilon [EC:3.1.26.4 2.7.7.7]'</t>
  </si>
  <si>
    <t>'methylated-DNA-[protein]-cysteine S-methyltransferase [EC:2.1.1.63]'</t>
  </si>
  <si>
    <t>'AraC family transcriptional regulator, regulatory protein of adaptative response / methylphosphotriester-DNA alkyltransferase methyltransferase [EC:2.1.1.-]'</t>
  </si>
  <si>
    <t>'putative DNA-invertase from lambdoid prophage Rac'</t>
  </si>
  <si>
    <t>'glycogen(starch) synthase [EC:2.4.1.11]'</t>
  </si>
  <si>
    <t>'sorbitol/mannitol transport system permease protein'</t>
  </si>
  <si>
    <t>'sorbitol/mannitol transport system substrate-binding protein'</t>
  </si>
  <si>
    <t>'MFS transporter, DHA1 family, chloramphenicol resistance protein'</t>
  </si>
  <si>
    <t>'HemX protein'</t>
  </si>
  <si>
    <t>'cobalamin biosynthesis protein CobW'</t>
  </si>
  <si>
    <t>'type VI secretion system protein ImpE'</t>
  </si>
  <si>
    <t>'type VI secretion system protein ImpF'</t>
  </si>
  <si>
    <t>'curli production assembly/transport component CsgE'</t>
  </si>
  <si>
    <t>'dehydrosqualene synthase [EC:2.5.1.-]'</t>
  </si>
  <si>
    <t>'dehydrosqualene desaturase [EC:1.14.99.-]'</t>
  </si>
  <si>
    <t>'maleylacetate reductase [EC:1.3.1.32]'</t>
  </si>
  <si>
    <t>'sulfotransferase'</t>
  </si>
  <si>
    <t>'inhibitor of KinA'</t>
  </si>
  <si>
    <t>'cytochrome P450 / NADPH-cytochrome P450 reductase [EC:1.14.14.1 1.6.2.4]'</t>
  </si>
  <si>
    <t>'alpha-1,6-mannosyltransferase [EC:2.4.1.-]'</t>
  </si>
  <si>
    <t>'2,3-dihydroxybenzoate decarboxylase [EC:4.1.1.46]'</t>
  </si>
  <si>
    <t>'lipopolysaccharide O-acetyltransferase [EC:2.3.1.-]'</t>
  </si>
  <si>
    <t>'alpha-1,2-rhamnosyltransferase [EC:2.4.1.-]'</t>
  </si>
  <si>
    <t>'rhamnosyltransferase [EC:2.4.1.-]'</t>
  </si>
  <si>
    <t>'alpha-1,3-rhamnosyltransferase [EC:2.4.1.-]'</t>
  </si>
  <si>
    <t>'6-carboxyhexanoate--CoA ligase [EC:6.2.1.14]'</t>
  </si>
  <si>
    <t>'chemosensory pili system protein ChpB (putative protein-glutamate methylesterase)'</t>
  </si>
  <si>
    <t>'trans-o-hydroxybenzylidenepyruvate hydratase-aldolase [EC:4.1.2.45]'</t>
  </si>
  <si>
    <t>'cis-1,2-dihydro-1,2-dihydroxynaphthalene/dibenzothiophene dihydrodiol dehydrogenase [EC:1.3.1.29 1.3.1.60]'</t>
  </si>
  <si>
    <t>'octopine/nopaline transport system permease protein'</t>
  </si>
  <si>
    <t>'N-acyl-D-glutamate deacylase [EC:3.5.1.82]'</t>
  </si>
  <si>
    <t>'benzoate 1,2-dioxygenase alpha subunit [EC:1.14.12.10]'</t>
  </si>
  <si>
    <t>'MFS transporter, AAHS family, benzoate transport protein'</t>
  </si>
  <si>
    <t>'two-component system, OmpR family, bacitracin resistance sensor histidine kinase BceS [EC:2.7.13.3]'</t>
  </si>
  <si>
    <t>'voltage-gated potassium channel'</t>
  </si>
  <si>
    <t>'two-component system, sensor histidine kinase [EC:2.7.13.3]; two-component system, sensor histidine kinase RpfC [EC:2.7.13.3]'</t>
  </si>
  <si>
    <t>'MFS transporter, NRE family, putaive nickel resistance protein'</t>
  </si>
  <si>
    <t>'nodulation protein F [EC:2.3.1.-]'</t>
  </si>
  <si>
    <t>'beta-galactosamide-alpha-2,3-sialyltransferase [EC:2.4.99.-]'</t>
  </si>
  <si>
    <t>'D-galactose 1-dehydrogenase [EC:1.1.1.48]'</t>
  </si>
  <si>
    <t>'isoquinoline 1-oxidoreductase [EC:1.3.99.16]'</t>
  </si>
  <si>
    <t>'competence protein ComK'</t>
  </si>
  <si>
    <t>'transcription initiation factor TFIIB'</t>
  </si>
  <si>
    <t>'arabinosyltransferase C [EC:2.4.2.-]'</t>
  </si>
  <si>
    <t>'two-component system, NtrC family, sensor histidine kinase KinB [EC:2.7.13.3]'</t>
  </si>
  <si>
    <t>'4-(2-carboxyphenyl)-2-oxobut-3-enoate aldolase [EC:4.1.2.34]'</t>
  </si>
  <si>
    <t>'benzoate 1,2-dioxygenase electron transfer component'</t>
  </si>
  <si>
    <t>'6-phospho-5-dehydro-2-deoxy-D-gluconate aldolase [EC:4.1.2.29]'</t>
  </si>
  <si>
    <t>'cholesterol oxidase [EC:1.1.3.6]'</t>
  </si>
  <si>
    <t>'fructose transport system substrate-binding protein'</t>
  </si>
  <si>
    <t>'fructose transport system permease protein'</t>
  </si>
  <si>
    <t>'fructose transport system ATP-binding protein'</t>
  </si>
  <si>
    <t>'putative iron-regulated protein'</t>
  </si>
  <si>
    <t>'aldehyde reductase [EC:1.1.1.21]'</t>
  </si>
  <si>
    <t>'non-specific protein-tyrosine kinase [EC:2.7.10.2]'</t>
  </si>
  <si>
    <t>'CoA-disulfide reductase [EC:1.8.1.14]'</t>
  </si>
  <si>
    <t>'D-alanyl-D-alanine dipeptidase [EC:3.4.13.-]'</t>
  </si>
  <si>
    <t>'ATP-binding cassette, subfamily C, bacterial LapB'</t>
  </si>
  <si>
    <t>'outer membrane protein LapE'</t>
  </si>
  <si>
    <t>'membrane fusion protein LapC'</t>
  </si>
  <si>
    <t>'surface adhesion protein'</t>
  </si>
  <si>
    <t>'hemolysin'</t>
  </si>
  <si>
    <t>'hemolysin activation/secretion protein??'</t>
  </si>
  <si>
    <t>'cytolethal distending toxin subunit B'</t>
  </si>
  <si>
    <t>'cytolethal distending toxin subunit C'</t>
  </si>
  <si>
    <t>'cytolethal distending toxin subunit A'</t>
  </si>
  <si>
    <t>'dimethylaniline monooxygenase (N-oxide forming) [EC:1.14.13.8]'</t>
  </si>
  <si>
    <t>'two-component system, NarL family, vancomycin resistance sensor histidine kinase VraS [EC:2.7.13.3]'</t>
  </si>
  <si>
    <t>'formate-dependent nitrite reductase, possible assembly protein; cytochrome c-type protein NrfE'</t>
  </si>
  <si>
    <t>'2'',3''-cyclic-nucleotide 3''-phosphodiesterase [EC:3.1.4.37]'</t>
  </si>
  <si>
    <t>'S-adenosylmethionine-diacylgycerolhomoserine-N-methlytransferase'</t>
  </si>
  <si>
    <t>'lipid A 3-O-deacylase [EC:3.1.-.-]'</t>
  </si>
  <si>
    <t>'ethylbenzene dioxygenase ferredoxin component'</t>
  </si>
  <si>
    <t>'2,3-dihydroxyethylbenzene 1,2-dioxygenase [EC:1.13.11.-]'</t>
  </si>
  <si>
    <t>'coniferyl-aldehyde dehydrogenase [EC:1.2.1.68]'</t>
  </si>
  <si>
    <t>'limonene-1,2-epoxide hydrolase [EC:3.3.2.8]'</t>
  </si>
  <si>
    <t>'saccharopine dehydrogenase (NADP+, L-glutamate forming) [EC:1.5.1.10]'</t>
  </si>
  <si>
    <t>'acyl-[acyl-carrier-protein] desaturase [EC:1.14.19.2]'</t>
  </si>
  <si>
    <t>'molecular chaperone HchA (Hsp31)'</t>
  </si>
  <si>
    <t>'cyclohexanone monooxygenase [EC:1.14.13.22]'</t>
  </si>
  <si>
    <t>'periplasmic protein TorT'</t>
  </si>
  <si>
    <t>'biofilm PGA synthesis protein PgaA'</t>
  </si>
  <si>
    <t>'biofilm PGA synthesis protein PgaD'</t>
  </si>
  <si>
    <t>'biofilm PGA synthesis N-glycosyltransferase PgaC [EC:2.4.-.-]'</t>
  </si>
  <si>
    <t>'two-component system, NarL family, sensor kinase [EC:2.7.13.3]'</t>
  </si>
  <si>
    <t>'type IV pili sensor histidine kinase and response regulator'</t>
  </si>
  <si>
    <t>'coccolysin [EC:3.4.24.30]'</t>
  </si>
  <si>
    <t>'uncharacterized oxidoreductase [EC:1.-.-.-]'</t>
  </si>
  <si>
    <t>'PTS system, D-glucosamine-specific IIA component [EC:2.7.1.69]'</t>
  </si>
  <si>
    <t>'two-component system, OmpR family, sensor histidine kinase TorS [EC:2.7.13.3]'</t>
  </si>
  <si>
    <t>'tRNA-intron endonuclease, archaea type [EC:3.1.27.9]; tRNA-intron endonuclease [EC:3.1.27.9]'</t>
  </si>
  <si>
    <t>'naphthalene 1,2-dioxygenase system ferredoxin subunit'</t>
  </si>
  <si>
    <t>'naphthalene 1,2-dioxygenase subunit alpha [EC:1.14.12.12]'</t>
  </si>
  <si>
    <t>'type VI secretion system lysozyme-related protein'</t>
  </si>
  <si>
    <t>'type VI secretion system protein'</t>
  </si>
  <si>
    <t>'conjugal transfer pilin signal peptidase TrbI'</t>
  </si>
  <si>
    <t>'conjugal transfer pilus assembly protein TraV'</t>
  </si>
  <si>
    <t>'conjugal transfer pilus assembly protein TraB'</t>
  </si>
  <si>
    <t>'taurine dehydrogenase large subunit [EC:1.4.2.-]'</t>
  </si>
  <si>
    <t>'4-oxalocrotonate decarboxylase [EC:4.1.1.77]'</t>
  </si>
  <si>
    <t>'2''-hydroxyisoflavone reductase [EC:1.3.1.45]'</t>
  </si>
  <si>
    <t>'hypothetical protein; mesaconyl-C4 CoA hydratase'</t>
  </si>
  <si>
    <t>'small terminal subunit of phenylpropionate dioxygenase [EC:1.14.12.19]'</t>
  </si>
  <si>
    <t>'large terminal subunit of phenylpropionate dioxygenase [EC:1.14.12.19]'</t>
  </si>
  <si>
    <t>'methyl-accepting chemotaxis protein IV, peptide sensor receptor'</t>
  </si>
  <si>
    <t>'type IV fimbrial biogenesis protein FimU'</t>
  </si>
  <si>
    <t>'4,4''-diaponeurosporenoate glycosyltransferase [EC:2.4.1.-]'</t>
  </si>
  <si>
    <t>'2-oxoisovalerate ferredoxin oxidoreductase, alpha subunit [EC:1.2.7.7]'</t>
  </si>
  <si>
    <t>'2-oxoisovalerate ferredoxin oxidoreductase, beta subunit [EC:1.2.7.7]'</t>
  </si>
  <si>
    <t>'2-oxoisovalerate ferredoxin oxidoreductase, delta subunit [EC:1.2.7.7]'</t>
  </si>
  <si>
    <t>'serine/threonine-protein kinase PknG [EC:2.7.11.1]'</t>
  </si>
  <si>
    <t>'putative lipoprotein'</t>
  </si>
  <si>
    <t>'putative membrane protein'</t>
  </si>
  <si>
    <t>'heme oxygenase [EC:1.14.99.3]'</t>
  </si>
  <si>
    <t>'nitric-oxide reductase NorD protein [EC:1.7.99.7]; nitric oxide reductase NorD protein'</t>
  </si>
  <si>
    <t>'Fuc2NAc and GlcNAc transferase [EC:2.4.1.-]'</t>
  </si>
  <si>
    <t>'hydrogen cyanide synthase HcnA [EC:1.4.99.5]'</t>
  </si>
  <si>
    <t>'hydrogen cyanide synthase HcnC [EC:1.4.99.5]'</t>
  </si>
  <si>
    <t>'curli production assembly/transport component CsgG'</t>
  </si>
  <si>
    <t>'nitric-oxide reductase, cytochrome c-containing subunit II [EC:1.7.99.7]; nitric oxide reductase, cytochrome c-containing subunit II'</t>
  </si>
  <si>
    <t>'polyketide synthase 13'</t>
  </si>
  <si>
    <t>'5-aminovalerate aminotransferase [EC:2.6.1.48]'</t>
  </si>
  <si>
    <t>'glutarate semialdehyde dehydrogenase [EC:1.2.1.20]'</t>
  </si>
  <si>
    <t>'ureidoglycolate hydrolase [EC:3.5.3.19]'</t>
  </si>
  <si>
    <t>'quinohemoprotein amine dehydrogenase [EC:1.4.98.1]; amine dehydrogenase [EC:1.4.99.3]'</t>
  </si>
  <si>
    <t>'N-carbamoylsarcosine amidase [EC:3.5.1.59]'</t>
  </si>
  <si>
    <t>'2-chlorobenzoate 1,2-dioxygenase [EC:1.14.12.13]'</t>
  </si>
  <si>
    <t>'opine dehydrogenase [EC:1.5.1.28]'</t>
  </si>
  <si>
    <t>'N,N-dimethylformamidase [EC:3.5.1.56]'</t>
  </si>
  <si>
    <t>'precorrin-2 C20-methyltransferase / precorrin-3B C17-methyltransferase [EC:2.1.1.130 2.1.1.131]'</t>
  </si>
  <si>
    <t>'hydrogenase-4 component J [EC:1.-.-.-]'</t>
  </si>
  <si>
    <t>'hydrogenase-4 component I [EC:1.-.-.-]'</t>
  </si>
  <si>
    <t>'hydrogenase-4 component G [EC:1.-.-.-]'</t>
  </si>
  <si>
    <t>'hydrogen cyanide synthase HcnB [EC:1.4.99.5]'</t>
  </si>
  <si>
    <t>'endothelin-converting enzyme [EC:3.4.24.71]'</t>
  </si>
  <si>
    <t>'4,4''-diaponeurosporene oxidase [EC:1.-.-.-]'</t>
  </si>
  <si>
    <t>'type IV secretion system protein VirB7'</t>
  </si>
  <si>
    <t>'colanic acid biosynthesis glycosyl transferase WcaI'</t>
  </si>
  <si>
    <t>'anthraniloyl-CoA monooxygenase [EC:1.14.13.40]'</t>
  </si>
  <si>
    <t>'phytanoyl-CoA hydroxylase [EC:1.14.11.18]'</t>
  </si>
  <si>
    <t>'gamma-butyrobetaine dioxygenase [EC:1.14.11.1]'</t>
  </si>
  <si>
    <t>'Rieske 2Fe-2S family protein'</t>
  </si>
  <si>
    <t>'glucosylglycerol-phosphate synthase [EC:2.4.1.213]'</t>
  </si>
  <si>
    <t>'trimethylamine dehydrogenase [EC:1.5.8.2]'</t>
  </si>
  <si>
    <t>'spermidine dehydrogenase [EC:1.5.99.6]'</t>
  </si>
  <si>
    <t>'sarcosine dehydrogenase [EC:1.5.99.1]'</t>
  </si>
  <si>
    <t>'ferredoxin--NADP+ reductase [EC:1.18.1.2]'</t>
  </si>
  <si>
    <t>'PhnO protein [EC:2.3.1.-]'</t>
  </si>
  <si>
    <t>'glucosamine-6-phosphate isomerase [EC:3.5.99.6]'</t>
  </si>
  <si>
    <t>'cag pathogenicity island protein 22'</t>
  </si>
  <si>
    <t>'aminoglycoside N6''-acetyltransferase [EC:2.3.1.82]'</t>
  </si>
  <si>
    <t>'xylitol oxidase [EC:1.1.3.41]'</t>
  </si>
  <si>
    <t>'4,5-dihydroxyphthalate decarboxylase [EC:4.1.1.55]'</t>
  </si>
  <si>
    <t>'Rrf2 family transcriptional regulator, iron-responsive regulator'</t>
  </si>
  <si>
    <t>'citronellol/citronellal dehydrogenase'</t>
  </si>
  <si>
    <t>'geranyl-CoA carboxylase alpha subunit [EC:6.4.1.5]'</t>
  </si>
  <si>
    <t>'citronellyl-CoA synthetase [EC:6.2.1.-]'</t>
  </si>
  <si>
    <t>'isohexenylglutaconyl-CoA hydratase [EC:4.2.1.57]'</t>
  </si>
  <si>
    <t>'geranyl-CoA carboxylase beta subunit [EC:6.4.1.5]'</t>
  </si>
  <si>
    <t>'LysR family transcriptional regulator, pca operon transcriptional activator'</t>
  </si>
  <si>
    <t>'protein-serine/threonine kinase [EC:2.7.11.-]'</t>
  </si>
  <si>
    <t>'citronellyl-CoA dehydrogenase [EC:1.3.99.-]'</t>
  </si>
  <si>
    <t>'toprim domain protein'</t>
  </si>
  <si>
    <t>'formate dehydrogenase [EC:1.2.1.2]'</t>
  </si>
  <si>
    <t>'formate dehydrogenase, delta subunit [EC:1.2.1.2]'</t>
  </si>
  <si>
    <t>'solute carrier family 10 (sodium/bile acid cotransporter), member 7'</t>
  </si>
  <si>
    <t>'transitional endoplasmic reticulum ATPase'</t>
  </si>
  <si>
    <t>'catechol 1,2-dioxygenase [EC:1.13.11.1]'</t>
  </si>
  <si>
    <t>'peptidoglycan pentaglycine glycine transferase (the fourth and fifth glycine) [EC:2.3.2.-]'</t>
  </si>
  <si>
    <t>'peptidoglycan pentaglycine glycine transferase (the first glycine) [EC:2.3.2.-]'</t>
  </si>
  <si>
    <t>'proteasome beta subunit [EC:3.4.25.1]'</t>
  </si>
  <si>
    <t>'3-dehydroquinate dehydratase / shikimate dehydrogenase [EC:4.2.1.10 1.1.1.25]'</t>
  </si>
  <si>
    <t>'proteasome alpha subunit [EC:3.4.25.1]'</t>
  </si>
  <si>
    <t>'GntR family transcriptional regulator, glc operon transcriptional activator'</t>
  </si>
  <si>
    <t>'GntR family transcriptional regulator, gluconate operon transcriptional repressor'</t>
  </si>
  <si>
    <t>'rhomboid-like protein [EC:3.4.21.105]'</t>
  </si>
  <si>
    <t>'hypothetical protein NreA'</t>
  </si>
  <si>
    <t>'DOPA 4,5-dioxygenase [EC:1.14.99.-]'</t>
  </si>
  <si>
    <t>'pyruvate carboxylase subunit A [EC:6.4.1.1]'</t>
  </si>
  <si>
    <t>'benzaldehyde dehydrogenase (NAD) [EC:1.2.1.28]'</t>
  </si>
  <si>
    <t>'sphingolipid delta-4 desaturase [EC:1.14.-.-]'</t>
  </si>
  <si>
    <t>'two-component system, response regulator RpfG'</t>
  </si>
  <si>
    <t>'PTS system, N-acetylglucosamine-specific IIB component [EC:2.7.1.69]'</t>
  </si>
  <si>
    <t>'alpha-glucoside transport system permease protein'</t>
  </si>
  <si>
    <t>'alpha-glucoside transport system substrate-binding protein'</t>
  </si>
  <si>
    <t>'alpha-glucoside transport system ATP-binding protein'</t>
  </si>
  <si>
    <t>'cob(II)yrinic acid a,c-diamide reductase [EC:1.16.8.1]'</t>
  </si>
  <si>
    <t>'peptidyl-dipeptidase A [EC:3.4.15.1]'</t>
  </si>
  <si>
    <t>'urease subunit gamma/beta [EC:3.5.1.5]'</t>
  </si>
  <si>
    <t>'phosphoribose diphosphate:decaprenyl-phosphate phosphoribosyltransferase'</t>
  </si>
  <si>
    <t>'trimethylamine-N-oxide reductase (cytochrome c) 1, cytochrome c-type subunit TorC'</t>
  </si>
  <si>
    <t>'cobalamin biosynthetic protein CobC'</t>
  </si>
  <si>
    <t>'general bacterial porin, GBP family'</t>
  </si>
  <si>
    <t>'serum resistance protein'</t>
  </si>
  <si>
    <t>'kinase-associated protein B'</t>
  </si>
  <si>
    <t>'3-hydroxyethyl bacteriochlorophyllide a dehydrogenase [EC:1.-.-.-]'</t>
  </si>
  <si>
    <t>'hydroxylacyl-CoA dehydrogenase [EC:1.1.1.-]; ketoreductase RED1 [EC:1.1.1.-]'</t>
  </si>
  <si>
    <t>'benzoate 1,2-dioxygenase beta subunit [EC:1.14.12.10]'</t>
  </si>
  <si>
    <t>'MFS transporter, FLVCR family, MFS-domain-containing protein 7'</t>
  </si>
  <si>
    <t>'pyrroloquinoline quinone biosynthesis protein E'</t>
  </si>
  <si>
    <t>'pyrroloquinoline quinone biosynthesis protein A'</t>
  </si>
  <si>
    <t>'pyrroloquinoline quinone biosynthesis protein B'</t>
  </si>
  <si>
    <t>'protein arginine N-methyltransferase 6 [EC:2.1.1.-]'</t>
  </si>
  <si>
    <t>'glutathionylspermidine synthase [EC:6.3.1.8]'</t>
  </si>
  <si>
    <t>'two-component system, OmpR family, torCAD operon response regulator TorR'</t>
  </si>
  <si>
    <t>'dihydropyrimidine dehydrogenase (NADP+) [EC:1.3.1.2]'</t>
  </si>
  <si>
    <t>'bifunctional autolysin [EC:3.5.1.28 3.2.1.96]'</t>
  </si>
  <si>
    <t>'outer membrane usher protein PapC'</t>
  </si>
  <si>
    <t>'chaperone protein PapD'</t>
  </si>
  <si>
    <t>'major pilin subunit PapA'</t>
  </si>
  <si>
    <t>'mannosyltransferase [EC:2.4.1.-]'</t>
  </si>
  <si>
    <t>'UDP-sulfoquinovose synthase [EC:3.13.1.1]'</t>
  </si>
  <si>
    <t>'bacitracin transport system permease protein'</t>
  </si>
  <si>
    <t>'two-component system, OmpR family, bacitracin resistance response regulator BceR'</t>
  </si>
  <si>
    <t>'bacitracin transport system ATP-binding protein'</t>
  </si>
  <si>
    <t>'hemin transport system ATP-binding protein [EC:3.6.3.-]'</t>
  </si>
  <si>
    <t>'hemin transport system permease protein'</t>
  </si>
  <si>
    <t>'DNA glycosylase [EC:3.2.2.-]'</t>
  </si>
  <si>
    <t>'cyclohexadienyl dehydrogenase [EC:1.3.1.43]; cyclohexadieny/prephenate dehydrogenase [EC:1.3.1.43 1.3.1.12]'</t>
  </si>
  <si>
    <t>'outer membrane protein HasF'</t>
  </si>
  <si>
    <t>'ATP-binding cassette, subfamily C, bacterial HasD'</t>
  </si>
  <si>
    <t>'protease secretion protein HasE'</t>
  </si>
  <si>
    <t>'allantoin permease'</t>
  </si>
  <si>
    <t>'dimethylglycine dehydrogenase [EC:1.5.99.2]'</t>
  </si>
  <si>
    <t>'arginine/ornithine transport system substrate-binding protein'</t>
  </si>
  <si>
    <t>'arginine/ornithine transport system permease protein'</t>
  </si>
  <si>
    <t>'arginine/ornithine transport system ATP-binding protein [EC:3.6.3.-]'</t>
  </si>
  <si>
    <t>'allantoicase [EC:3.5.3.4]'</t>
  </si>
  <si>
    <t>'anaerobic C4-dicarboxylate transporter, Dcu family'</t>
  </si>
  <si>
    <t>'chemotaxis protein MotD'</t>
  </si>
  <si>
    <t>'chemotaxis protein MotC'</t>
  </si>
  <si>
    <t>'TrkA domain protein'</t>
  </si>
  <si>
    <t>'malate dehydrogenase (decarboxylating) [EC:1.1.1.39]'</t>
  </si>
  <si>
    <t>'penicillin-binding protein 1 [EC:3.4.-.-]'</t>
  </si>
  <si>
    <t>'penicillin-binding protein 3 [EC:3.4.-.-]'</t>
  </si>
  <si>
    <t>'transglycosylase [EC:2.4.1.-]'</t>
  </si>
  <si>
    <t>'zona occludens toxin'</t>
  </si>
  <si>
    <t>'choline monooxygenase [EC:1.14.15.7]'</t>
  </si>
  <si>
    <t>'alkane 1-monooxygenase [EC:1.14.15.3]'</t>
  </si>
  <si>
    <t>'nitric-oxide synthase, bacterial [EC:1.14.13.39]'</t>
  </si>
  <si>
    <t>'unspecific monooxygenase [EC:1.14.14.1]'</t>
  </si>
  <si>
    <t>'; tRNA wybutosine-synthesizing protein 2 [EC:2.1.1.-]'</t>
  </si>
  <si>
    <t>'alkyl hydroperoxide reductase subunit D'</t>
  </si>
  <si>
    <t>'transcriptional regulator TenI'</t>
  </si>
  <si>
    <t>'archaeal cell division control protein 6'</t>
  </si>
  <si>
    <t>'2-aminobenzoate-CoA ligase [EC:6.2.1.32]'</t>
  </si>
  <si>
    <t>'2-hydroxychromene-2-carboxylate isomerase [EC:5.99.1.4]'</t>
  </si>
  <si>
    <t>'ethylbenzene dioxygenase beta subunit [EC:1.14.12.-]'</t>
  </si>
  <si>
    <t>'membrane-anchored mycosin MYCP [EC:3.4.21.-]'</t>
  </si>
  <si>
    <t>'nitric-oxide reductase NorE protein [EC:1.7.99.7]; nitric oxide reductase NorE protein'</t>
  </si>
  <si>
    <t>'opacity associated protein'</t>
  </si>
  <si>
    <t>'monofunctional glycosyltransferase [EC:2.4.1.-]'</t>
  </si>
  <si>
    <t>'D-sorbitol dehydrogenase (acceptor) [EC:1.1.99.21]'</t>
  </si>
  <si>
    <t>'ferredoxin-type protein NapF'</t>
  </si>
  <si>
    <t>'exodeoxyribonuclease (lambda-induced) [EC:3.1.11.3]'</t>
  </si>
  <si>
    <t>'3,2-trans-enoyl-CoA isomerase, mitochondrial [EC:5.3.3.8]'</t>
  </si>
  <si>
    <t>'DNA-directed RNA polymerase subunit beta-beta'' [EC:2.7.7.6]'</t>
  </si>
  <si>
    <t>'nitrogen regulatory protein A'</t>
  </si>
  <si>
    <t>'MFS transporter, NNP family, putative nitrate transporter'</t>
  </si>
  <si>
    <t>'6-hydroxynicotinate 3-monooxygenase [EC:1.14.13.114]'</t>
  </si>
  <si>
    <t>'site-specific DNA-methyltransferase (cytosine-N4-specific) [EC:2.1.1.113]'</t>
  </si>
  <si>
    <t>'two-component system, OmpR family, sensor histidine kinase MprB [EC:2.7.13.3]'</t>
  </si>
  <si>
    <t>'23S rRNA (adenine2085-N6)-dimethyltransferase [EC:2.1.1.184]; rRNA (adenine-N6-)-methyltransferase [EC:2.1.1.48]'</t>
  </si>
  <si>
    <t>'ribonuclease T1 [EC:3.1.27.3]'</t>
  </si>
  <si>
    <t>'guanidinobutyrase [EC:3.5.3.7]'</t>
  </si>
  <si>
    <t>'4-guanidinobutyraldehyde dehydrogenase / NAD-dependent aldehyde dehydrogenase [EC:1.2.1.54 1.2.1.-]'</t>
  </si>
  <si>
    <t>'arginine:pyruvate transaminase [EC:2.6.1.84]'</t>
  </si>
  <si>
    <t>'conjugal transfer pilus assembly protein TraI'</t>
  </si>
  <si>
    <t>'cytochrome aa3-600 menaquinol oxidase subunit IV [EC:1.10.3.12]; quinol oxidase polypeptide IV [EC:1.9.3.-]'</t>
  </si>
  <si>
    <t>'quinol oxidase polypeptide I [EC:1.9.3.-]; cytochrome aa3-600 menaquinol oxidase subunit I [EC:1.10.3.12]'</t>
  </si>
  <si>
    <t>'cytochrome aa3-600 menaquinol oxidase subunit II [EC:1.10.3.12]; quinol oxidase polypeptide II [EC:1.9.3.-]'</t>
  </si>
  <si>
    <t>'serralysin [EC:3.4.24.40]'</t>
  </si>
  <si>
    <t xml:space="preserve">This sheet contains the data of the statistically different PiCrust Data (normalized) when considering any of the following comparisons: </t>
  </si>
  <si>
    <t>Comparison Age8 - Age 18</t>
  </si>
  <si>
    <t>Comparison Age8 - Age 24</t>
  </si>
  <si>
    <t>Comparison Age18 - Age 24</t>
  </si>
  <si>
    <t xml:space="preserve">This sheet contains the direction of change for the different PiCrust Measurements </t>
  </si>
  <si>
    <t>Value of 1 means it increased in cond 2 as compared to cond 1: Age 8 vs Age 18, Age 8 vs Age 24 and Age 18 vs Age 24</t>
  </si>
  <si>
    <t>Increase</t>
  </si>
  <si>
    <t>Decrease</t>
  </si>
  <si>
    <t>This sheet contains the data of the statistically different PiCrust Data (normalized) belonging to Category 1</t>
  </si>
  <si>
    <t>#OTU ID</t>
  </si>
  <si>
    <t>KEGG_Description</t>
  </si>
  <si>
    <t>Protein</t>
  </si>
  <si>
    <t>EC</t>
  </si>
  <si>
    <t>KEGG_Pathways</t>
  </si>
  <si>
    <t>KEGG_Pathways_1</t>
  </si>
  <si>
    <t>KEGG_Pathways_2</t>
  </si>
  <si>
    <t>KEGG_Pathways_3</t>
  </si>
  <si>
    <t>K00001</t>
  </si>
  <si>
    <t>alcohol dehydrogenase [EC:1.1.1.1]</t>
  </si>
  <si>
    <t xml:space="preserve">alcohol dehydrogenase </t>
  </si>
  <si>
    <t>EC:1.1.1.1</t>
  </si>
  <si>
    <t>Metabolism; Lipid Metabolism; Fatty acid metabolism|Metabolism; Xenobiotics Biodegradation and Metabolism; Naphthalene degradation|Metabolism; Xenobiotics Biodegradation and Metabolism; Chloroalkane and chloroalkene degradation|Metabolism; Carbohydrate Metabolism; Glycolysis / Gluconeogenesis|Metabolism; Xenobiotics Biodegradation and Metabolism; Metabolism of xenobiotics by cytochrome P450|Metabolism; Metabolism of Cofactors and Vitamins; Retinol metabolism|Metabolism; Amino Acid Metabolism; Tyrosine metabolism|Metabolism; Xenobiotics Biodegradation and Metabolism; Drug metabolism - cytochrome P450</t>
  </si>
  <si>
    <t>Metabolism</t>
  </si>
  <si>
    <t>Lipid Metabolism</t>
  </si>
  <si>
    <t>Fatty acid metabolism</t>
  </si>
  <si>
    <t>K00002</t>
  </si>
  <si>
    <t>alcohol dehydrogenase (NADP+) [EC:1.1.1.2]</t>
  </si>
  <si>
    <t xml:space="preserve">alcohol dehydrogenase (NADP+) </t>
  </si>
  <si>
    <t>EC:1.1.1.2</t>
  </si>
  <si>
    <t>Metabolism; Carbohydrate Metabolism; Glycolysis / Gluconeogenesis|Metabolism; Xenobiotics Biodegradation and Metabolism; Caprolactam degradation|Metabolism; Lipid Metabolism; Glycerolipid metabolism</t>
  </si>
  <si>
    <t>Carbohydrate Metabolism</t>
  </si>
  <si>
    <t>Glycolysis / Gluconeogenesis</t>
  </si>
  <si>
    <t>K00003</t>
  </si>
  <si>
    <t>homoserine dehydrogenase [EC:1.1.1.3]</t>
  </si>
  <si>
    <t xml:space="preserve">homoserine dehydrogenase </t>
  </si>
  <si>
    <t>EC:1.1.1.3</t>
  </si>
  <si>
    <t>Metabolism; Amino Acid Metabolism; Cysteine and methionine metabolism|Metabolism; Amino Acid Metabolism; Lysine biosynthesis|Metabolism; Amino Acid Metabolism; Glycine, serine and threonine metabolism</t>
  </si>
  <si>
    <t>Amino Acid Metabolism</t>
  </si>
  <si>
    <t>Cysteine and methionine metabolism</t>
  </si>
  <si>
    <t>K00004</t>
  </si>
  <si>
    <t>(R,R)-butanediol dehydrogenase / diacetyl reductase [EC:1.1.1.4 1.1.1.303]</t>
  </si>
  <si>
    <t xml:space="preserve">(R,R)-butanediol dehydrogenase / diacetyl reductase </t>
  </si>
  <si>
    <t>EC:1.1.1.4</t>
  </si>
  <si>
    <t>Metabolism; Carbohydrate Metabolism; Butanoate metabolism</t>
  </si>
  <si>
    <t>Butanoate metabolism</t>
  </si>
  <si>
    <t>K00005</t>
  </si>
  <si>
    <t>glycerol dehydrogenase [EC:1.1.1.6]</t>
  </si>
  <si>
    <t xml:space="preserve">glycerol dehydrogenase </t>
  </si>
  <si>
    <t>EC:1.1.1.6</t>
  </si>
  <si>
    <t>Metabolism; Lipid Metabolism; Glycerolipid metabolism</t>
  </si>
  <si>
    <t>Glycerolipid metabolism</t>
  </si>
  <si>
    <t>K00007</t>
  </si>
  <si>
    <t>D-arabinitol 4-dehydrogenase [EC:1.1.1.11]</t>
  </si>
  <si>
    <t xml:space="preserve">D-arabinitol 4-dehydrogenase </t>
  </si>
  <si>
    <t>EC:1.1.1.11</t>
  </si>
  <si>
    <t>Metabolism; Carbohydrate Metabolism; Fructose and mannose metabolism|Metabolism; Carbohydrate Metabolism; Pentose and glucuronate interconversions</t>
  </si>
  <si>
    <t>Fructose and mannose metabolism</t>
  </si>
  <si>
    <t>K00008</t>
  </si>
  <si>
    <t>L-iditol 2-dehydrogenase [EC:1.1.1.14]</t>
  </si>
  <si>
    <t xml:space="preserve">L-iditol 2-dehydrogenase </t>
  </si>
  <si>
    <t>EC:1.1.1.14</t>
  </si>
  <si>
    <t>Metabolism; Carbohydrate Metabolism; Fructose and mannose metabolism</t>
  </si>
  <si>
    <t>K00009</t>
  </si>
  <si>
    <t>mannitol-1-phosphate 5-dehydrogenase [EC:1.1.1.17]</t>
  </si>
  <si>
    <t xml:space="preserve">mannitol-1-phosphate 5-dehydrogenase </t>
  </si>
  <si>
    <t>EC:1.1.1.17</t>
  </si>
  <si>
    <t>K00010</t>
  </si>
  <si>
    <t>myo-inositol 2-dehydrogenase [EC:1.1.1.18]</t>
  </si>
  <si>
    <t xml:space="preserve">myo-inositol 2-dehydrogenase </t>
  </si>
  <si>
    <t>EC:1.1.1.18</t>
  </si>
  <si>
    <t>Metabolism; Carbohydrate Metabolism; Inositol phosphate metabolism|Metabolism; Biosynthesis of Other Secondary Metabolites; Streptomycin biosynthesis</t>
  </si>
  <si>
    <t>Inositol phosphate metabolism</t>
  </si>
  <si>
    <t>K00011</t>
  </si>
  <si>
    <t>aldehyde reductase [EC:1.1.1.21]</t>
  </si>
  <si>
    <t xml:space="preserve">aldehyde reductase </t>
  </si>
  <si>
    <t>EC:1.1.1.21</t>
  </si>
  <si>
    <t>Metabolism; Carbohydrate Metabolism; Fructose and mannose metabolism|Metabolism; Carbohydrate Metabolism; Pyruvate metabolism|Metabolism; Carbohydrate Metabolism; Pentose and glucuronate interconversions|Metabolism; Lipid Metabolism; Glycerolipid metabolism|Metabolism; Carbohydrate Metabolism; Galactose metabolism</t>
  </si>
  <si>
    <t>K00012</t>
  </si>
  <si>
    <t>UDPglucose 6-dehydrogenase [EC:1.1.1.22]</t>
  </si>
  <si>
    <t xml:space="preserve">UDPglucose 6-dehydrogenase </t>
  </si>
  <si>
    <t>EC:1.1.1.22</t>
  </si>
  <si>
    <t>Metabolism; Carbohydrate Metabolism; Amino sugar and nucleotide sugar metabolism|Metabolism; Carbohydrate Metabolism; Ascorbate and aldarate metabolism|Metabolism; Carbohydrate Metabolism; Pentose and glucuronate interconversions|Metabolism; Carbohydrate Metabolism; Starch and sucrose metabolism</t>
  </si>
  <si>
    <t>Amino sugar and nucleotide sugar metabolism</t>
  </si>
  <si>
    <t>K00013</t>
  </si>
  <si>
    <t>histidinol dehydrogenase [EC:1.1.1.23]</t>
  </si>
  <si>
    <t xml:space="preserve">histidinol dehydrogenase </t>
  </si>
  <si>
    <t>EC:1.1.1.23</t>
  </si>
  <si>
    <t>Metabolism; Amino Acid Metabolism; Histidine metabolism</t>
  </si>
  <si>
    <t>Histidine metabolism</t>
  </si>
  <si>
    <t>K00014</t>
  </si>
  <si>
    <t>shikimate dehydrogenase [EC:1.1.1.25]; shikimate 5-dehydrogenase [EC:1.1.1.25]</t>
  </si>
  <si>
    <t xml:space="preserve">shikimate dehydrogenase </t>
  </si>
  <si>
    <t>EC:1.1.1.25</t>
  </si>
  <si>
    <t>Metabolism; Amino Acid Metabolism; Phenylalanine, tyrosine and tryptophan biosynthesis</t>
  </si>
  <si>
    <t>Phenylalanine, tyrosine and tryptophan biosynthesis</t>
  </si>
  <si>
    <t>K00015</t>
  </si>
  <si>
    <t>glyoxylate reductase [EC:1.1.1.26]</t>
  </si>
  <si>
    <t xml:space="preserve">glyoxylate reductase </t>
  </si>
  <si>
    <t>EC:1.1.1.26</t>
  </si>
  <si>
    <t>Metabolism; Carbohydrate Metabolism; Glyoxylate and dicarboxylate metabolism</t>
  </si>
  <si>
    <t>Glyoxylate and dicarboxylate metabolism</t>
  </si>
  <si>
    <t>K00016</t>
  </si>
  <si>
    <t>L-lactate dehydrogenase [EC:1.1.1.27]</t>
  </si>
  <si>
    <t xml:space="preserve">L-lactate dehydrogenase </t>
  </si>
  <si>
    <t>EC:1.1.1.27</t>
  </si>
  <si>
    <t>Metabolism; Carbohydrate Metabolism; Propanoate metabolism|Metabolism; Amino Acid Metabolism; Cysteine and methionine metabolism|Metabolism; Carbohydrate Metabolism; Glycolysis / Gluconeogenesis|Metabolism; Carbohydrate Metabolism; Pyruvate metabolism</t>
  </si>
  <si>
    <t>Propanoate metabolism</t>
  </si>
  <si>
    <t>K00018</t>
  </si>
  <si>
    <t>glycerate dehydrogenase [EC:1.1.1.29]</t>
  </si>
  <si>
    <t xml:space="preserve">glycerate dehydrogenase </t>
  </si>
  <si>
    <t>EC:1.1.1.29</t>
  </si>
  <si>
    <t>Metabolism; Carbohydrate Metabolism; Glyoxylate and dicarboxylate metabolism|Metabolism; Amino Acid Metabolism; Glycine, serine and threonine metabolism|Metabolism; Energy Metabolism; Methane metabolism</t>
  </si>
  <si>
    <t>K00019</t>
  </si>
  <si>
    <t>3-hydroxybutyrate dehydrogenase [EC:1.1.1.30]</t>
  </si>
  <si>
    <t xml:space="preserve">3-hydroxybutyrate dehydrogenase </t>
  </si>
  <si>
    <t>EC:1.1.1.30</t>
  </si>
  <si>
    <t>Metabolism; Lipid Metabolism; Synthesis and degradation of ketone bodies|Metabolism; Carbohydrate Metabolism; Butanoate metabolism</t>
  </si>
  <si>
    <t>Synthesis and degradation of ketone bodies</t>
  </si>
  <si>
    <t>K00020</t>
  </si>
  <si>
    <t>3-hydroxyisobutyrate dehydrogenase [EC:1.1.1.31]</t>
  </si>
  <si>
    <t xml:space="preserve">3-hydroxyisobutyrate dehydrogenase </t>
  </si>
  <si>
    <t>EC:1.1.1.31</t>
  </si>
  <si>
    <t>Metabolism; Amino Acid Metabolism; Valine, leucine and isoleucine degradation</t>
  </si>
  <si>
    <t>Valine, leucine and isoleucine degradation</t>
  </si>
  <si>
    <t>K00021</t>
  </si>
  <si>
    <t>3-hydroxy-3-methylglutaryl-CoA reductase [EC:1.1.1.34]; hydroxymethylglutaryl-CoA reductase (NADPH) [EC:1.1.1.34]</t>
  </si>
  <si>
    <t xml:space="preserve">3-hydroxy-3-methylglutaryl-CoA reductase </t>
  </si>
  <si>
    <t>EC:1.1.1.34</t>
  </si>
  <si>
    <t>Organismal Systems; Digestive System; Bile secretion|Metabolism; Metabolism of Terpenoids and Polyketides; Terpenoid backbone biosynthesis</t>
  </si>
  <si>
    <t>Organismal Systems</t>
  </si>
  <si>
    <t>Digestive System</t>
  </si>
  <si>
    <t>Bile secretion</t>
  </si>
  <si>
    <t>K00022</t>
  </si>
  <si>
    <t>3-hydroxyacyl-CoA dehydrogenase [EC:1.1.1.35]</t>
  </si>
  <si>
    <t xml:space="preserve">3-hydroxyacyl-CoA dehydrogenase </t>
  </si>
  <si>
    <t>EC:1.1.1.35</t>
  </si>
  <si>
    <t>Metabolism; Xenobiotics Biodegradation and Metabolism; Caprolactam degradation|Metabolism; Lipid Metabolism; Fatty acid elongation in mitochondria|Metabolism; Carbohydrate Metabolism; Butanoate metabolism|Metabolism; Lipid Metabolism; Fatty acid metabolism|Metabolism; Metabolism of Terpenoids and Polyketides; Geraniol degradation|Metabolism; Amino Acid Metabolism; Lysine degradation|Metabolism; Amino Acid Metabolism; Tryptophan metabolism|Metabolism; Amino Acid Metabolism; Valine, leucine and isoleucine degradation</t>
  </si>
  <si>
    <t>Xenobiotics Biodegradation and Metabolism</t>
  </si>
  <si>
    <t>Caprolactam degradation</t>
  </si>
  <si>
    <t>K00023</t>
  </si>
  <si>
    <t>acetoacetyl-CoA reductase [EC:1.1.1.36]</t>
  </si>
  <si>
    <t xml:space="preserve">acetoacetyl-CoA reductase </t>
  </si>
  <si>
    <t>EC:1.1.1.36</t>
  </si>
  <si>
    <t>Metabolism; Carbohydrate Metabolism; Glyoxylate and dicarboxylate metabolism|Metabolism; Carbohydrate Metabolism; Butanoate metabolism</t>
  </si>
  <si>
    <t>K00024</t>
  </si>
  <si>
    <t>malate dehydrogenase [EC:1.1.1.37]</t>
  </si>
  <si>
    <t xml:space="preserve">malate dehydrogenase </t>
  </si>
  <si>
    <t>EC:1.1.1.37</t>
  </si>
  <si>
    <t>Metabolism; Carbohydrate Metabolism; Glyoxylate and dicarboxylate metabolism|Metabolism; Energy Metabolism; Carbon fixation in photosynthetic organisms|Metabolism; Carbohydrate Metabolism; Citrate cycle (TCA cycle)|Metabolism; Energy Metabolism; Carbon fixation pathways in prokaryotes|Metabolism; Carbohydrate Metabolism; Pyruvate metabolism|Metabolism; Energy Metabolism; Methane metabolism</t>
  </si>
  <si>
    <t>K00025</t>
  </si>
  <si>
    <t>Metabolism; Carbohydrate Metabolism; Citrate cycle (TCA cycle)|Metabolism; Energy Metabolism; Carbon fixation in photosynthetic organisms|Metabolism; Carbohydrate Metabolism; Pyruvate metabolism|Organismal Systems; Excretory System; Proximal tubule bicarbonate reclamation|Metabolism; Carbohydrate Metabolism; Glyoxylate and dicarboxylate metabolism</t>
  </si>
  <si>
    <t>Citrate cycle (TCA cycle)</t>
  </si>
  <si>
    <t>K00026</t>
  </si>
  <si>
    <t>Metabolism; Carbohydrate Metabolism; Citrate cycle (TCA cycle)|Metabolism; Energy Metabolism; Carbon fixation in photosynthetic organisms|Metabolism; Carbohydrate Metabolism; Pyruvate metabolism|Metabolism; Carbohydrate Metabolism; Glyoxylate and dicarboxylate metabolism</t>
  </si>
  <si>
    <t>K00027</t>
  </si>
  <si>
    <t>malate dehydrogenase (oxaloacetate-decarboxylating) [EC:1.1.1.38]</t>
  </si>
  <si>
    <t xml:space="preserve">malate dehydrogenase (oxaloacetate-decarboxylating) </t>
  </si>
  <si>
    <t>EC:1.1.1.38</t>
  </si>
  <si>
    <t>Metabolism; Carbohydrate Metabolism; Pyruvate metabolism|Environmental Information Processing; Signal Transduction; Two-component system</t>
  </si>
  <si>
    <t>Pyruvate metabolism</t>
  </si>
  <si>
    <t>K00028</t>
  </si>
  <si>
    <t>malate dehydrogenase (decarboxylating) [EC:1.1.1.39]</t>
  </si>
  <si>
    <t xml:space="preserve">malate dehydrogenase (decarboxylating) </t>
  </si>
  <si>
    <t>EC:1.1.1.39</t>
  </si>
  <si>
    <t>Metabolism; Energy Metabolism; Carbon fixation in photosynthetic organisms|Metabolism; Carbohydrate Metabolism; Pyruvate metabolism</t>
  </si>
  <si>
    <t>Energy Metabolism</t>
  </si>
  <si>
    <t>Carbon fixation in photosynthetic organisms</t>
  </si>
  <si>
    <t>K00029</t>
  </si>
  <si>
    <t>malate dehydrogenase (oxaloacetate-decarboxylating)(NADP+) [EC:1.1.1.40]</t>
  </si>
  <si>
    <t xml:space="preserve">malate dehydrogenase (oxaloacetate-decarboxylating)(NADP+) </t>
  </si>
  <si>
    <t>EC:1.1.1.40</t>
  </si>
  <si>
    <t>K00030</t>
  </si>
  <si>
    <t>isocitrate dehydrogenase (NAD+) [EC:1.1.1.41]</t>
  </si>
  <si>
    <t xml:space="preserve">isocitrate dehydrogenase (NAD+) </t>
  </si>
  <si>
    <t>EC:1.1.1.41</t>
  </si>
  <si>
    <t>Metabolism; Carbohydrate Metabolism; Citrate cycle (TCA cycle)</t>
  </si>
  <si>
    <t>K00031</t>
  </si>
  <si>
    <t>isocitrate dehydrogenase [EC:1.1.1.42]</t>
  </si>
  <si>
    <t xml:space="preserve">isocitrate dehydrogenase </t>
  </si>
  <si>
    <t>EC:1.1.1.42</t>
  </si>
  <si>
    <t>Metabolism; Carbohydrate Metabolism; Citrate cycle (TCA cycle)|Metabolism; Energy Metabolism; Carbon fixation pathways in prokaryotes|Cellular Processes; Transport and Catabolism; Peroxisome|Metabolism; Metabolism of Other Amino Acids; Glutathione metabolism</t>
  </si>
  <si>
    <t>K00032</t>
  </si>
  <si>
    <t>phosphogluconate 2-dehydrogenase [EC:1.1.1.43]</t>
  </si>
  <si>
    <t xml:space="preserve">phosphogluconate 2-dehydrogenase </t>
  </si>
  <si>
    <t>EC:1.1.1.43</t>
  </si>
  <si>
    <t>Metabolism; Carbohydrate Metabolism; Pentose phosphate pathway|Metabolism; Metabolism of Other Amino Acids; Glutathione metabolism</t>
  </si>
  <si>
    <t>Pentose phosphate pathway</t>
  </si>
  <si>
    <t>K00033</t>
  </si>
  <si>
    <t>6-phosphogluconate dehydrogenase [EC:1.1.1.44]</t>
  </si>
  <si>
    <t xml:space="preserve">6-phosphogluconate dehydrogenase </t>
  </si>
  <si>
    <t>EC:1.1.1.44</t>
  </si>
  <si>
    <t>K00034</t>
  </si>
  <si>
    <t>glucose 1-dehydrogenase [EC:1.1.1.47]</t>
  </si>
  <si>
    <t xml:space="preserve">glucose 1-dehydrogenase </t>
  </si>
  <si>
    <t>EC:1.1.1.47</t>
  </si>
  <si>
    <t>Metabolism; Carbohydrate Metabolism; Pentose phosphate pathway</t>
  </si>
  <si>
    <t>K00035</t>
  </si>
  <si>
    <t>D-galactose 1-dehydrogenase [EC:1.1.1.48]</t>
  </si>
  <si>
    <t xml:space="preserve">D-galactose 1-dehydrogenase </t>
  </si>
  <si>
    <t>EC:1.1.1.48</t>
  </si>
  <si>
    <t>Metabolism; Carbohydrate Metabolism; Galactose metabolism</t>
  </si>
  <si>
    <t>Galactose metabolism</t>
  </si>
  <si>
    <t>K00036</t>
  </si>
  <si>
    <t>glucose-6-phosphate 1-dehydrogenase [EC:1.1.1.49]</t>
  </si>
  <si>
    <t xml:space="preserve">glucose-6-phosphate 1-dehydrogenase </t>
  </si>
  <si>
    <t>EC:1.1.1.49</t>
  </si>
  <si>
    <t>K00037</t>
  </si>
  <si>
    <t>3-alpha-hydroxysteroid dehydrogenase [EC:1.1.1.50]</t>
  </si>
  <si>
    <t xml:space="preserve">3-alpha-hydroxysteroid dehydrogenase </t>
  </si>
  <si>
    <t>EC:1.1.1.50</t>
  </si>
  <si>
    <t>Metabolism; Lipid Metabolism; Primary bile acid biosynthesis|Metabolism; Lipid Metabolism; Steroid hormone biosynthesis</t>
  </si>
  <si>
    <t>Primary bile acid biosynthesis</t>
  </si>
  <si>
    <t>K00038</t>
  </si>
  <si>
    <t>3alpha(or 20beta)-hydroxysteroid dehydrogenase [EC:1.1.1.53]</t>
  </si>
  <si>
    <t xml:space="preserve">3alpha(or 20beta)-hydroxysteroid dehydrogenase </t>
  </si>
  <si>
    <t>EC:1.1.1.53</t>
  </si>
  <si>
    <t>Metabolism; Lipid Metabolism; Steroid hormone biosynthesis</t>
  </si>
  <si>
    <t>Steroid hormone biosynthesis</t>
  </si>
  <si>
    <t>K00039</t>
  </si>
  <si>
    <t>ribitol 2-dehydrogenase [EC:1.1.1.56]</t>
  </si>
  <si>
    <t xml:space="preserve">ribitol 2-dehydrogenase </t>
  </si>
  <si>
    <t>EC:1.1.1.56</t>
  </si>
  <si>
    <t>Metabolism; Carbohydrate Metabolism; Pentose and glucuronate interconversions</t>
  </si>
  <si>
    <t>Pentose and glucuronate interconversions</t>
  </si>
  <si>
    <t>K00040</t>
  </si>
  <si>
    <t>fructuronate reductase [EC:1.1.1.57]</t>
  </si>
  <si>
    <t xml:space="preserve">fructuronate reductase </t>
  </si>
  <si>
    <t>EC:1.1.1.57</t>
  </si>
  <si>
    <t>K00041</t>
  </si>
  <si>
    <t>tagaturonate reductase [EC:1.1.1.58]</t>
  </si>
  <si>
    <t xml:space="preserve">tagaturonate reductase </t>
  </si>
  <si>
    <t>EC:1.1.1.58</t>
  </si>
  <si>
    <t>K00042</t>
  </si>
  <si>
    <t>2-hydroxy-3-oxopropionate reductase [EC:1.1.1.60]</t>
  </si>
  <si>
    <t xml:space="preserve">2-hydroxy-3-oxopropionate reductase </t>
  </si>
  <si>
    <t>EC:1.1.1.60</t>
  </si>
  <si>
    <t>K00043</t>
  </si>
  <si>
    <t>4-hydroxybutyrate dehydrogenase [EC:1.1.1.61]</t>
  </si>
  <si>
    <t xml:space="preserve">4-hydroxybutyrate dehydrogenase </t>
  </si>
  <si>
    <t>EC:1.1.1.61</t>
  </si>
  <si>
    <t>K00044</t>
  </si>
  <si>
    <t>estradiol 17beta-dehydrogenase [EC:1.1.1.62]</t>
  </si>
  <si>
    <t xml:space="preserve">estradiol 17beta-dehydrogenase </t>
  </si>
  <si>
    <t>EC:1.1.1.62</t>
  </si>
  <si>
    <t>K00045</t>
  </si>
  <si>
    <t>mannitol 2-dehydrogenase [EC:1.1.1.67]</t>
  </si>
  <si>
    <t xml:space="preserve">mannitol 2-dehydrogenase </t>
  </si>
  <si>
    <t>EC:1.1.1.67</t>
  </si>
  <si>
    <t>K00046</t>
  </si>
  <si>
    <t>gluconate 5-dehydrogenase [EC:1.1.1.69]</t>
  </si>
  <si>
    <t xml:space="preserve">gluconate 5-dehydrogenase </t>
  </si>
  <si>
    <t>EC:1.1.1.69</t>
  </si>
  <si>
    <t>Unclassified; Metabolism; Biosynthesis and biodegradation of secondary metabolites</t>
  </si>
  <si>
    <t>Unclassified</t>
  </si>
  <si>
    <t>Biosynthesis and biodegradation of secondary metabolites</t>
  </si>
  <si>
    <t>K00048</t>
  </si>
  <si>
    <t>lactaldehyde reductase [EC:1.1.1.77]</t>
  </si>
  <si>
    <t xml:space="preserve">lactaldehyde reductase </t>
  </si>
  <si>
    <t>EC:1.1.1.77</t>
  </si>
  <si>
    <t>Metabolism; Carbohydrate Metabolism; Glyoxylate and dicarboxylate metabolism|Metabolism; Carbohydrate Metabolism; Pyruvate metabolism</t>
  </si>
  <si>
    <t>K00050</t>
  </si>
  <si>
    <t>hydroxypyruvate reductase [EC:1.1.1.81]</t>
  </si>
  <si>
    <t xml:space="preserve">hydroxypyruvate reductase </t>
  </si>
  <si>
    <t>EC:1.1.1.81</t>
  </si>
  <si>
    <t>Metabolism; Carbohydrate Metabolism; Glyoxylate and dicarboxylate metabolism|Metabolism; Amino Acid Metabolism; Glycine, serine and threonine metabolism</t>
  </si>
  <si>
    <t>K00051</t>
  </si>
  <si>
    <t>malate dehydrogenase (NADP+) [EC:1.1.1.82]</t>
  </si>
  <si>
    <t xml:space="preserve">malate dehydrogenase (NADP+) </t>
  </si>
  <si>
    <t>EC:1.1.1.82</t>
  </si>
  <si>
    <t>K00052</t>
  </si>
  <si>
    <t>3-isopropylmalate dehydrogenase [EC:1.1.1.85]</t>
  </si>
  <si>
    <t xml:space="preserve">3-isopropylmalate dehydrogenase </t>
  </si>
  <si>
    <t>EC:1.1.1.85</t>
  </si>
  <si>
    <t>Metabolism; Amino Acid Metabolism; Valine, leucine and isoleucine biosynthesis</t>
  </si>
  <si>
    <t>Valine, leucine and isoleucine biosynthesis</t>
  </si>
  <si>
    <t>K00053</t>
  </si>
  <si>
    <t>ketol-acid reductoisomerase [EC:1.1.1.86]</t>
  </si>
  <si>
    <t xml:space="preserve">ketol-acid reductoisomerase </t>
  </si>
  <si>
    <t>EC:1.1.1.86</t>
  </si>
  <si>
    <t>Metabolism; Metabolism of Cofactors and Vitamins; Pantothenate and CoA biosynthesis|Metabolism; Amino Acid Metabolism; Valine, leucine and isoleucine biosynthesis</t>
  </si>
  <si>
    <t>Metabolism of Cofactors and Vitamins</t>
  </si>
  <si>
    <t>Pantothenate and CoA biosynthesis</t>
  </si>
  <si>
    <t>K00054</t>
  </si>
  <si>
    <t>hydroxymethylglutaryl-CoA reductase [EC:1.1.1.88]</t>
  </si>
  <si>
    <t xml:space="preserve">hydroxymethylglutaryl-CoA reductase </t>
  </si>
  <si>
    <t>EC:1.1.1.88</t>
  </si>
  <si>
    <t>Metabolism; Metabolism of Terpenoids and Polyketides; Terpenoid backbone biosynthesis</t>
  </si>
  <si>
    <t>Metabolism of Terpenoids and Polyketides</t>
  </si>
  <si>
    <t>Terpenoid backbone biosynthesis</t>
  </si>
  <si>
    <t>K00055</t>
  </si>
  <si>
    <t>aryl-alcohol dehydrogenase [EC:1.1.1.90]</t>
  </si>
  <si>
    <t xml:space="preserve">aryl-alcohol dehydrogenase </t>
  </si>
  <si>
    <t>EC:1.1.1.90</t>
  </si>
  <si>
    <t>Metabolism; Xenobiotics Biodegradation and Metabolism; Toluene degradation|Metabolism; Xenobiotics Biodegradation and Metabolism; Xylene degradation|Metabolism; Xenobiotics Biodegradation and Metabolism; Caprolactam degradation|Metabolism; Amino Acid Metabolism; Tyrosine metabolism|Metabolism; Amino Acid Metabolism; Phenylalanine metabolism</t>
  </si>
  <si>
    <t>Toluene degradation</t>
  </si>
  <si>
    <t>K00057</t>
  </si>
  <si>
    <t>glycerol-3-phosphate dehydrogenase (NAD(P)+) [EC:1.1.1.94]</t>
  </si>
  <si>
    <t xml:space="preserve">glycerol-3-phosphate dehydrogenase (NAD(P)+) </t>
  </si>
  <si>
    <t>EC:1.1.1.94</t>
  </si>
  <si>
    <t>Metabolism; Lipid Metabolism; Glycerophospholipid metabolism</t>
  </si>
  <si>
    <t>Glycerophospholipid metabolism</t>
  </si>
  <si>
    <t>K00058</t>
  </si>
  <si>
    <t>D-3-phosphoglycerate dehydrogenase [EC:1.1.1.95]</t>
  </si>
  <si>
    <t xml:space="preserve">D-3-phosphoglycerate dehydrogenase </t>
  </si>
  <si>
    <t>EC:1.1.1.95</t>
  </si>
  <si>
    <t>Metabolism; Amino Acid Metabolism; Glycine, serine and threonine metabolism|Metabolism; Energy Metabolism; Methane metabolism</t>
  </si>
  <si>
    <t>Glycine, serine and threonine metabolism</t>
  </si>
  <si>
    <t>K00059</t>
  </si>
  <si>
    <t>3-oxoacyl-[acyl-carrier protein] reductase [EC:1.1.1.100]</t>
  </si>
  <si>
    <t xml:space="preserve">3-oxoacyl-[acyl-carrier protein] reductase </t>
  </si>
  <si>
    <t>EC:1.1.1.100</t>
  </si>
  <si>
    <t>Metabolism; Lipid Metabolism; Fatty acid biosynthesis|Metabolism; Lipid Metabolism; Lipid biosynthesis proteins|Metabolism; Lipid Metabolism; Biosynthesis of unsaturated fatty acids</t>
  </si>
  <si>
    <t>Fatty acid biosynthesis</t>
  </si>
  <si>
    <t>K00060</t>
  </si>
  <si>
    <t>threonine 3-dehydrogenase [EC:1.1.1.103]</t>
  </si>
  <si>
    <t xml:space="preserve">threonine 3-dehydrogenase </t>
  </si>
  <si>
    <t>EC:1.1.1.103</t>
  </si>
  <si>
    <t>Metabolism; Amino Acid Metabolism; Glycine, serine and threonine metabolism</t>
  </si>
  <si>
    <t>K00061</t>
  </si>
  <si>
    <t>retinol dehydrogenase [EC:1.1.1.-]</t>
  </si>
  <si>
    <t xml:space="preserve">retinol dehydrogenase </t>
  </si>
  <si>
    <t>EC:1.1.1.-</t>
  </si>
  <si>
    <t>None</t>
  </si>
  <si>
    <t>K00064</t>
  </si>
  <si>
    <t>D-threo-aldose 1-dehydrogenase [EC:1.1.1.122]</t>
  </si>
  <si>
    <t xml:space="preserve">D-threo-aldose 1-dehydrogenase </t>
  </si>
  <si>
    <t>EC:1.1.1.122</t>
  </si>
  <si>
    <t>Metabolism; Carbohydrate Metabolism; Ascorbate and aldarate metabolism</t>
  </si>
  <si>
    <t>Ascorbate and aldarate metabolism</t>
  </si>
  <si>
    <t>K00065</t>
  </si>
  <si>
    <t>2-deoxy-D-gluconate 3-dehydrogenase [EC:1.1.1.125]</t>
  </si>
  <si>
    <t xml:space="preserve">2-deoxy-D-gluconate 3-dehydrogenase </t>
  </si>
  <si>
    <t>EC:1.1.1.125</t>
  </si>
  <si>
    <t>K00066</t>
  </si>
  <si>
    <t>GDP-mannose 6-dehydrogenase [EC:1.1.1.132]</t>
  </si>
  <si>
    <t xml:space="preserve">GDP-mannose 6-dehydrogenase </t>
  </si>
  <si>
    <t>EC:1.1.1.132</t>
  </si>
  <si>
    <t>Metabolism; Carbohydrate Metabolism; Amino sugar and nucleotide sugar metabolism|Metabolism; Carbohydrate Metabolism; Fructose and mannose metabolism|Environmental Information Processing; Signal Transduction; Two-component system</t>
  </si>
  <si>
    <t>K00067</t>
  </si>
  <si>
    <t>dTDP-4-dehydrorhamnose reductase [EC:1.1.1.133]</t>
  </si>
  <si>
    <t xml:space="preserve">dTDP-4-dehydrorhamnose reductase </t>
  </si>
  <si>
    <t>EC:1.1.1.133</t>
  </si>
  <si>
    <t>Metabolism; Metabolism of Terpenoids and Polyketides; Polyketide sugar unit biosynthesis|Metabolism; Biosynthesis of Other Secondary Metabolites; Streptomycin biosynthesis</t>
  </si>
  <si>
    <t>Polyketide sugar unit biosynthesis</t>
  </si>
  <si>
    <t>K00068</t>
  </si>
  <si>
    <t>sorbitol-6-phosphate 2-dehydrogenase [EC:1.1.1.140]</t>
  </si>
  <si>
    <t xml:space="preserve">sorbitol-6-phosphate 2-dehydrogenase </t>
  </si>
  <si>
    <t>EC:1.1.1.140</t>
  </si>
  <si>
    <t>K00069</t>
  </si>
  <si>
    <t>15-hydroxyprostaglandin dehydrogenase (NAD) [EC:1.1.1.141]</t>
  </si>
  <si>
    <t xml:space="preserve">15-hydroxyprostaglandin dehydrogenase (NAD) </t>
  </si>
  <si>
    <t>EC:1.1.1.141</t>
  </si>
  <si>
    <t>K00071</t>
  </si>
  <si>
    <t>11beta-hydroxysteroid dehydrogenase [EC:1.1.1.146]</t>
  </si>
  <si>
    <t xml:space="preserve">11beta-hydroxysteroid dehydrogenase </t>
  </si>
  <si>
    <t>EC:1.1.1.146</t>
  </si>
  <si>
    <t>Metabolism; Lipid Metabolism; Steroid hormone biosynthesis|Organismal Systems; Excretory System; Aldosterone-regulated sodium reabsorption</t>
  </si>
  <si>
    <t>K00073</t>
  </si>
  <si>
    <t>ureidoglycolate dehydrogenase [EC:1.1.1.154]</t>
  </si>
  <si>
    <t xml:space="preserve">ureidoglycolate dehydrogenase </t>
  </si>
  <si>
    <t>EC:1.1.1.154</t>
  </si>
  <si>
    <t>Metabolism; Nucleotide Metabolism; Purine metabolism</t>
  </si>
  <si>
    <t>Nucleotide Metabolism</t>
  </si>
  <si>
    <t>Purine metabolism</t>
  </si>
  <si>
    <t>K00074</t>
  </si>
  <si>
    <t>3-hydroxybutyryl-CoA dehydrogenase [EC:1.1.1.157]</t>
  </si>
  <si>
    <t xml:space="preserve">3-hydroxybutyryl-CoA dehydrogenase </t>
  </si>
  <si>
    <t>EC:1.1.1.157</t>
  </si>
  <si>
    <t>Metabolism; Carbohydrate Metabolism; Butanoate metabolism|Metabolism; Xenobiotics Biodegradation and Metabolism; Benzoate degradation</t>
  </si>
  <si>
    <t>K00075</t>
  </si>
  <si>
    <t>UDP-N-acetylmuramate dehydrogenase [EC:1.1.1.158]</t>
  </si>
  <si>
    <t xml:space="preserve">UDP-N-acetylmuramate dehydrogenase </t>
  </si>
  <si>
    <t>EC:1.1.1.158</t>
  </si>
  <si>
    <t>Metabolism; Carbohydrate Metabolism; Amino sugar and nucleotide sugar metabolism|Metabolism; Glycan Biosynthesis and Metabolism; Peptidoglycan biosynthesis</t>
  </si>
  <si>
    <t>K00076</t>
  </si>
  <si>
    <t>7-alpha-hydroxysteroid dehydrogenase [EC:1.1.1.159]</t>
  </si>
  <si>
    <t xml:space="preserve">7-alpha-hydroxysteroid dehydrogenase </t>
  </si>
  <si>
    <t>EC:1.1.1.159</t>
  </si>
  <si>
    <t>K00077</t>
  </si>
  <si>
    <t>2-dehydropantoate 2-reductase [EC:1.1.1.169]</t>
  </si>
  <si>
    <t xml:space="preserve">2-dehydropantoate 2-reductase </t>
  </si>
  <si>
    <t>EC:1.1.1.169</t>
  </si>
  <si>
    <t>Metabolism; Metabolism of Cofactors and Vitamins; Pantothenate and CoA biosynthesis</t>
  </si>
  <si>
    <t>K00078</t>
  </si>
  <si>
    <t>dihydrodiol dehydrogenase / D-xylose 1-dehydrogenase (NADP) [EC:1.3.1.20 1.1.1.179]</t>
  </si>
  <si>
    <t xml:space="preserve">dihydrodiol dehydrogenase / D-xylose 1-dehydrogenase (NADP) </t>
  </si>
  <si>
    <t>EC:1.3.1.20</t>
  </si>
  <si>
    <t>Metabolism; Xenobiotics Biodegradation and Metabolism; Metabolism of xenobiotics by cytochrome P450|Metabolism; Carbohydrate Metabolism; Pentose and glucuronate interconversions</t>
  </si>
  <si>
    <t>Metabolism of xenobiotics by cytochrome P450</t>
  </si>
  <si>
    <t>K00079</t>
  </si>
  <si>
    <t>carbonyl reductase (NADPH) [EC:1.1.1.184]; carbonyl reductase 1 [EC:1.1.1.184 1.1.1.189 1.1.1.197]</t>
  </si>
  <si>
    <t xml:space="preserve">carbonyl reductase (NADPH) </t>
  </si>
  <si>
    <t>EC:1.1.1.184</t>
  </si>
  <si>
    <t>Metabolism; Lipid Metabolism; Arachidonic acid metabolism</t>
  </si>
  <si>
    <t>Arachidonic acid metabolism</t>
  </si>
  <si>
    <t>K00082</t>
  </si>
  <si>
    <t>5-amino-6-(5-phosphoribosylamino)uracil reductase [EC:1.1.1.193]</t>
  </si>
  <si>
    <t xml:space="preserve">5-amino-6-(5-phosphoribosylamino)uracil reductase </t>
  </si>
  <si>
    <t>EC:1.1.1.193</t>
  </si>
  <si>
    <t>Metabolism; Metabolism of Cofactors and Vitamins; Riboflavin metabolism</t>
  </si>
  <si>
    <t>Riboflavin metabolism</t>
  </si>
  <si>
    <t>K00086</t>
  </si>
  <si>
    <t>1,3-propanediol dehydrogenase [EC:1.1.1.202]</t>
  </si>
  <si>
    <t xml:space="preserve">1,3-propanediol dehydrogenase </t>
  </si>
  <si>
    <t>EC:1.1.1.202</t>
  </si>
  <si>
    <t>K00087</t>
  </si>
  <si>
    <t>xanthine dehydrogenase molybdenum-binding subunit [EC:1.17.1.4]</t>
  </si>
  <si>
    <t xml:space="preserve">xanthine dehydrogenase molybdenum-binding subunit </t>
  </si>
  <si>
    <t>EC:1.17.1.4</t>
  </si>
  <si>
    <t>K00088</t>
  </si>
  <si>
    <t>IMP dehydrogenase [EC:1.1.1.205]</t>
  </si>
  <si>
    <t xml:space="preserve">IMP dehydrogenase </t>
  </si>
  <si>
    <t>EC:1.1.1.205</t>
  </si>
  <si>
    <t>Metabolism; Xenobiotics Biodegradation and Metabolism; Drug metabolism - other enzymes|Metabolism; Nucleotide Metabolism; Purine metabolism</t>
  </si>
  <si>
    <t>Drug metabolism - other enzymes</t>
  </si>
  <si>
    <t>K00090</t>
  </si>
  <si>
    <t>gluconate 2-dehydrogenase [EC:1.1.1.215]</t>
  </si>
  <si>
    <t xml:space="preserve">gluconate 2-dehydrogenase </t>
  </si>
  <si>
    <t>EC:1.1.1.215</t>
  </si>
  <si>
    <t>K00091</t>
  </si>
  <si>
    <t>dihydroflavonol-4-reductase [EC:1.1.1.219]</t>
  </si>
  <si>
    <t xml:space="preserve">dihydroflavonol-4-reductase </t>
  </si>
  <si>
    <t>EC:1.1.1.219</t>
  </si>
  <si>
    <t>Metabolism; Biosynthesis of Other Secondary Metabolites; Flavonoid biosynthesis</t>
  </si>
  <si>
    <t>Biosynthesis of Other Secondary Metabolites</t>
  </si>
  <si>
    <t>Flavonoid biosynthesis</t>
  </si>
  <si>
    <t>K00094</t>
  </si>
  <si>
    <t>galactitol-1-phosphate 5-dehydrogenase [EC:1.1.1.251]</t>
  </si>
  <si>
    <t xml:space="preserve">galactitol-1-phosphate 5-dehydrogenase </t>
  </si>
  <si>
    <t>EC:1.1.1.251</t>
  </si>
  <si>
    <t>K00096</t>
  </si>
  <si>
    <t>glycerol-1-phosphate dehydrogenase [NAD(P)] [EC:1.1.1.261]</t>
  </si>
  <si>
    <t xml:space="preserve">glycerol-1-phosphate dehydrogenase [NAD(P)] </t>
  </si>
  <si>
    <t>EC:1.1.1.261</t>
  </si>
  <si>
    <t>Unclassified; Metabolism; Energy metabolism</t>
  </si>
  <si>
    <t>Energy metabolism</t>
  </si>
  <si>
    <t>K00097</t>
  </si>
  <si>
    <t>4-hydroxythreonine-4-phosphate dehydrogenase [EC:1.1.1.262]</t>
  </si>
  <si>
    <t xml:space="preserve">4-hydroxythreonine-4-phosphate dehydrogenase </t>
  </si>
  <si>
    <t>EC:1.1.1.262</t>
  </si>
  <si>
    <t>Metabolism; Metabolism of Cofactors and Vitamins; Vitamin B6 metabolism</t>
  </si>
  <si>
    <t>Vitamin B6 metabolism</t>
  </si>
  <si>
    <t>K00098</t>
  </si>
  <si>
    <t>L-idonate 5-dehydrogenase [EC:1.1.1.264]</t>
  </si>
  <si>
    <t xml:space="preserve">L-idonate 5-dehydrogenase </t>
  </si>
  <si>
    <t>EC:1.1.1.264</t>
  </si>
  <si>
    <t>Unclassified; Metabolism; Amino acid metabolism</t>
  </si>
  <si>
    <t>Amino acid metabolism</t>
  </si>
  <si>
    <t>K00099</t>
  </si>
  <si>
    <t>1-deoxy-D-xylulose-5-phosphate reductoisomerase [EC:1.1.1.267]</t>
  </si>
  <si>
    <t xml:space="preserve">1-deoxy-D-xylulose-5-phosphate reductoisomerase </t>
  </si>
  <si>
    <t>EC:1.1.1.267</t>
  </si>
  <si>
    <t>K00100</t>
  </si>
  <si>
    <t>Metabolism; Lipid Metabolism; Linoleic acid metabolism|Metabolism; Xenobiotics Biodegradation and Metabolism; Bisphenol degradation|Metabolism; Carbohydrate Metabolism; Fructose and mannose metabolism|Metabolism; Carbohydrate Metabolism; Butanoate metabolism|Metabolism; Xenobiotics Biodegradation and Metabolism; Chloroalkane and chloroalkene degradation</t>
  </si>
  <si>
    <t>Linoleic acid metabolism</t>
  </si>
  <si>
    <t>K00101</t>
  </si>
  <si>
    <t>L-lactate dehydrogenase (cytochrome) [EC:1.1.2.3]</t>
  </si>
  <si>
    <t xml:space="preserve">L-lactate dehydrogenase (cytochrome) </t>
  </si>
  <si>
    <t>EC:1.1.2.3</t>
  </si>
  <si>
    <t>Metabolism; Carbohydrate Metabolism; Pyruvate metabolism</t>
  </si>
  <si>
    <t>K00102</t>
  </si>
  <si>
    <t>D-lactate dehydrogenase (cytochrome) [EC:1.1.2.4]</t>
  </si>
  <si>
    <t xml:space="preserve">D-lactate dehydrogenase (cytochrome) </t>
  </si>
  <si>
    <t>EC:1.1.2.4</t>
  </si>
  <si>
    <t>K00103</t>
  </si>
  <si>
    <t>L-gulonolactone oxidase [EC:1.1.3.8]</t>
  </si>
  <si>
    <t xml:space="preserve">L-gulonolactone oxidase </t>
  </si>
  <si>
    <t>EC:1.1.3.8</t>
  </si>
  <si>
    <t>K00104</t>
  </si>
  <si>
    <t>glycolate oxidase [EC:1.1.3.15]</t>
  </si>
  <si>
    <t xml:space="preserve">glycolate oxidase </t>
  </si>
  <si>
    <t>EC:1.1.3.15</t>
  </si>
  <si>
    <t>K00105</t>
  </si>
  <si>
    <t>alpha-glycerophosphate oxidase [EC:1.1.3.21]</t>
  </si>
  <si>
    <t xml:space="preserve">alpha-glycerophosphate oxidase </t>
  </si>
  <si>
    <t>EC:1.1.3.21</t>
  </si>
  <si>
    <t>K00106</t>
  </si>
  <si>
    <t>xanthine dehydrogenase/oxidase [EC:1.17.1.4 1.17.3.2]</t>
  </si>
  <si>
    <t xml:space="preserve">xanthine dehydrogenase/oxidase </t>
  </si>
  <si>
    <t>Metabolism; Biosynthesis of Other Secondary Metabolites; Caffeine metabolism|Metabolism; Xenobiotics Biodegradation and Metabolism; Drug metabolism - other enzymes|Metabolism; Nucleotide Metabolism; Purine metabolism|Cellular Processes; Transport and Catabolism; Peroxisome</t>
  </si>
  <si>
    <t>Caffeine metabolism</t>
  </si>
  <si>
    <t>K00108</t>
  </si>
  <si>
    <t>choline dehydrogenase [EC:1.1.99.1]</t>
  </si>
  <si>
    <t xml:space="preserve">choline dehydrogenase </t>
  </si>
  <si>
    <t>EC:1.1.99.1</t>
  </si>
  <si>
    <t>K00109</t>
  </si>
  <si>
    <t>2-hydroxyglutarate dehydrogenase [EC:1.1.99.2]</t>
  </si>
  <si>
    <t xml:space="preserve">2-hydroxyglutarate dehydrogenase </t>
  </si>
  <si>
    <t>EC:1.1.99.2</t>
  </si>
  <si>
    <t>K00111</t>
  </si>
  <si>
    <t>glycerol-3-phosphate dehydrogenase [EC:1.1.5.3]</t>
  </si>
  <si>
    <t xml:space="preserve">glycerol-3-phosphate dehydrogenase </t>
  </si>
  <si>
    <t>EC:1.1.5.3</t>
  </si>
  <si>
    <t>K00112</t>
  </si>
  <si>
    <t>glycerol-3-phosphate dehydrogenase subunit B [EC:1.1.5.3]</t>
  </si>
  <si>
    <t xml:space="preserve">glycerol-3-phosphate dehydrogenase subunit B </t>
  </si>
  <si>
    <t>K00113</t>
  </si>
  <si>
    <t>glycerol-3-phosphate dehydrogenase subunit C [EC:1.1.5.3]</t>
  </si>
  <si>
    <t xml:space="preserve">glycerol-3-phosphate dehydrogenase subunit C </t>
  </si>
  <si>
    <t>K00114</t>
  </si>
  <si>
    <t>alcohol dehydrogenase (acceptor) [EC:1.1.99.8]; alcohol dehydrogenase (cytochrome c) [EC:1.1.2.8]</t>
  </si>
  <si>
    <t xml:space="preserve">alcohol dehydrogenase (acceptor) </t>
  </si>
  <si>
    <t>EC:1.1.99.8</t>
  </si>
  <si>
    <t>Metabolism; Carbohydrate Metabolism; Propanoate metabolism|Metabolism; Xenobiotics Biodegradation and Metabolism; Chloroalkane and chloroalkene degradation|Metabolism; Carbohydrate Metabolism; Glycolysis / Gluconeogenesis</t>
  </si>
  <si>
    <t>K00115</t>
  </si>
  <si>
    <t>glucose dehydrogenase (acceptor) [EC:1.1.99.10]</t>
  </si>
  <si>
    <t xml:space="preserve">glucose dehydrogenase (acceptor) </t>
  </si>
  <si>
    <t>EC:1.1.99.10</t>
  </si>
  <si>
    <t>K00116</t>
  </si>
  <si>
    <t>malate dehydrogenase (quinone) [EC:1.1.5.4]</t>
  </si>
  <si>
    <t xml:space="preserve">malate dehydrogenase (quinone) </t>
  </si>
  <si>
    <t>EC:1.1.5.4</t>
  </si>
  <si>
    <t>K00117</t>
  </si>
  <si>
    <t>quinoprotein glucose dehydrogenase [EC:1.1.5.2]</t>
  </si>
  <si>
    <t xml:space="preserve">quinoprotein glucose dehydrogenase </t>
  </si>
  <si>
    <t>EC:1.1.5.2</t>
  </si>
  <si>
    <t>K00118</t>
  </si>
  <si>
    <t>glucose-fructose oxidoreductase [EC:1.1.99.28]</t>
  </si>
  <si>
    <t xml:space="preserve">glucose-fructose oxidoreductase </t>
  </si>
  <si>
    <t>EC:1.1.99.28</t>
  </si>
  <si>
    <t>Unclassified; Metabolism; Others</t>
  </si>
  <si>
    <t>Others</t>
  </si>
  <si>
    <t>K00119</t>
  </si>
  <si>
    <t>Metabolism; Metabolism of Other Amino Acids; Phosphonate and phosphinate metabolism</t>
  </si>
  <si>
    <t>Metabolism of Other Amino Acids</t>
  </si>
  <si>
    <t>Phosphonate and phosphinate metabolism</t>
  </si>
  <si>
    <t>K00120</t>
  </si>
  <si>
    <t>Metabolism; Xenobiotics Biodegradation and Metabolism; Polycyclic aromatic hydrocarbon degradation|Metabolism; Metabolism of Terpenoids and Polyketides; Limonene and pinene degradation|Metabolism; Xenobiotics Biodegradation and Metabolism; Chloroalkane and chloroalkene degradation|Metabolism; Xenobiotics Biodegradation and Metabolism; Bisphenol degradation|Metabolism; Xenobiotics Biodegradation and Metabolism; Naphthalene degradation|Metabolism; Xenobiotics Biodegradation and Metabolism; Aminobenzoate degradation</t>
  </si>
  <si>
    <t>Polycyclic aromatic hydrocarbon degradation</t>
  </si>
  <si>
    <t>K00121</t>
  </si>
  <si>
    <t>S-(hydroxymethyl)glutathione dehydrogenase / alcohol dehydrogenase [EC:1.1.1.284 1.1.1.1]</t>
  </si>
  <si>
    <t xml:space="preserve">S-(hydroxymethyl)glutathione dehydrogenase / alcohol dehydrogenase </t>
  </si>
  <si>
    <t>EC:1.1.1.284</t>
  </si>
  <si>
    <t>Metabolism; Lipid Metabolism; Fatty acid metabolism|Metabolism; Xenobiotics Biodegradation and Metabolism; Naphthalene degradation|Metabolism; Xenobiotics Biodegradation and Metabolism; Chloroalkane and chloroalkene degradation|Metabolism; Carbohydrate Metabolism; Glycolysis / Gluconeogenesis|Metabolism; Xenobiotics Biodegradation and Metabolism; Metabolism of xenobiotics by cytochrome P450|Metabolism; Xenobiotics Biodegradation and Metabolism; Drug metabolism - cytochrome P450|Metabolism; Metabolism of Cofactors and Vitamins; Retinol metabolism|Metabolism; Amino Acid Metabolism; Tyrosine metabolism|Metabolism; Energy Metabolism; Methane metabolism</t>
  </si>
  <si>
    <t>K00122</t>
  </si>
  <si>
    <t>formate dehydrogenase [EC:1.2.1.2]</t>
  </si>
  <si>
    <t xml:space="preserve">formate dehydrogenase </t>
  </si>
  <si>
    <t>EC:1.2.1.2</t>
  </si>
  <si>
    <t>Metabolism; Carbohydrate Metabolism; Glyoxylate and dicarboxylate metabolism|Metabolism; Energy Metabolism; Methane metabolism</t>
  </si>
  <si>
    <t>K00123</t>
  </si>
  <si>
    <t>formate dehydrogenase, alpha subunit [EC:1.2.1.2]</t>
  </si>
  <si>
    <t xml:space="preserve">formate dehydrogenase, alpha subunit </t>
  </si>
  <si>
    <t>K00124</t>
  </si>
  <si>
    <t>formate dehydrogenase, beta subunit [EC:1.2.1.2]</t>
  </si>
  <si>
    <t xml:space="preserve">formate dehydrogenase, beta subunit </t>
  </si>
  <si>
    <t>K00125</t>
  </si>
  <si>
    <t>K00126</t>
  </si>
  <si>
    <t>formate dehydrogenase, delta subunit [EC:1.2.1.2]</t>
  </si>
  <si>
    <t xml:space="preserve">formate dehydrogenase, delta subunit </t>
  </si>
  <si>
    <t>K00127</t>
  </si>
  <si>
    <t>formate dehydrogenase, gamma subunit [EC:1.2.1.2]</t>
  </si>
  <si>
    <t xml:space="preserve">formate dehydrogenase, gamma subunit </t>
  </si>
  <si>
    <t>K00128</t>
  </si>
  <si>
    <t>aldehyde dehydrogenase (NAD+) [EC:1.2.1.3]</t>
  </si>
  <si>
    <t xml:space="preserve">aldehyde dehydrogenase (NAD+) </t>
  </si>
  <si>
    <t>EC:1.2.1.3</t>
  </si>
  <si>
    <t>Metabolism; Metabolism of Terpenoids and Polyketides; Limonene and pinene degradation|Metabolism; Amino Acid Metabolism; Tryptophan metabolism|Metabolism; Xenobiotics Biodegradation and Metabolism; Chloroalkane and chloroalkene degradation|Metabolism; Carbohydrate Metabolism; Pentose and glucuronate interconversions|Metabolism; Lipid Metabolism; Fatty acid metabolism|Metabolism; Amino Acid Metabolism; Histidine metabolism|Metabolism; Lipid Metabolism; Glycerolipid metabolism|Metabolism; Carbohydrate Metabolism; Propanoate metabolism|Metabolism; Metabolism of Other Amino Acids; beta-Alanine metabolism|Metabolism; Carbohydrate Metabolism; Glycolysis / Gluconeogenesis|Metabolism; Carbohydrate Metabolism; Pyruvate metabolism|Metabolism; Carbohydrate Metabolism; Ascorbate and aldarate metabolism|Metabolism; Amino Acid Metabolism; Lysine degradation|Metabolism; Amino Acid Metabolism; Arginine and proline metabolism|Metabolism; Amino Acid Metabolism; Valine, leucine and isoleucine degradation</t>
  </si>
  <si>
    <t>Limonene and pinene degradation</t>
  </si>
  <si>
    <t>K00129</t>
  </si>
  <si>
    <t>aldehyde dehydrogenase (NAD(P)+) [EC:1.2.1.5]</t>
  </si>
  <si>
    <t xml:space="preserve">aldehyde dehydrogenase (NAD(P)+) </t>
  </si>
  <si>
    <t>EC:1.2.1.5</t>
  </si>
  <si>
    <t>Metabolism; Amino Acid Metabolism; Phenylalanine metabolism|Metabolism; Amino Acid Metabolism; Histidine metabolism|Metabolism; Metabolism of Other Amino Acids; beta-Alanine metabolism|Metabolism; Carbohydrate Metabolism; Glycolysis / Gluconeogenesis|Metabolism; Xenobiotics Biodegradation and Metabolism; Metabolism of xenobiotics by cytochrome P450|Metabolism; Amino Acid Metabolism; Tyrosine metabolism|Metabolism; Xenobiotics Biodegradation and Metabolism; Drug metabolism - cytochrome P450</t>
  </si>
  <si>
    <t>Phenylalanine metabolism</t>
  </si>
  <si>
    <t>K00130</t>
  </si>
  <si>
    <t>betaine-aldehyde dehydrogenase [EC:1.2.1.8]</t>
  </si>
  <si>
    <t xml:space="preserve">betaine-aldehyde dehydrogenase </t>
  </si>
  <si>
    <t>EC:1.2.1.8</t>
  </si>
  <si>
    <t>K00131</t>
  </si>
  <si>
    <t>glyceraldehyde-3-phosphate dehydrogenase (NADP) [EC:1.2.1.9]</t>
  </si>
  <si>
    <t xml:space="preserve">glyceraldehyde-3-phosphate dehydrogenase (NADP) </t>
  </si>
  <si>
    <t>EC:1.2.1.9</t>
  </si>
  <si>
    <t>Metabolism; Carbohydrate Metabolism; Glycolysis / Gluconeogenesis</t>
  </si>
  <si>
    <t>K00132</t>
  </si>
  <si>
    <t>acetaldehyde dehydrogenase (acetylating) [EC:1.2.1.10]</t>
  </si>
  <si>
    <t xml:space="preserve">acetaldehyde dehydrogenase (acetylating) </t>
  </si>
  <si>
    <t>EC:1.2.1.10</t>
  </si>
  <si>
    <t>Metabolism; Xenobiotics Biodegradation and Metabolism; Xylene degradation|Metabolism; Xenobiotics Biodegradation and Metabolism; Dioxin degradation|Metabolism; Carbohydrate Metabolism; Pyruvate metabolism|Metabolism; Carbohydrate Metabolism; Butanoate metabolism|Metabolism; Xenobiotics Biodegradation and Metabolism; Benzoate degradation</t>
  </si>
  <si>
    <t>Xylene degradation</t>
  </si>
  <si>
    <t>K00133</t>
  </si>
  <si>
    <t>aspartate-semialdehyde dehydrogenase [EC:1.2.1.11]</t>
  </si>
  <si>
    <t xml:space="preserve">aspartate-semialdehyde dehydrogenase </t>
  </si>
  <si>
    <t>EC:1.2.1.11</t>
  </si>
  <si>
    <t>K00134</t>
  </si>
  <si>
    <t>glyceraldehyde 3-phosphate dehydrogenase [EC:1.2.1.12]</t>
  </si>
  <si>
    <t xml:space="preserve">glyceraldehyde 3-phosphate dehydrogenase </t>
  </si>
  <si>
    <t>EC:1.2.1.12</t>
  </si>
  <si>
    <t>Metabolism; Carbohydrate Metabolism; Glycolysis / Gluconeogenesis|Human Diseases; Neurodegenerative Diseases; Alzheimer's disease</t>
  </si>
  <si>
    <t>K00135</t>
  </si>
  <si>
    <t>succinate-semialdehyde dehydrogenase (NADP+) [EC:1.2.1.16]</t>
  </si>
  <si>
    <t xml:space="preserve">succinate-semialdehyde dehydrogenase (NADP+) </t>
  </si>
  <si>
    <t>EC:1.2.1.16</t>
  </si>
  <si>
    <t>Metabolism; Carbohydrate Metabolism; Butanoate metabolism|Metabolism; Amino Acid Metabolism; Alanine, aspartate and glutamate metabolism|Metabolism; Amino Acid Metabolism; Tyrosine metabolism</t>
  </si>
  <si>
    <t>K00137</t>
  </si>
  <si>
    <t>aminobutyraldehyde dehydrogenase [EC:1.2.1.19]</t>
  </si>
  <si>
    <t xml:space="preserve">aminobutyraldehyde dehydrogenase </t>
  </si>
  <si>
    <t>EC:1.2.1.19</t>
  </si>
  <si>
    <t>Metabolism; Metabolism of Other Amino Acids; beta-Alanine metabolism|Metabolism; Amino Acid Metabolism; Arginine and proline metabolism</t>
  </si>
  <si>
    <t>beta-Alanine metabolism</t>
  </si>
  <si>
    <t>K00138</t>
  </si>
  <si>
    <t>aldehyde dehydrogenase [EC:1.2.1.-]</t>
  </si>
  <si>
    <t xml:space="preserve">aldehyde dehydrogenase </t>
  </si>
  <si>
    <t>EC:1.2.1.-</t>
  </si>
  <si>
    <t>K00139</t>
  </si>
  <si>
    <t>succinate-semialdehyde dehydrogenase [EC:1.2.1.24]</t>
  </si>
  <si>
    <t xml:space="preserve">succinate-semialdehyde dehydrogenase </t>
  </si>
  <si>
    <t>EC:1.2.1.24</t>
  </si>
  <si>
    <t>Metabolism; Carbohydrate Metabolism; Butanoate metabolism|Metabolism; Amino Acid Metabolism; Alanine, aspartate and glutamate metabolism</t>
  </si>
  <si>
    <t>K00140</t>
  </si>
  <si>
    <t>malonate-semialdehyde dehydrogenase (acetylating) / methylmalonate-semialdehyde dehydrogenase [EC:1.2.1.18 1.2.1.27]; methylmalonate-semialdehyde dehydrogenase [EC:1.2.1.27]</t>
  </si>
  <si>
    <t xml:space="preserve">malonate-semialdehyde dehydrogenase (acetylating) / methylmalonate-semialdehyde dehydrogenase </t>
  </si>
  <si>
    <t>EC:1.2.1.18</t>
  </si>
  <si>
    <t>Metabolism; Carbohydrate Metabolism; Propanoate metabolism|Metabolism; Carbohydrate Metabolism; Inositol phosphate metabolism|Metabolism; Amino Acid Metabolism; Valine, leucine and isoleucine degradation</t>
  </si>
  <si>
    <t>K00141</t>
  </si>
  <si>
    <t>benzaldehyde dehydrogenase (NAD) [EC:1.2.1.28]</t>
  </si>
  <si>
    <t xml:space="preserve">benzaldehyde dehydrogenase (NAD) </t>
  </si>
  <si>
    <t>EC:1.2.1.28</t>
  </si>
  <si>
    <t>Metabolism; Xenobiotics Biodegradation and Metabolism; Toluene degradation|Metabolism; Xenobiotics Biodegradation and Metabolism; Xylene degradation|Metabolism; Xenobiotics Biodegradation and Metabolism; Aminobenzoate degradation</t>
  </si>
  <si>
    <t>K00145</t>
  </si>
  <si>
    <t>N-acetyl-gamma-glutamyl-phosphate reductase [EC:1.2.1.38]; N-acetyl-gamma-glutamyl-phosphate/N-acetyl-gamma-aminoadipyl-phosphate reductase [EC:1.2.1.38 1.2.1.-]</t>
  </si>
  <si>
    <t xml:space="preserve">N-acetyl-gamma-glutamyl-phosphate reductase </t>
  </si>
  <si>
    <t>EC:1.2.1.38</t>
  </si>
  <si>
    <t>Metabolism; Amino Acid Metabolism; Lysine biosynthesis|Metabolism; Amino Acid Metabolism; Arginine and proline metabolism</t>
  </si>
  <si>
    <t>Lysine biosynthesis</t>
  </si>
  <si>
    <t>K00146</t>
  </si>
  <si>
    <t>phenylacetaldehyde dehydrogenase [EC:1.2.1.39]</t>
  </si>
  <si>
    <t xml:space="preserve">phenylacetaldehyde dehydrogenase </t>
  </si>
  <si>
    <t>EC:1.2.1.39</t>
  </si>
  <si>
    <t>Metabolism; Amino Acid Metabolism; Phenylalanine metabolism|Metabolism; Xenobiotics Biodegradation and Metabolism; Styrene degradation</t>
  </si>
  <si>
    <t>K00147</t>
  </si>
  <si>
    <t>glutamate-5-semialdehyde dehydrogenase [EC:1.2.1.41]</t>
  </si>
  <si>
    <t xml:space="preserve">glutamate-5-semialdehyde dehydrogenase </t>
  </si>
  <si>
    <t>EC:1.2.1.41</t>
  </si>
  <si>
    <t>Metabolism; Amino Acid Metabolism; Arginine and proline metabolism</t>
  </si>
  <si>
    <t>Arginine and proline metabolism</t>
  </si>
  <si>
    <t>K00148</t>
  </si>
  <si>
    <t>glutathione-independent formaldehyde dehydrogenase [EC:1.2.1.46]</t>
  </si>
  <si>
    <t xml:space="preserve">glutathione-independent formaldehyde dehydrogenase </t>
  </si>
  <si>
    <t>EC:1.2.1.46</t>
  </si>
  <si>
    <t>Metabolism; Xenobiotics Biodegradation and Metabolism; Chloroalkane and chloroalkene degradation|Metabolism; Energy Metabolism; Methane metabolism</t>
  </si>
  <si>
    <t>Chloroalkane and chloroalkene degradation</t>
  </si>
  <si>
    <t>K00150</t>
  </si>
  <si>
    <t>glyceraldehyde-3-phosphate dehydrogenase (NAD(P)) [EC:1.2.1.59]</t>
  </si>
  <si>
    <t xml:space="preserve">glyceraldehyde-3-phosphate dehydrogenase (NAD(P)) </t>
  </si>
  <si>
    <t>EC:1.2.1.59</t>
  </si>
  <si>
    <t>Metabolism; Carbohydrate Metabolism; Glycolysis / Gluconeogenesis|Metabolism; Energy Metabolism; Carbon fixation in photosynthetic organisms</t>
  </si>
  <si>
    <t>K00151</t>
  </si>
  <si>
    <t>5-carboxymethyl-2-hydroxymuconic-semialdehyde dehydrogenase [EC:1.2.1.60]</t>
  </si>
  <si>
    <t xml:space="preserve">5-carboxymethyl-2-hydroxymuconic-semialdehyde dehydrogenase </t>
  </si>
  <si>
    <t>EC:1.2.1.60</t>
  </si>
  <si>
    <t>Metabolism; Amino Acid Metabolism; Tyrosine metabolism</t>
  </si>
  <si>
    <t>Tyrosine metabolism</t>
  </si>
  <si>
    <t>K00152</t>
  </si>
  <si>
    <t>salicylaldehyde dehydrogenase [EC:1.2.1.65]</t>
  </si>
  <si>
    <t xml:space="preserve">salicylaldehyde dehydrogenase </t>
  </si>
  <si>
    <t>EC:1.2.1.65</t>
  </si>
  <si>
    <t>Metabolism; Xenobiotics Biodegradation and Metabolism; Naphthalene degradation</t>
  </si>
  <si>
    <t>Naphthalene degradation</t>
  </si>
  <si>
    <t>K00153</t>
  </si>
  <si>
    <t>NAD/factor-dependent formaldehyde dehydrogenase [EC:1.2.1.66]; S-(hydroxymethyl)mycothiol dehydrogenase [EC:1.1.1.306]</t>
  </si>
  <si>
    <t xml:space="preserve">NAD/factor-dependent formaldehyde dehydrogenase </t>
  </si>
  <si>
    <t>EC:1.2.1.66</t>
  </si>
  <si>
    <t>K00154</t>
  </si>
  <si>
    <t>coniferyl-aldehyde dehydrogenase [EC:1.2.1.68]</t>
  </si>
  <si>
    <t xml:space="preserve">coniferyl-aldehyde dehydrogenase </t>
  </si>
  <si>
    <t>EC:1.2.1.68</t>
  </si>
  <si>
    <t>K00155</t>
  </si>
  <si>
    <t>Metabolism; Metabolism of Terpenoids and Polyketides; Limonene and pinene degradation|Metabolism; Metabolism of Terpenoids and Polyketides; Geraniol degradation|Metabolism; Xenobiotics Biodegradation and Metabolism; Naphthalene degradation|Metabolism; Xenobiotics Biodegradation and Metabolism; Polycyclic aromatic hydrocarbon degradation</t>
  </si>
  <si>
    <t>K00156</t>
  </si>
  <si>
    <t>pyruvate dehydrogenase (quinone) [EC:1.2.5.1]; pyruvate dehydrogenase (cytochrome) [EC:1.2.2.2]</t>
  </si>
  <si>
    <t xml:space="preserve">pyruvate dehydrogenase (quinone) </t>
  </si>
  <si>
    <t>EC:1.2.5.1</t>
  </si>
  <si>
    <t>K00157</t>
  </si>
  <si>
    <t>aldehyde oxidase [EC:1.2.3.1]</t>
  </si>
  <si>
    <t xml:space="preserve">aldehyde oxidase </t>
  </si>
  <si>
    <t>EC:1.2.3.1</t>
  </si>
  <si>
    <t>Metabolism; Metabolism of Cofactors and Vitamins; Nicotinate and nicotinamide metabolism|Metabolism; Amino Acid Metabolism; Tyrosine metabolism|Metabolism; Amino Acid Metabolism; Tryptophan metabolism|Metabolism; Amino Acid Metabolism; Valine, leucine and isoleucine degradation|Metabolism; Xenobiotics Biodegradation and Metabolism; Drug metabolism - cytochrome P450|Metabolism; Metabolism of Cofactors and Vitamins; Vitamin B6 metabolism</t>
  </si>
  <si>
    <t>Nicotinate and nicotinamide metabolism</t>
  </si>
  <si>
    <t>K00158</t>
  </si>
  <si>
    <t>pyruvate oxidase [EC:1.2.3.3]</t>
  </si>
  <si>
    <t xml:space="preserve">pyruvate oxidase </t>
  </si>
  <si>
    <t>EC:1.2.3.3</t>
  </si>
  <si>
    <t>K00161</t>
  </si>
  <si>
    <t>pyruvate dehydrogenase E1 component subunit alpha [EC:1.2.4.1]</t>
  </si>
  <si>
    <t xml:space="preserve">pyruvate dehydrogenase E1 component subunit alpha </t>
  </si>
  <si>
    <t>EC:1.2.4.1</t>
  </si>
  <si>
    <t>Metabolism; Carbohydrate Metabolism; Citrate cycle (TCA cycle)|Metabolism; Carbohydrate Metabolism; Glycolysis / Gluconeogenesis|Metabolism; Carbohydrate Metabolism; Pyruvate metabolism|Metabolism; Carbohydrate Metabolism; Butanoate metabolism|Metabolism; Amino Acid Metabolism; Valine, leucine and isoleucine biosynthesis</t>
  </si>
  <si>
    <t>K00162</t>
  </si>
  <si>
    <t>pyruvate dehydrogenase E1 component subunit beta [EC:1.2.4.1]</t>
  </si>
  <si>
    <t xml:space="preserve">pyruvate dehydrogenase E1 component subunit beta </t>
  </si>
  <si>
    <t>K00163</t>
  </si>
  <si>
    <t>pyruvate dehydrogenase E1 component [EC:1.2.4.1]</t>
  </si>
  <si>
    <t xml:space="preserve">pyruvate dehydrogenase E1 component </t>
  </si>
  <si>
    <t>K00164</t>
  </si>
  <si>
    <t>2-oxoglutarate dehydrogenase E1 component [EC:1.2.4.2]</t>
  </si>
  <si>
    <t xml:space="preserve">2-oxoglutarate dehydrogenase E1 component </t>
  </si>
  <si>
    <t>EC:1.2.4.2</t>
  </si>
  <si>
    <t>Metabolism; Amino Acid Metabolism; Lysine degradation|Metabolism; Carbohydrate Metabolism; Citrate cycle (TCA cycle)|Metabolism; Amino Acid Metabolism; Tryptophan metabolism</t>
  </si>
  <si>
    <t>Lysine degradation</t>
  </si>
  <si>
    <t>K00166</t>
  </si>
  <si>
    <t>2-oxoisovalerate dehydrogenase E1 component, alpha subunit [EC:1.2.4.4]</t>
  </si>
  <si>
    <t xml:space="preserve">2-oxoisovalerate dehydrogenase E1 component, alpha subunit </t>
  </si>
  <si>
    <t>EC:1.2.4.4</t>
  </si>
  <si>
    <t>K00167</t>
  </si>
  <si>
    <t>2-oxoisovalerate dehydrogenase E1 component, beta subunit [EC:1.2.4.4]</t>
  </si>
  <si>
    <t xml:space="preserve">2-oxoisovalerate dehydrogenase E1 component, beta subunit </t>
  </si>
  <si>
    <t>K00169</t>
  </si>
  <si>
    <t>pyruvate ferredoxin oxidoreductase, alpha subunit [EC:1.2.7.1]</t>
  </si>
  <si>
    <t xml:space="preserve">pyruvate ferredoxin oxidoreductase, alpha subunit </t>
  </si>
  <si>
    <t>EC:1.2.7.1</t>
  </si>
  <si>
    <t>Metabolism; Carbohydrate Metabolism; Butanoate metabolism|Metabolism; Energy Metabolism; Carbon fixation pathways in prokaryotes|Metabolism; Carbohydrate Metabolism; Propanoate metabolism|Metabolism; Carbohydrate Metabolism; Citrate cycle (TCA cycle)|Metabolism; Carbohydrate Metabolism; Glycolysis / Gluconeogenesis|Metabolism; Carbohydrate Metabolism; Pyruvate metabolism|Metabolism; Energy Metabolism; Methane metabolism|Metabolism; Xenobiotics Biodegradation and Metabolism; Nitrotoluene degradation</t>
  </si>
  <si>
    <t>K00170</t>
  </si>
  <si>
    <t>pyruvate ferredoxin oxidoreductase, beta subunit [EC:1.2.7.1]</t>
  </si>
  <si>
    <t xml:space="preserve">pyruvate ferredoxin oxidoreductase, beta subunit </t>
  </si>
  <si>
    <t>K00171</t>
  </si>
  <si>
    <t>pyruvate ferredoxin oxidoreductase, delta subunit [EC:1.2.7.1]</t>
  </si>
  <si>
    <t xml:space="preserve">pyruvate ferredoxin oxidoreductase, delta subunit </t>
  </si>
  <si>
    <t>K00172</t>
  </si>
  <si>
    <t>pyruvate ferredoxin oxidoreductase, gamma subunit [EC:1.2.7.1]</t>
  </si>
  <si>
    <t xml:space="preserve">pyruvate ferredoxin oxidoreductase, gamma subunit </t>
  </si>
  <si>
    <t>K00174</t>
  </si>
  <si>
    <t>2-oxoglutarate ferredoxin oxidoreductase subunit alpha [EC:1.2.7.3]</t>
  </si>
  <si>
    <t xml:space="preserve">2-oxoglutarate ferredoxin oxidoreductase subunit alpha </t>
  </si>
  <si>
    <t>EC:1.2.7.3</t>
  </si>
  <si>
    <t>Metabolism; Carbohydrate Metabolism; Citrate cycle (TCA cycle)|Metabolism; Energy Metabolism; Carbon fixation pathways in prokaryotes</t>
  </si>
  <si>
    <t>K00175</t>
  </si>
  <si>
    <t>2-oxoglutarate ferredoxin oxidoreductase subunit beta [EC:1.2.7.3]</t>
  </si>
  <si>
    <t xml:space="preserve">2-oxoglutarate ferredoxin oxidoreductase subunit beta </t>
  </si>
  <si>
    <t>K00176</t>
  </si>
  <si>
    <t>2-oxoglutarate ferredoxin oxidoreductase subunit delta [EC:1.2.7.3]</t>
  </si>
  <si>
    <t xml:space="preserve">2-oxoglutarate ferredoxin oxidoreductase subunit delta </t>
  </si>
  <si>
    <t>K00177</t>
  </si>
  <si>
    <t>2-oxoglutarate ferredoxin oxidoreductase subunit gamma [EC:1.2.7.3]</t>
  </si>
  <si>
    <t xml:space="preserve">2-oxoglutarate ferredoxin oxidoreductase subunit gamma </t>
  </si>
  <si>
    <t>K00178</t>
  </si>
  <si>
    <t>oxidoreductase containing iron-sulfur protein [EC:1.2.7.-]</t>
  </si>
  <si>
    <t xml:space="preserve">oxidoreductase containing iron-sulfur protein </t>
  </si>
  <si>
    <t>EC:1.2.7.-</t>
  </si>
  <si>
    <t>K00179</t>
  </si>
  <si>
    <t>indolepyruvate ferredoxin oxidoreductase, alpha subunit [EC:1.2.7.8]</t>
  </si>
  <si>
    <t xml:space="preserve">indolepyruvate ferredoxin oxidoreductase, alpha subunit </t>
  </si>
  <si>
    <t>EC:1.2.7.8</t>
  </si>
  <si>
    <t>K00180</t>
  </si>
  <si>
    <t>indolepyruvate ferredoxin oxidoreductase, beta subunit [EC:1.2.7.8]</t>
  </si>
  <si>
    <t xml:space="preserve">indolepyruvate ferredoxin oxidoreductase, beta subunit </t>
  </si>
  <si>
    <t>K00183</t>
  </si>
  <si>
    <t>molybdopterin oxidoreductase, molybdopterin binding subunit [EC:1.2.7.-]</t>
  </si>
  <si>
    <t xml:space="preserve">molybdopterin oxidoreductase, molybdopterin binding subunit </t>
  </si>
  <si>
    <t>K00184</t>
  </si>
  <si>
    <t>molybdopterin oxidoreductase, iron-sulfur binding subunit [EC:1.2.7.-]</t>
  </si>
  <si>
    <t xml:space="preserve">molybdopterin oxidoreductase, iron-sulfur binding subunit </t>
  </si>
  <si>
    <t>K00185</t>
  </si>
  <si>
    <t>molybdopterin oxidoreductase, membrane subunit [EC:1.2.7.-]</t>
  </si>
  <si>
    <t xml:space="preserve">molybdopterin oxidoreductase, membrane subunit </t>
  </si>
  <si>
    <t>K00186</t>
  </si>
  <si>
    <t>2-oxoisovalerate ferredoxin oxidoreductase, alpha subunit [EC:1.2.7.7]</t>
  </si>
  <si>
    <t xml:space="preserve">2-oxoisovalerate ferredoxin oxidoreductase, alpha subunit </t>
  </si>
  <si>
    <t>EC:1.2.7.7</t>
  </si>
  <si>
    <t>K00187</t>
  </si>
  <si>
    <t>2-oxoisovalerate ferredoxin oxidoreductase, beta subunit [EC:1.2.7.7]</t>
  </si>
  <si>
    <t xml:space="preserve">2-oxoisovalerate ferredoxin oxidoreductase, beta subunit </t>
  </si>
  <si>
    <t>K00188</t>
  </si>
  <si>
    <t>2-oxoisovalerate ferredoxin oxidoreductase, delta subunit [EC:1.2.7.7]</t>
  </si>
  <si>
    <t xml:space="preserve">2-oxoisovalerate ferredoxin oxidoreductase, delta subunit </t>
  </si>
  <si>
    <t>K00189</t>
  </si>
  <si>
    <t>2-oxoisovalerate ferredoxin oxidoreductase, gamma subunit [EC:1.2.7.7]</t>
  </si>
  <si>
    <t xml:space="preserve">2-oxoisovalerate ferredoxin oxidoreductase, gamma subunit </t>
  </si>
  <si>
    <t>K00190</t>
  </si>
  <si>
    <t>carbon monoxide dehydrogenase / acetyl-CoA synthase subunit beta [EC:1.2.7.4 1.2.99.2 2.3.1.169]</t>
  </si>
  <si>
    <t xml:space="preserve">carbon monoxide dehydrogenase / acetyl-CoA synthase subunit beta </t>
  </si>
  <si>
    <t>EC:1.2.7.4</t>
  </si>
  <si>
    <t>Metabolism; Energy Metabolism; Carbon fixation pathways in prokaryotes|Metabolism; Energy Metabolism; Methane metabolism</t>
  </si>
  <si>
    <t>Carbon fixation pathways in prokaryotes</t>
  </si>
  <si>
    <t>K00191</t>
  </si>
  <si>
    <t>CO-methylating acetyl-CoA synthase [EC:2.3.1.169]</t>
  </si>
  <si>
    <t xml:space="preserve">CO-methylating acetyl-CoA synthase </t>
  </si>
  <si>
    <t>EC:2.3.1.169</t>
  </si>
  <si>
    <t>K00192</t>
  </si>
  <si>
    <t>acetyl-CoA decarbonylase/synthase complex subunit alpha [EC:1.2.99.2]; carbon-monoxide dehydrogenase alpha subunit [EC:1.2.99.2]</t>
  </si>
  <si>
    <t xml:space="preserve">acetyl-CoA decarbonylase/synthase complex subunit alpha </t>
  </si>
  <si>
    <t>EC:1.2.99.2</t>
  </si>
  <si>
    <t>Metabolism; Xenobiotics Biodegradation and Metabolism; Nitrotoluene degradation|Metabolism; Energy Metabolism; Methane metabolism</t>
  </si>
  <si>
    <t>Nitrotoluene degradation</t>
  </si>
  <si>
    <t>K00193</t>
  </si>
  <si>
    <t>acetyl-CoA decarbonylase/synthase complex subunit beta [EC:2.3.1.-]; carbon-monoxide dehydrogenase beta subunit [EC:1.2.99.2]</t>
  </si>
  <si>
    <t xml:space="preserve">acetyl-CoA decarbonylase/synthase complex subunit beta </t>
  </si>
  <si>
    <t>EC:2.3.1.-</t>
  </si>
  <si>
    <t>K00194</t>
  </si>
  <si>
    <t>acetyl-CoA decarbonylase/synthase complex subunit delta; carbon-monoxide dehydrogenase delta subunit [EC:1.2.99.2]</t>
  </si>
  <si>
    <t xml:space="preserve">acetyl-CoA decarbonylase/synthase complex subunit delta; carbon-monoxide dehydrogenase delta subunit </t>
  </si>
  <si>
    <t>K00195</t>
  </si>
  <si>
    <t>acetyl-CoA decarbonylase/synthase complex subunit epsilon; carbon-monoxide dehydrogenase epsilon subunit [EC:1.2.99.2]</t>
  </si>
  <si>
    <t xml:space="preserve">acetyl-CoA decarbonylase/synthase complex subunit epsilon; carbon-monoxide dehydrogenase epsilon subunit </t>
  </si>
  <si>
    <t>K00196</t>
  </si>
  <si>
    <t>carbon-monoxide dehydrogenase iron sulfur subunit</t>
  </si>
  <si>
    <t>K00197</t>
  </si>
  <si>
    <t>carbon-monoxide dehydrogenase gamma subunit [EC:1.2.99.2]; acetyl-CoA decarbonylase/synthase complex subunit gamma [EC:2.1.1.-]</t>
  </si>
  <si>
    <t xml:space="preserve">carbon-monoxide dehydrogenase gamma subunit </t>
  </si>
  <si>
    <t>K00198</t>
  </si>
  <si>
    <t>carbon-monoxide dehydrogenase catalytic subunit [EC:1.2.99.2]</t>
  </si>
  <si>
    <t xml:space="preserve">carbon-monoxide dehydrogenase catalytic subunit </t>
  </si>
  <si>
    <t>K00200</t>
  </si>
  <si>
    <t>formylmethanofuran dehydrogenase subunit A [EC:1.2.99.5]</t>
  </si>
  <si>
    <t xml:space="preserve">formylmethanofuran dehydrogenase subunit A </t>
  </si>
  <si>
    <t>EC:1.2.99.5</t>
  </si>
  <si>
    <t>Metabolism; Energy Metabolism; Methane metabolism</t>
  </si>
  <si>
    <t>Methane metabolism</t>
  </si>
  <si>
    <t>K00201</t>
  </si>
  <si>
    <t>formylmethanofuran dehydrogenase subunit B [EC:1.2.99.5]</t>
  </si>
  <si>
    <t xml:space="preserve">formylmethanofuran dehydrogenase subunit B </t>
  </si>
  <si>
    <t>K00202</t>
  </si>
  <si>
    <t>formylmethanofuran dehydrogenase subunit C [EC:1.2.99.5]</t>
  </si>
  <si>
    <t xml:space="preserve">formylmethanofuran dehydrogenase subunit C </t>
  </si>
  <si>
    <t>K00203</t>
  </si>
  <si>
    <t>formylmethanofuran dehydrogenase subunit D [EC:1.2.99.5]</t>
  </si>
  <si>
    <t xml:space="preserve">formylmethanofuran dehydrogenase subunit D </t>
  </si>
  <si>
    <t>K00204</t>
  </si>
  <si>
    <t>formylmethanofuran dehydrogenase subunit H [EC:1.2.99.5]</t>
  </si>
  <si>
    <t xml:space="preserve">formylmethanofuran dehydrogenase subunit H </t>
  </si>
  <si>
    <t>K00205</t>
  </si>
  <si>
    <t>formylmethanofuran dehydrogenase subunit F [EC:1.2.99.5]</t>
  </si>
  <si>
    <t xml:space="preserve">formylmethanofuran dehydrogenase subunit F </t>
  </si>
  <si>
    <t>K00206</t>
  </si>
  <si>
    <t>Metabolism; Xenobiotics Biodegradation and Metabolism; 1,1,1-Trichloro-2,2-bis(4-chlorophenyl)ethane (DDT) degradation</t>
  </si>
  <si>
    <t>1,1,1-Trichloro-2,2-bis(4-chlorophenyl)ethane (DDT) degradation</t>
  </si>
  <si>
    <t>K00207</t>
  </si>
  <si>
    <t>dihydropyrimidine dehydrogenase (NADP+) [EC:1.3.1.2]</t>
  </si>
  <si>
    <t xml:space="preserve">dihydropyrimidine dehydrogenase (NADP+) </t>
  </si>
  <si>
    <t>EC:1.3.1.2</t>
  </si>
  <si>
    <t>Metabolism; Metabolism of Other Amino Acids; beta-Alanine metabolism|Metabolism; Nucleotide Metabolism; Pyrimidine metabolism|Metabolism; Metabolism of Cofactors and Vitamins; Pantothenate and CoA biosynthesis|Metabolism; Xenobiotics Biodegradation and Metabolism; Drug metabolism - other enzymes</t>
  </si>
  <si>
    <t>K00208</t>
  </si>
  <si>
    <t>enoyl-[acyl-carrier protein] reductase I [EC:1.3.1.9]</t>
  </si>
  <si>
    <t xml:space="preserve">enoyl-[acyl-carrier protein] reductase I </t>
  </si>
  <si>
    <t>EC:1.3.1.9</t>
  </si>
  <si>
    <t>Metabolism; Lipid Metabolism; Fatty acid biosynthesis|Metabolism; Lipid Metabolism; Lipid biosynthesis proteins</t>
  </si>
  <si>
    <t>K00209</t>
  </si>
  <si>
    <t>enoyl-[acyl-carrier-protein] reductase (NADPH2, B-specific) [EC:1.3.1.10]</t>
  </si>
  <si>
    <t xml:space="preserve">enoyl-[acyl-carrier-protein] reductase (NADPH2, B-specific) </t>
  </si>
  <si>
    <t>EC:1.3.1.10</t>
  </si>
  <si>
    <t>Unclassified; Metabolism; Lipid metabolism</t>
  </si>
  <si>
    <t>Lipid metabolism</t>
  </si>
  <si>
    <t>K00210</t>
  </si>
  <si>
    <t>prephenate dehydrogenase [EC:1.3.1.12]</t>
  </si>
  <si>
    <t xml:space="preserve">prephenate dehydrogenase </t>
  </si>
  <si>
    <t>EC:1.3.1.12</t>
  </si>
  <si>
    <t>Metabolism; Amino Acid Metabolism; Phenylalanine, tyrosine and tryptophan biosynthesis|Metabolism; Biosynthesis of Other Secondary Metabolites; Novobiocin biosynthesis</t>
  </si>
  <si>
    <t>K00211</t>
  </si>
  <si>
    <t>prephenate dehydrogenase (NADP+) [EC:1.3.1.13]</t>
  </si>
  <si>
    <t xml:space="preserve">prephenate dehydrogenase (NADP+) </t>
  </si>
  <si>
    <t>EC:1.3.1.13</t>
  </si>
  <si>
    <t>K00213</t>
  </si>
  <si>
    <t>7-dehydrocholesterol reductase [EC:1.3.1.21]</t>
  </si>
  <si>
    <t xml:space="preserve">7-dehydrocholesterol reductase </t>
  </si>
  <si>
    <t>EC:1.3.1.21</t>
  </si>
  <si>
    <t>Metabolism; Lipid Metabolism; Steroid biosynthesis</t>
  </si>
  <si>
    <t>Steroid biosynthesis</t>
  </si>
  <si>
    <t>K00214</t>
  </si>
  <si>
    <t>biliverdin reductase [EC:1.3.1.24]</t>
  </si>
  <si>
    <t xml:space="preserve">biliverdin reductase </t>
  </si>
  <si>
    <t>EC:1.3.1.24</t>
  </si>
  <si>
    <t>Metabolism; Metabolism of Cofactors and Vitamins; Porphyrin and chlorophyll metabolism</t>
  </si>
  <si>
    <t>Porphyrin and chlorophyll metabolism</t>
  </si>
  <si>
    <t>K00215</t>
  </si>
  <si>
    <t>dihydrodipicolinate reductase [EC:1.3.1.26]</t>
  </si>
  <si>
    <t xml:space="preserve">dihydrodipicolinate reductase </t>
  </si>
  <si>
    <t>EC:1.3.1.26</t>
  </si>
  <si>
    <t>Metabolism; Amino Acid Metabolism; Lysine biosynthesis</t>
  </si>
  <si>
    <t>K00216</t>
  </si>
  <si>
    <t>2,3-dihydro-2,3-dihydroxybenzoate dehydrogenase [EC:1.3.1.28]</t>
  </si>
  <si>
    <t xml:space="preserve">2,3-dihydro-2,3-dihydroxybenzoate dehydrogenase </t>
  </si>
  <si>
    <t>EC:1.3.1.28</t>
  </si>
  <si>
    <t>Metabolism; Metabolism of Terpenoids and Polyketides; Biosynthesis of siderophore group nonribosomal peptides</t>
  </si>
  <si>
    <t>Biosynthesis of siderophore group nonribosomal peptides</t>
  </si>
  <si>
    <t>K00217</t>
  </si>
  <si>
    <t>maleylacetate reductase [EC:1.3.1.32]</t>
  </si>
  <si>
    <t xml:space="preserve">maleylacetate reductase </t>
  </si>
  <si>
    <t>EC:1.3.1.32</t>
  </si>
  <si>
    <t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t>
  </si>
  <si>
    <t>K00218</t>
  </si>
  <si>
    <t>protochlorophyllide reductase [EC:1.3.1.33]</t>
  </si>
  <si>
    <t xml:space="preserve">protochlorophyllide reductase </t>
  </si>
  <si>
    <t>EC:1.3.1.33</t>
  </si>
  <si>
    <t>K00219</t>
  </si>
  <si>
    <t>2,4-dienoyl-CoA reductase (NADPH2) [EC:1.3.1.34]</t>
  </si>
  <si>
    <t xml:space="preserve">2,4-dienoyl-CoA reductase (NADPH2) </t>
  </si>
  <si>
    <t>EC:1.3.1.34</t>
  </si>
  <si>
    <t>K00220</t>
  </si>
  <si>
    <t>cyclohexadienyl dehydrogenase [EC:1.3.1.43]; cyclohexadieny/prephenate dehydrogenase [EC:1.3.1.43 1.3.1.12]</t>
  </si>
  <si>
    <t xml:space="preserve">cyclohexadienyl dehydrogenase </t>
  </si>
  <si>
    <t>EC:1.3.1.43</t>
  </si>
  <si>
    <t>K00221</t>
  </si>
  <si>
    <t>alkylmercury lyase [EC:4.99.1.2]</t>
  </si>
  <si>
    <t xml:space="preserve">alkylmercury lyase </t>
  </si>
  <si>
    <t>EC:4.99.1.2</t>
  </si>
  <si>
    <t>K00222</t>
  </si>
  <si>
    <t>delta14-sterol reductase [EC:1.3.1.70]</t>
  </si>
  <si>
    <t xml:space="preserve">delta14-sterol reductase </t>
  </si>
  <si>
    <t>EC:1.3.1.70</t>
  </si>
  <si>
    <t>K00223</t>
  </si>
  <si>
    <t>delta24(24(1))-sterol reductase [EC:1.3.1.71]</t>
  </si>
  <si>
    <t xml:space="preserve">delta24(24(1))-sterol reductase </t>
  </si>
  <si>
    <t>EC:1.3.1.71</t>
  </si>
  <si>
    <t>K00224</t>
  </si>
  <si>
    <t>Metabolism; Carbohydrate Metabolism; Propanoate metabolism|Metabolism; Xenobiotics Biodegradation and Metabolism; Chlorocyclohexane and chlorobenzene degradation|Metabolism; Xenobiotics Biodegradation and Metabolism; 1,1,1-Trichloro-2,2-bis(4-chlorophenyl)ethane (DDT) degradation|Metabolism; Xenobiotics Biodegradation and Metabolism; Polycyclic aromatic hydrocarbon degradation</t>
  </si>
  <si>
    <t>K00226</t>
  </si>
  <si>
    <t>dihydroorotate oxidase [EC:1.3.3.1]; dihydroorotate dehydrogenase (fumarate) [EC:1.3.98.1]</t>
  </si>
  <si>
    <t xml:space="preserve">dihydroorotate oxidase </t>
  </si>
  <si>
    <t>EC:1.3.3.1</t>
  </si>
  <si>
    <t>Metabolism; Nucleotide Metabolism; Pyrimidine metabolism</t>
  </si>
  <si>
    <t>Pyrimidine metabolism</t>
  </si>
  <si>
    <t>K00227</t>
  </si>
  <si>
    <t>lathosterol oxidase [EC:1.14.21.6]</t>
  </si>
  <si>
    <t xml:space="preserve">lathosterol oxidase </t>
  </si>
  <si>
    <t>EC:1.14.21.6</t>
  </si>
  <si>
    <t>K00228</t>
  </si>
  <si>
    <t>coproporphyrinogen III oxidase [EC:1.3.3.3]</t>
  </si>
  <si>
    <t xml:space="preserve">coproporphyrinogen III oxidase </t>
  </si>
  <si>
    <t>EC:1.3.3.3</t>
  </si>
  <si>
    <t>K00230</t>
  </si>
  <si>
    <t>protoporphyrinogen oxidase [EC:1.3.3.4]</t>
  </si>
  <si>
    <t xml:space="preserve">protoporphyrinogen oxidase </t>
  </si>
  <si>
    <t>EC:1.3.3.4</t>
  </si>
  <si>
    <t>K00231</t>
  </si>
  <si>
    <t>K00232</t>
  </si>
  <si>
    <t>acyl-CoA oxidase [EC:1.3.3.6]</t>
  </si>
  <si>
    <t xml:space="preserve">acyl-CoA oxidase </t>
  </si>
  <si>
    <t>EC:1.3.3.6</t>
  </si>
  <si>
    <t>Organismal Systems; Endocrine System; PPAR signaling pathway|Cellular Processes; Transport and Catabolism; Peroxisome|Metabolism; Lipid Metabolism; Fatty acid metabolism|Metabolism; Lipid Metabolism; Biosynthesis of unsaturated fatty acids|Metabolism; Lipid Metabolism; alpha-Linolenic acid metabolism</t>
  </si>
  <si>
    <t>Endocrine System</t>
  </si>
  <si>
    <t>PPAR signaling pathway</t>
  </si>
  <si>
    <t>K00234</t>
  </si>
  <si>
    <t>succinate dehydrogenase (ubiquinone) flavoprotein subunit [EC:1.3.5.1]</t>
  </si>
  <si>
    <t xml:space="preserve">succinate dehydrogenase (ubiquinone) flavoprotein subunit </t>
  </si>
  <si>
    <t>EC:1.3.5.1</t>
  </si>
  <si>
    <t>K00239</t>
  </si>
  <si>
    <t>succinate dehydrogenase flavoprotein subunit [EC:1.3.99.1]</t>
  </si>
  <si>
    <t xml:space="preserve">succinate dehydrogenase flavoprotein subunit </t>
  </si>
  <si>
    <t>EC:1.3.99.1</t>
  </si>
  <si>
    <t>Metabolism; Xenobiotics Biodegradation and Metabolism; Toluene degradation|Metabolism; Carbohydrate Metabolism; Citrate cycle (TCA cycle)|Metabolism; Energy Metabolism; Carbon fixation pathways in prokaryotes|Metabolism; Energy Metabolism; Oxidative phosphorylation|Metabolism; Carbohydrate Metabolism; Butanoate metabolism</t>
  </si>
  <si>
    <t>K00240</t>
  </si>
  <si>
    <t>succinate dehydrogenase iron-sulfur protein [EC:1.3.99.1]; succinate dehydrogenase iron-sulfur subunit [EC:1.3.99.1]</t>
  </si>
  <si>
    <t xml:space="preserve">succinate dehydrogenase iron-sulfur protein </t>
  </si>
  <si>
    <t>K00241</t>
  </si>
  <si>
    <t>succinate dehydrogenase cytochrome b556 subunit; succinate dehydrogenase cytochrome b-556 subunit [EC:1.3.99.1]; succinate dehydrogenase cytochrome b-556 subunit</t>
  </si>
  <si>
    <t xml:space="preserve">succinate dehydrogenase cytochrome b556 subunit; succinate dehydrogenase cytochrome b-556 subunit </t>
  </si>
  <si>
    <t>K00242</t>
  </si>
  <si>
    <t>succinate dehydrogenase hydrophobic membrane anchor protein [EC:1.3.99.1]; succinate dehydrogenase hydrophobic membrane anchor protein; succinate dehydrogenase membrane anchor subunit</t>
  </si>
  <si>
    <t xml:space="preserve">succinate dehydrogenase hydrophobic membrane anchor protein </t>
  </si>
  <si>
    <t>K00243</t>
  </si>
  <si>
    <t>hypothetical protein</t>
  </si>
  <si>
    <t>Unclassified; Poorly Characterized; Function unknown</t>
  </si>
  <si>
    <t>Poorly Characterized</t>
  </si>
  <si>
    <t>Function unknown</t>
  </si>
  <si>
    <t>K00244</t>
  </si>
  <si>
    <t>fumarate reductase flavoprotein subunit [EC:1.3.99.1]</t>
  </si>
  <si>
    <t xml:space="preserve">fumarate reductase flavoprotein subunit </t>
  </si>
  <si>
    <t>Metabolism; Carbohydrate Metabolism; Butanoate metabolism|Metabolism; Xenobiotics Biodegradation and Metabolism; Toluene degradation|Metabolism; Carbohydrate Metabolism; Citrate cycle (TCA cycle)|Metabolism; Energy Metabolism; Carbon fixation pathways in prokaryotes|Environmental Information Processing; Signal Transduction; Two-component system|Metabolism; Energy Metabolism; Oxidative phosphorylation</t>
  </si>
  <si>
    <t>K00245</t>
  </si>
  <si>
    <t>fumarate reductase iron-sulfur protein [EC:1.3.99.1]; fumarate reductase iron-sulfur subunit [EC:1.3.99.1]</t>
  </si>
  <si>
    <t xml:space="preserve">fumarate reductase iron-sulfur protein </t>
  </si>
  <si>
    <t>K00246</t>
  </si>
  <si>
    <t>fumarate reductase subunit C; fumarate reductase subunit C [EC:1.3.99.1]</t>
  </si>
  <si>
    <t xml:space="preserve">fumarate reductase subunit C; fumarate reductase subunit C </t>
  </si>
  <si>
    <t>K00247</t>
  </si>
  <si>
    <t>fumarate reductase subunit D [EC:1.3.99.1]; fumarate reductase subunit D</t>
  </si>
  <si>
    <t xml:space="preserve">fumarate reductase subunit D </t>
  </si>
  <si>
    <t>K00248</t>
  </si>
  <si>
    <t>butyryl-CoA dehydrogenase [EC:1.3.8.1]; butyryl-CoA dehydrogenase [EC:1.3.99.2]</t>
  </si>
  <si>
    <t xml:space="preserve">butyryl-CoA dehydrogenase </t>
  </si>
  <si>
    <t>EC:1.3.8.1</t>
  </si>
  <si>
    <t>Metabolism; Amino Acid Metabolism; Valine, leucine and isoleucine degradation|Metabolism; Carbohydrate Metabolism; Butanoate metabolism|Metabolism; Lipid Metabolism; Fatty acid metabolism</t>
  </si>
  <si>
    <t>K00249</t>
  </si>
  <si>
    <t>acyl-CoA dehydrogenase [EC:1.3.99.3]</t>
  </si>
  <si>
    <t xml:space="preserve">acyl-CoA dehydrogenase </t>
  </si>
  <si>
    <t>EC:1.3.99.3</t>
  </si>
  <si>
    <t>Metabolism; Carbohydrate Metabolism; Propanoate metabolism|Metabolism; Metabolism of Other Amino Acids; beta-Alanine metabolism|Metabolism; Lipid Metabolism; Fatty acid metabolism|Organismal Systems; Endocrine System; PPAR signaling pathway|Metabolism; Amino Acid Metabolism; Valine, leucine and isoleucine degradation</t>
  </si>
  <si>
    <t>K00252</t>
  </si>
  <si>
    <t>glutaryl-CoA dehydrogenase [EC:1.3.99.7]</t>
  </si>
  <si>
    <t xml:space="preserve">glutaryl-CoA dehydrogenase </t>
  </si>
  <si>
    <t>EC:1.3.99.7</t>
  </si>
  <si>
    <t>Metabolism; Amino Acid Metabolism; Lysine degradation|Metabolism; Amino Acid Metabolism; Tryptophan metabolism|Metabolism; Lipid Metabolism; Fatty acid metabolism|Metabolism; Xenobiotics Biodegradation and Metabolism; Benzoate degradation</t>
  </si>
  <si>
    <t>K00253</t>
  </si>
  <si>
    <t>isovaleryl-CoA dehydrogenase [EC:1.3.99.10]</t>
  </si>
  <si>
    <t xml:space="preserve">isovaleryl-CoA dehydrogenase </t>
  </si>
  <si>
    <t>EC:1.3.99.10</t>
  </si>
  <si>
    <t>K00254</t>
  </si>
  <si>
    <t>dihydroorotate dehydrogenase [EC:1.3.5.2]</t>
  </si>
  <si>
    <t xml:space="preserve">dihydroorotate dehydrogenase </t>
  </si>
  <si>
    <t>EC:1.3.5.2</t>
  </si>
  <si>
    <t>K00255</t>
  </si>
  <si>
    <t>long-chain-acyl-CoA dehydrogenase [EC:1.3.99.13]</t>
  </si>
  <si>
    <t xml:space="preserve">long-chain-acyl-CoA dehydrogenase </t>
  </si>
  <si>
    <t>EC:1.3.99.13</t>
  </si>
  <si>
    <t>Metabolism; Lipid Metabolism; Fatty acid metabolism|Organismal Systems; Endocrine System; PPAR signaling pathway</t>
  </si>
  <si>
    <t>K00256</t>
  </si>
  <si>
    <t>isoquinoline 1-oxidoreductase [EC:1.3.99.16]</t>
  </si>
  <si>
    <t xml:space="preserve">isoquinoline 1-oxidoreductase </t>
  </si>
  <si>
    <t>EC:1.3.99.16</t>
  </si>
  <si>
    <t>K00257</t>
  </si>
  <si>
    <t>Metabolism; Metabolism of Terpenoids and Polyketides; Geraniol degradation|Metabolism; Xenobiotics Biodegradation and Metabolism; Naphthalene degradation</t>
  </si>
  <si>
    <t>Geraniol degradation</t>
  </si>
  <si>
    <t>K00258</t>
  </si>
  <si>
    <t>Metabolism; Xenobiotics Biodegradation and Metabolism; Bisphenol degradation|Metabolism; Xenobiotics Biodegradation and Metabolism; 1,1,1-Trichloro-2,2-bis(4-chlorophenyl)ethane (DDT) degradation</t>
  </si>
  <si>
    <t>Bisphenol degradation</t>
  </si>
  <si>
    <t>K00259</t>
  </si>
  <si>
    <t>alanine dehydrogenase [EC:1.4.1.1]</t>
  </si>
  <si>
    <t xml:space="preserve">alanine dehydrogenase </t>
  </si>
  <si>
    <t>EC:1.4.1.1</t>
  </si>
  <si>
    <t>Metabolism; Metabolism of Other Amino Acids; Taurine and hypotaurine metabolism|Metabolism; Amino Acid Metabolism; Alanine, aspartate and glutamate metabolism</t>
  </si>
  <si>
    <t>Taurine and hypotaurine metabolism</t>
  </si>
  <si>
    <t>K00260</t>
  </si>
  <si>
    <t>glutamate dehydrogenase [EC:1.4.1.2]</t>
  </si>
  <si>
    <t xml:space="preserve">glutamate dehydrogenase </t>
  </si>
  <si>
    <t>EC:1.4.1.2</t>
  </si>
  <si>
    <t>Metabolism; Amino Acid Metabolism; Arginine and proline metabolism|Metabolism; Amino Acid Metabolism; Alanine, aspartate and glutamate metabolism|Metabolism; Energy Metabolism; Nitrogen metabolism</t>
  </si>
  <si>
    <t>K00261</t>
  </si>
  <si>
    <t>glutamate dehydrogenase (NAD(P)+) [EC:1.4.1.3]</t>
  </si>
  <si>
    <t xml:space="preserve">glutamate dehydrogenase (NAD(P)+) </t>
  </si>
  <si>
    <t>EC:1.4.1.3</t>
  </si>
  <si>
    <t>Organismal Systems; Excretory System; Proximal tubule bicarbonate reclamation|Metabolism; Amino Acid Metabolism; Arginine and proline metabolism|Metabolism; Metabolism of Other Amino Acids; D-Glutamine and D-glutamate metabolism|Metabolism; Amino Acid Metabolism; Alanine, aspartate and glutamate metabolism|Metabolism; Energy Metabolism; Nitrogen metabolism</t>
  </si>
  <si>
    <t>Excretory System</t>
  </si>
  <si>
    <t>Proximal tubule bicarbonate reclamation</t>
  </si>
  <si>
    <t>K00262</t>
  </si>
  <si>
    <t>glutamate dehydrogenase (NADP+) [EC:1.4.1.4]</t>
  </si>
  <si>
    <t xml:space="preserve">glutamate dehydrogenase (NADP+) </t>
  </si>
  <si>
    <t>EC:1.4.1.4</t>
  </si>
  <si>
    <t>K00263</t>
  </si>
  <si>
    <t>leucine dehydrogenase [EC:1.4.1.9]</t>
  </si>
  <si>
    <t xml:space="preserve">leucine dehydrogenase </t>
  </si>
  <si>
    <t>EC:1.4.1.9</t>
  </si>
  <si>
    <t>Metabolism; Amino Acid Metabolism; Valine, leucine and isoleucine degradation|Metabolism; Amino Acid Metabolism; Valine, leucine and isoleucine biosynthesis</t>
  </si>
  <si>
    <t>K00265</t>
  </si>
  <si>
    <t>glutamate synthase (NADPH/NADH) large chain [EC:1.4.1.13 1.4.1.14]</t>
  </si>
  <si>
    <t xml:space="preserve">glutamate synthase (NADPH/NADH) large chain </t>
  </si>
  <si>
    <t>EC:1.4.1.13</t>
  </si>
  <si>
    <t>Metabolism; Amino Acid Metabolism; Alanine, aspartate and glutamate metabolism|Metabolism; Energy Metabolism; Nitrogen metabolism</t>
  </si>
  <si>
    <t>Alanine, aspartate and glutamate metabolism</t>
  </si>
  <si>
    <t>K00266</t>
  </si>
  <si>
    <t>glutamate synthase (NADPH/NADH) small chain [EC:1.4.1.13 1.4.1.14]</t>
  </si>
  <si>
    <t xml:space="preserve">glutamate synthase (NADPH/NADH) small chain </t>
  </si>
  <si>
    <t>K00270</t>
  </si>
  <si>
    <t>phenylalanine dehydrogenase [EC:1.4.1.20]</t>
  </si>
  <si>
    <t xml:space="preserve">phenylalanine dehydrogenase </t>
  </si>
  <si>
    <t>EC:1.4.1.20</t>
  </si>
  <si>
    <t>Metabolism; Amino Acid Metabolism; Phenylalanine, tyrosine and tryptophan biosynthesis|Metabolism; Amino Acid Metabolism; Phenylalanine metabolism</t>
  </si>
  <si>
    <t>K00271</t>
  </si>
  <si>
    <t>valine dehydrogenase [EC:1.4.1.-]</t>
  </si>
  <si>
    <t xml:space="preserve">valine dehydrogenase </t>
  </si>
  <si>
    <t>EC:1.4.1.-</t>
  </si>
  <si>
    <t>K00272</t>
  </si>
  <si>
    <t>D-aspartate oxidase [EC:1.4.3.1]</t>
  </si>
  <si>
    <t xml:space="preserve">D-aspartate oxidase </t>
  </si>
  <si>
    <t>EC:1.4.3.1</t>
  </si>
  <si>
    <t>Cellular Processes; Transport and Catabolism; Peroxisome|Metabolism; Amino Acid Metabolism; Alanine, aspartate and glutamate metabolism</t>
  </si>
  <si>
    <t>Cellular Processes</t>
  </si>
  <si>
    <t>Transport and Catabolism</t>
  </si>
  <si>
    <t>Peroxisome</t>
  </si>
  <si>
    <t>K00273</t>
  </si>
  <si>
    <t>D-amino-acid oxidase [EC:1.4.3.3]</t>
  </si>
  <si>
    <t xml:space="preserve">D-amino-acid oxidase </t>
  </si>
  <si>
    <t>EC:1.4.3.3</t>
  </si>
  <si>
    <t>Metabolism; Metabolism of Other Amino Acids; D-Arginine and D-ornithine metabolism|Metabolism; Amino Acid Metabolism; Glycine, serine and threonine metabolism|Cellular Processes; Transport and Catabolism; Peroxisome|Metabolism; Biosynthesis of Other Secondary Metabolites; Penicillin and cephalosporin biosynthesis|Metabolism; Amino Acid Metabolism; Arginine and proline metabolism</t>
  </si>
  <si>
    <t>D-Arginine and D-ornithine metabolism</t>
  </si>
  <si>
    <t>K00274</t>
  </si>
  <si>
    <t>monoamine oxidase [EC:1.4.3.4]</t>
  </si>
  <si>
    <t xml:space="preserve">monoamine oxidase </t>
  </si>
  <si>
    <t>EC:1.4.3.4</t>
  </si>
  <si>
    <t>Metabolism; Biosynthesis of Other Secondary Metabolites; Isoquinoline alkaloid biosynthesis|Metabolism; Amino Acid Metabolism; Glycine, serine and threonine metabolism|Metabolism; Amino Acid Metabolism; Phenylalanine metabolism|Metabolism; Amino Acid Metabolism; Histidine metabolism|Metabolism; Amino Acid Metabolism; Arginine and proline metabolism|Metabolism; Amino Acid Metabolism; Tryptophan metabolism|Metabolism; Amino Acid Metabolism; Tyrosine metabolism|Metabolism; Xenobiotics Biodegradation and Metabolism; Drug metabolism - cytochrome P450</t>
  </si>
  <si>
    <t>Isoquinoline alkaloid biosynthesis</t>
  </si>
  <si>
    <t>K00275</t>
  </si>
  <si>
    <t>pyridoxamine 5'-phosphate oxidase [EC:1.4.3.5]</t>
  </si>
  <si>
    <t xml:space="preserve">pyridoxamine 5'-phosphate oxidase </t>
  </si>
  <si>
    <t>EC:1.4.3.5</t>
  </si>
  <si>
    <t>K00276</t>
  </si>
  <si>
    <t>primary-amine oxidase [EC:1.4.3.21]</t>
  </si>
  <si>
    <t xml:space="preserve">primary-amine oxidase </t>
  </si>
  <si>
    <t>EC:1.4.3.21</t>
  </si>
  <si>
    <t>Metabolism; Biosynthesis of Other Secondary Metabolites; Isoquinoline alkaloid biosynthesis|Metabolism; Amino Acid Metabolism; Glycine, serine and threonine metabolism|Metabolism; Biosynthesis of Other Secondary Metabolites; Tropane, piperidine and pyridine alkaloid biosynthesis|Metabolism; Amino Acid Metabolism; Phenylalanine metabolism|Metabolism; Metabolism of Other Amino Acids; beta-Alanine metabolism|Metabolism; Amino Acid Metabolism; Tyrosine metabolism</t>
  </si>
  <si>
    <t>K00278</t>
  </si>
  <si>
    <t>L-aspartate oxidase [EC:1.4.3.16]</t>
  </si>
  <si>
    <t xml:space="preserve">L-aspartate oxidase </t>
  </si>
  <si>
    <t>EC:1.4.3.16</t>
  </si>
  <si>
    <t>Metabolism; Metabolism of Cofactors and Vitamins; Nicotinate and nicotinamide metabolism|Metabolism; Amino Acid Metabolism; Alanine, aspartate and glutamate metabolism</t>
  </si>
  <si>
    <t>K00279</t>
  </si>
  <si>
    <t>cytokinin dehydrogenase [EC:1.5.99.12]</t>
  </si>
  <si>
    <t xml:space="preserve">cytokinin dehydrogenase </t>
  </si>
  <si>
    <t>EC:1.5.99.12</t>
  </si>
  <si>
    <t>Metabolism; Metabolism of Terpenoids and Polyketides; Zeatin biosynthesis</t>
  </si>
  <si>
    <t>Zeatin biosynthesis</t>
  </si>
  <si>
    <t>K00280</t>
  </si>
  <si>
    <t>lysyl oxidase-like protein 2/3/4 [EC:1.4.3.-]</t>
  </si>
  <si>
    <t xml:space="preserve">lysyl oxidase-like protein 2/3/4 </t>
  </si>
  <si>
    <t>EC:1.4.3.-</t>
  </si>
  <si>
    <t>K00281</t>
  </si>
  <si>
    <t>glycine dehydrogenase [EC:1.4.4.2]</t>
  </si>
  <si>
    <t xml:space="preserve">glycine dehydrogenase </t>
  </si>
  <si>
    <t>EC:1.4.4.2</t>
  </si>
  <si>
    <t>K00282</t>
  </si>
  <si>
    <t>glycine dehydrogenase subunit 1 [EC:1.4.4.2]</t>
  </si>
  <si>
    <t xml:space="preserve">glycine dehydrogenase subunit 1 </t>
  </si>
  <si>
    <t>K00283</t>
  </si>
  <si>
    <t>glycine dehydrogenase subunit 2 [EC:1.4.4.2]</t>
  </si>
  <si>
    <t xml:space="preserve">glycine dehydrogenase subunit 2 </t>
  </si>
  <si>
    <t>K00284</t>
  </si>
  <si>
    <t>glutamate synthase (ferredoxin) [EC:1.4.7.1]</t>
  </si>
  <si>
    <t xml:space="preserve">glutamate synthase (ferredoxin) </t>
  </si>
  <si>
    <t>EC:1.4.7.1</t>
  </si>
  <si>
    <t>Metabolism; Energy Metabolism; Nitrogen metabolism</t>
  </si>
  <si>
    <t>Nitrogen metabolism</t>
  </si>
  <si>
    <t>K00285</t>
  </si>
  <si>
    <t>D-amino-acid dehydrogenase [EC:1.4.99.1]</t>
  </si>
  <si>
    <t xml:space="preserve">D-amino-acid dehydrogenase </t>
  </si>
  <si>
    <t>EC:1.4.99.1</t>
  </si>
  <si>
    <t>Metabolism; Amino Acid Metabolism; Phenylalanine metabolism|Metabolism; Energy Metabolism; Nitrogen metabolism</t>
  </si>
  <si>
    <t>K00286</t>
  </si>
  <si>
    <t>pyrroline-5-carboxylate reductase [EC:1.5.1.2]</t>
  </si>
  <si>
    <t xml:space="preserve">pyrroline-5-carboxylate reductase </t>
  </si>
  <si>
    <t>EC:1.5.1.2</t>
  </si>
  <si>
    <t>K00287</t>
  </si>
  <si>
    <t>dihydrofolate reductase [EC:1.5.1.3]</t>
  </si>
  <si>
    <t xml:space="preserve">dihydrofolate reductase </t>
  </si>
  <si>
    <t>EC:1.5.1.3</t>
  </si>
  <si>
    <t>Metabolism; Metabolism of Cofactors and Vitamins; One carbon pool by folate|Metabolism; Metabolism of Cofactors and Vitamins; Folate biosynthesis</t>
  </si>
  <si>
    <t>One carbon pool by folate</t>
  </si>
  <si>
    <t>K00288</t>
  </si>
  <si>
    <t>methylenetetrahydrofolate dehydrogenase (NADP+) / methenyltetrahydrofolate cyclohydrolase / formyltetrahydrofolate synthetase [EC:1.5.1.5 3.5.4.9 6.3.4.3]</t>
  </si>
  <si>
    <t xml:space="preserve">methylenetetrahydrofolate dehydrogenase (NADP+) / methenyltetrahydrofolate cyclohydrolase / formyltetrahydrofolate synthetase </t>
  </si>
  <si>
    <t>EC:1.5.1.5</t>
  </si>
  <si>
    <t>Metabolism; Metabolism of Cofactors and Vitamins; One carbon pool by folate</t>
  </si>
  <si>
    <t>K00290</t>
  </si>
  <si>
    <t>saccharopine dehydrogenase (NAD+, L-lysine forming) [EC:1.5.1.7]</t>
  </si>
  <si>
    <t xml:space="preserve">saccharopine dehydrogenase (NAD+, L-lysine forming) </t>
  </si>
  <si>
    <t>EC:1.5.1.7</t>
  </si>
  <si>
    <t>Metabolism; Amino Acid Metabolism; Lysine degradation|Metabolism; Amino Acid Metabolism; Lysine biosynthesis</t>
  </si>
  <si>
    <t>K00291</t>
  </si>
  <si>
    <t>saccharopine dehydrogenase (NADP+, L-lysine forming) [EC:1.5.1.8]</t>
  </si>
  <si>
    <t xml:space="preserve">saccharopine dehydrogenase (NADP+, L-lysine forming) </t>
  </si>
  <si>
    <t>EC:1.5.1.8</t>
  </si>
  <si>
    <t>K00292</t>
  </si>
  <si>
    <t>saccharopine dehydrogenase (NAD+, L-glutamate forming) [EC:1.5.1.9]</t>
  </si>
  <si>
    <t xml:space="preserve">saccharopine dehydrogenase (NAD+, L-glutamate forming) </t>
  </si>
  <si>
    <t>EC:1.5.1.9</t>
  </si>
  <si>
    <t>Metabolism; Amino Acid Metabolism; Lysine degradation</t>
  </si>
  <si>
    <t>K00293</t>
  </si>
  <si>
    <t>saccharopine dehydrogenase (NADP+, L-glutamate forming) [EC:1.5.1.10]</t>
  </si>
  <si>
    <t xml:space="preserve">saccharopine dehydrogenase (NADP+, L-glutamate forming) </t>
  </si>
  <si>
    <t>EC:1.5.1.10</t>
  </si>
  <si>
    <t>K00294</t>
  </si>
  <si>
    <t>1-pyrroline-5-carboxylate dehydrogenase [EC:1.5.1.12]</t>
  </si>
  <si>
    <t xml:space="preserve">1-pyrroline-5-carboxylate dehydrogenase </t>
  </si>
  <si>
    <t>EC:1.5.1.12</t>
  </si>
  <si>
    <t>Metabolism; Amino Acid Metabolism; Alanine, aspartate and glutamate metabolism|Metabolism; Amino Acid Metabolism; Arginine and proline metabolism</t>
  </si>
  <si>
    <t>K00296</t>
  </si>
  <si>
    <t>D-nopaline dehydrogenase [EC:1.5.1.19]</t>
  </si>
  <si>
    <t xml:space="preserve">D-nopaline dehydrogenase </t>
  </si>
  <si>
    <t>EC:1.5.1.19</t>
  </si>
  <si>
    <t>K00297</t>
  </si>
  <si>
    <t>methylenetetrahydrofolate reductase (NADPH) [EC:1.5.1.20]</t>
  </si>
  <si>
    <t xml:space="preserve">methylenetetrahydrofolate reductase (NADPH) </t>
  </si>
  <si>
    <t>EC:1.5.1.20</t>
  </si>
  <si>
    <t>Metabolism; Metabolism of Cofactors and Vitamins; One carbon pool by folate|Metabolism; Energy Metabolism; Carbon fixation pathways in prokaryotes|Metabolism; Energy Metabolism; Methane metabolism</t>
  </si>
  <si>
    <t>K00298</t>
  </si>
  <si>
    <t>N5-(carboxyethyl)ornithine synthase [EC:1.5.1.24]</t>
  </si>
  <si>
    <t xml:space="preserve">N5-(carboxyethyl)ornithine synthase </t>
  </si>
  <si>
    <t>EC:1.5.1.24</t>
  </si>
  <si>
    <t>K00299</t>
  </si>
  <si>
    <t>FMN reductase [EC:1.5.1.29]</t>
  </si>
  <si>
    <t xml:space="preserve">FMN reductase </t>
  </si>
  <si>
    <t>EC:1.5.1.29</t>
  </si>
  <si>
    <t>K00300</t>
  </si>
  <si>
    <t>K00301</t>
  </si>
  <si>
    <t>sarcosine oxidase [EC:1.5.3.1]</t>
  </si>
  <si>
    <t xml:space="preserve">sarcosine oxidase </t>
  </si>
  <si>
    <t>EC:1.5.3.1</t>
  </si>
  <si>
    <t>K00302</t>
  </si>
  <si>
    <t>sarcosine oxidase, subunit alpha [EC:1.5.3.1]</t>
  </si>
  <si>
    <t xml:space="preserve">sarcosine oxidase, subunit alpha </t>
  </si>
  <si>
    <t>K00303</t>
  </si>
  <si>
    <t>sarcosine oxidase, subunit beta [EC:1.5.3.1]</t>
  </si>
  <si>
    <t xml:space="preserve">sarcosine oxidase, subunit beta </t>
  </si>
  <si>
    <t>K00304</t>
  </si>
  <si>
    <t>sarcosine oxidase, subunit delta [EC:1.5.3.1]</t>
  </si>
  <si>
    <t xml:space="preserve">sarcosine oxidase, subunit delta </t>
  </si>
  <si>
    <t>K00305</t>
  </si>
  <si>
    <t>sarcosine oxidase, subunit gamma [EC:1.5.3.1]</t>
  </si>
  <si>
    <t xml:space="preserve">sarcosine oxidase, subunit gamma </t>
  </si>
  <si>
    <t>K00306</t>
  </si>
  <si>
    <t>sarcosine oxidase / L-pipecolate oxidase [EC:1.5.3.1 1.5.3.7]</t>
  </si>
  <si>
    <t xml:space="preserve">sarcosine oxidase / L-pipecolate oxidase </t>
  </si>
  <si>
    <t>Metabolism; Amino Acid Metabolism; Lysine degradation|Metabolism; Amino Acid Metabolism; Glycine, serine and threonine metabolism|Cellular Processes; Transport and Catabolism; Peroxisome</t>
  </si>
  <si>
    <t>K00309</t>
  </si>
  <si>
    <t>K00311</t>
  </si>
  <si>
    <t>electron-transferring-flavoprotein dehydrogenase [EC:1.5.5.1]</t>
  </si>
  <si>
    <t xml:space="preserve">electron-transferring-flavoprotein dehydrogenase </t>
  </si>
  <si>
    <t>EC:1.5.5.1</t>
  </si>
  <si>
    <t>K00313</t>
  </si>
  <si>
    <t>electron transfer flavoprotein-quinone oxidoreductase [EC:1.5.5.-]</t>
  </si>
  <si>
    <t xml:space="preserve">electron transfer flavoprotein-quinone oxidoreductase </t>
  </si>
  <si>
    <t>EC:1.5.5.-</t>
  </si>
  <si>
    <t>K00314</t>
  </si>
  <si>
    <t>sarcosine dehydrogenase [EC:1.5.99.1]</t>
  </si>
  <si>
    <t xml:space="preserve">sarcosine dehydrogenase </t>
  </si>
  <si>
    <t>EC:1.5.99.1</t>
  </si>
  <si>
    <t>K00315</t>
  </si>
  <si>
    <t>dimethylglycine dehydrogenase [EC:1.5.99.2]</t>
  </si>
  <si>
    <t xml:space="preserve">dimethylglycine dehydrogenase </t>
  </si>
  <si>
    <t>EC:1.5.99.2</t>
  </si>
  <si>
    <t>K00316</t>
  </si>
  <si>
    <t>spermidine dehydrogenase [EC:1.5.99.6]</t>
  </si>
  <si>
    <t xml:space="preserve">spermidine dehydrogenase </t>
  </si>
  <si>
    <t>EC:1.5.99.6</t>
  </si>
  <si>
    <t>K00317</t>
  </si>
  <si>
    <t>trimethylamine dehydrogenase [EC:1.5.8.2]</t>
  </si>
  <si>
    <t xml:space="preserve">trimethylamine dehydrogenase </t>
  </si>
  <si>
    <t>EC:1.5.8.2</t>
  </si>
  <si>
    <t>K00318</t>
  </si>
  <si>
    <t>proline dehydrogenase [EC:1.5.99.8]</t>
  </si>
  <si>
    <t xml:space="preserve">proline dehydrogenase </t>
  </si>
  <si>
    <t>EC:1.5.99.8</t>
  </si>
  <si>
    <t>K00319</t>
  </si>
  <si>
    <t>methylenetetrahydromethanopterin dehydrogenase [EC:1.5.99.9]</t>
  </si>
  <si>
    <t xml:space="preserve">methylenetetrahydromethanopterin dehydrogenase </t>
  </si>
  <si>
    <t>EC:1.5.99.9</t>
  </si>
  <si>
    <t>K00320</t>
  </si>
  <si>
    <t>coenzyme F420-dependent N5,N10-methenyltetrahydromethanopterin reductase [EC:1.5.99.11]</t>
  </si>
  <si>
    <t xml:space="preserve">coenzyme F420-dependent N5,N10-methenyltetrahydromethanopterin reductase </t>
  </si>
  <si>
    <t>EC:1.5.99.11</t>
  </si>
  <si>
    <t>K00321</t>
  </si>
  <si>
    <t>K00322</t>
  </si>
  <si>
    <t>NAD(P) transhydrogenase [EC:1.6.1.1]</t>
  </si>
  <si>
    <t xml:space="preserve">NAD(P) transhydrogenase </t>
  </si>
  <si>
    <t>EC:1.6.1.1</t>
  </si>
  <si>
    <t>Metabolism; Metabolism of Cofactors and Vitamins; Nicotinate and nicotinamide metabolism</t>
  </si>
  <si>
    <t>K00324</t>
  </si>
  <si>
    <t>NAD(P) transhydrogenase subunit alpha [EC:1.6.1.2]</t>
  </si>
  <si>
    <t xml:space="preserve">NAD(P) transhydrogenase subunit alpha </t>
  </si>
  <si>
    <t>EC:1.6.1.2</t>
  </si>
  <si>
    <t>K00325</t>
  </si>
  <si>
    <t>NAD(P) transhydrogenase subunit beta [EC:1.6.1.2]</t>
  </si>
  <si>
    <t xml:space="preserve">NAD(P) transhydrogenase subunit beta </t>
  </si>
  <si>
    <t>K00326</t>
  </si>
  <si>
    <t>cytochrome-b5 reductase [EC:1.6.2.2]</t>
  </si>
  <si>
    <t xml:space="preserve">cytochrome-b5 reductase </t>
  </si>
  <si>
    <t>EC:1.6.2.2</t>
  </si>
  <si>
    <t>Metabolism; Carbohydrate Metabolism; Amino sugar and nucleotide sugar metabolism</t>
  </si>
  <si>
    <t>K00329</t>
  </si>
  <si>
    <t>NADH dehydrogenase [EC:1.6.5.3]</t>
  </si>
  <si>
    <t xml:space="preserve">NADH dehydrogenase </t>
  </si>
  <si>
    <t>EC:1.6.5.3</t>
  </si>
  <si>
    <t>Metabolism; Energy Metabolism; Oxidative phosphorylation</t>
  </si>
  <si>
    <t>Oxidative phosphorylation</t>
  </si>
  <si>
    <t>K00330</t>
  </si>
  <si>
    <t>NADH-quinone oxidoreductase subunit A [EC:1.6.5.3]; NADH dehydrogenase I subunit A [EC:1.6.5.3]</t>
  </si>
  <si>
    <t xml:space="preserve">NADH-quinone oxidoreductase subunit A </t>
  </si>
  <si>
    <t>K00331</t>
  </si>
  <si>
    <t>NADH dehydrogenase I subunit B [EC:1.6.5.3]; NADH-quinone oxidoreductase subunit B [EC:1.6.5.3]</t>
  </si>
  <si>
    <t xml:space="preserve">NADH dehydrogenase I subunit B </t>
  </si>
  <si>
    <t>K00332</t>
  </si>
  <si>
    <t>NADH-quinone oxidoreductase subunit C [EC:1.6.5.3]; NADH dehydrogenase I subunit C [EC:1.6.5.3]</t>
  </si>
  <si>
    <t xml:space="preserve">NADH-quinone oxidoreductase subunit C </t>
  </si>
  <si>
    <t>K00333</t>
  </si>
  <si>
    <t>NADH dehydrogenase I subunit D [EC:1.6.5.3]; NADH-quinone oxidoreductase subunit D [EC:1.6.5.3]</t>
  </si>
  <si>
    <t xml:space="preserve">NADH dehydrogenase I subunit D </t>
  </si>
  <si>
    <t>K00334</t>
  </si>
  <si>
    <t>NADH-quinone oxidoreductase subunit E [EC:1.6.5.3]; NADH dehydrogenase I subunit E [EC:1.6.5.3]</t>
  </si>
  <si>
    <t xml:space="preserve">NADH-quinone oxidoreductase subunit E </t>
  </si>
  <si>
    <t>K00335</t>
  </si>
  <si>
    <t>NADH dehydrogenase I subunit F [EC:1.6.5.3]; NADH-quinone oxidoreductase subunit F [EC:1.6.5.3]</t>
  </si>
  <si>
    <t xml:space="preserve">NADH dehydrogenase I subunit F </t>
  </si>
  <si>
    <t>K00336</t>
  </si>
  <si>
    <t>NADH-quinone oxidoreductase subunit G [EC:1.6.5.3]; NADH dehydrogenase I subunit G [EC:1.6.5.3]</t>
  </si>
  <si>
    <t xml:space="preserve">NADH-quinone oxidoreductase subunit G </t>
  </si>
  <si>
    <t>K00337</t>
  </si>
  <si>
    <t>NADH dehydrogenase I subunit H [EC:1.6.5.3]; NADH-quinone oxidoreductase subunit H [EC:1.6.5.3]</t>
  </si>
  <si>
    <t xml:space="preserve">NADH dehydrogenase I subunit H </t>
  </si>
  <si>
    <t>K00338</t>
  </si>
  <si>
    <t>NADH-quinone oxidoreductase subunit I [EC:1.6.5.3]; NADH dehydrogenase I subunit I [EC:1.6.5.3]</t>
  </si>
  <si>
    <t xml:space="preserve">NADH-quinone oxidoreductase subunit I </t>
  </si>
  <si>
    <t>K00339</t>
  </si>
  <si>
    <t>NADH dehydrogenase I subunit J [EC:1.6.5.3]; NADH-quinone oxidoreductase subunit J [EC:1.6.5.3]</t>
  </si>
  <si>
    <t xml:space="preserve">NADH dehydrogenase I subunit J </t>
  </si>
  <si>
    <t>K00340</t>
  </si>
  <si>
    <t>NADH-quinone oxidoreductase subunit K [EC:1.6.5.3]; NADH dehydrogenase I subunit K [EC:1.6.5.3]</t>
  </si>
  <si>
    <t xml:space="preserve">NADH-quinone oxidoreductase subunit K </t>
  </si>
  <si>
    <t>K00341</t>
  </si>
  <si>
    <t>NADH dehydrogenase I subunit L [EC:1.6.5.3]; NADH-quinone oxidoreductase subunit L [EC:1.6.5.3]</t>
  </si>
  <si>
    <t xml:space="preserve">NADH dehydrogenase I subunit L </t>
  </si>
  <si>
    <t>K00342</t>
  </si>
  <si>
    <t>NADH-quinone oxidoreductase subunit M [EC:1.6.5.3]; NADH dehydrogenase I subunit M [EC:1.6.5.3]</t>
  </si>
  <si>
    <t xml:space="preserve">NADH-quinone oxidoreductase subunit M </t>
  </si>
  <si>
    <t>K00343</t>
  </si>
  <si>
    <t>NADH dehydrogenase I subunit N [EC:1.6.5.3]; NADH-quinone oxidoreductase subunit N [EC:1.6.5.3]</t>
  </si>
  <si>
    <t xml:space="preserve">NADH dehydrogenase I subunit N </t>
  </si>
  <si>
    <t>K00344</t>
  </si>
  <si>
    <t>NADPH2:quinone reductase [EC:1.6.5.5]</t>
  </si>
  <si>
    <t xml:space="preserve">NADPH2:quinone reductase </t>
  </si>
  <si>
    <t>EC:1.6.5.5</t>
  </si>
  <si>
    <t>K00346</t>
  </si>
  <si>
    <t>Na+-transporting NADH:ubiquinone oxidoreductase subunit A [EC:1.6.5.-]</t>
  </si>
  <si>
    <t xml:space="preserve">Na+-transporting NADH:ubiquinone oxidoreductase subunit A </t>
  </si>
  <si>
    <t>EC:1.6.5.-</t>
  </si>
  <si>
    <t>K00347</t>
  </si>
  <si>
    <t>Na+-transporting NADH:ubiquinone oxidoreductase subunit B [EC:1.6.5.-]</t>
  </si>
  <si>
    <t xml:space="preserve">Na+-transporting NADH:ubiquinone oxidoreductase subunit B </t>
  </si>
  <si>
    <t>K00348</t>
  </si>
  <si>
    <t>Na+-transporting NADH:ubiquinone oxidoreductase subunit C [EC:1.6.5.-]</t>
  </si>
  <si>
    <t xml:space="preserve">Na+-transporting NADH:ubiquinone oxidoreductase subunit C </t>
  </si>
  <si>
    <t>K00349</t>
  </si>
  <si>
    <t>Na+-transporting NADH:ubiquinone oxidoreductase subunit D [EC:1.6.5.-]</t>
  </si>
  <si>
    <t xml:space="preserve">Na+-transporting NADH:ubiquinone oxidoreductase subunit D </t>
  </si>
  <si>
    <t>K00350</t>
  </si>
  <si>
    <t>Na+-transporting NADH:ubiquinone oxidoreductase subunit E [EC:1.6.5.-]</t>
  </si>
  <si>
    <t xml:space="preserve">Na+-transporting NADH:ubiquinone oxidoreductase subunit E </t>
  </si>
  <si>
    <t>K00351</t>
  </si>
  <si>
    <t>Na+-transporting NADH:ubiquinone oxidoreductase subunit F [EC:1.6.5.-]</t>
  </si>
  <si>
    <t xml:space="preserve">Na+-transporting NADH:ubiquinone oxidoreductase subunit F </t>
  </si>
  <si>
    <t>K00353</t>
  </si>
  <si>
    <t>K00354</t>
  </si>
  <si>
    <t>NADPH2 dehydrogenase [EC:1.6.99.1]</t>
  </si>
  <si>
    <t xml:space="preserve">NADPH2 dehydrogenase </t>
  </si>
  <si>
    <t>EC:1.6.99.1</t>
  </si>
  <si>
    <t>K00355</t>
  </si>
  <si>
    <t>NAD(P)H dehydrogenase (quinone) [EC:1.6.5.2]</t>
  </si>
  <si>
    <t xml:space="preserve">NAD(P)H dehydrogenase (quinone) </t>
  </si>
  <si>
    <t>EC:1.6.5.2</t>
  </si>
  <si>
    <t>Unclassified; Metabolism; Metabolism of cofactors and vitamins</t>
  </si>
  <si>
    <t>Metabolism of cofactors and vitamins</t>
  </si>
  <si>
    <t>K00356</t>
  </si>
  <si>
    <t>NADH dehydrogenase [EC:1.6.99.3]</t>
  </si>
  <si>
    <t>EC:1.6.99.3</t>
  </si>
  <si>
    <t>K00358</t>
  </si>
  <si>
    <t>K00359</t>
  </si>
  <si>
    <t>NADH oxidase [EC:1.6.-.-]</t>
  </si>
  <si>
    <t xml:space="preserve">NADH oxidase </t>
  </si>
  <si>
    <t>EC:1.6.-.-</t>
  </si>
  <si>
    <t>K00360</t>
  </si>
  <si>
    <t>nitrate reductase (NADH) [EC:1.7.1.1]</t>
  </si>
  <si>
    <t xml:space="preserve">nitrate reductase (NADH) </t>
  </si>
  <si>
    <t>EC:1.7.1.1</t>
  </si>
  <si>
    <t>K00362</t>
  </si>
  <si>
    <t>nitrite reductase (NAD(P)H) large subunit [EC:1.7.1.4]</t>
  </si>
  <si>
    <t xml:space="preserve">nitrite reductase (NAD(P)H) large subunit </t>
  </si>
  <si>
    <t>EC:1.7.1.4</t>
  </si>
  <si>
    <t>K00363</t>
  </si>
  <si>
    <t>nitrite reductase (NAD(P)H) small subunit [EC:1.7.1.4]</t>
  </si>
  <si>
    <t xml:space="preserve">nitrite reductase (NAD(P)H) small subunit </t>
  </si>
  <si>
    <t>K00364</t>
  </si>
  <si>
    <t>GMP reductase [EC:1.7.1.7]</t>
  </si>
  <si>
    <t xml:space="preserve">GMP reductase </t>
  </si>
  <si>
    <t>EC:1.7.1.7</t>
  </si>
  <si>
    <t>K00365</t>
  </si>
  <si>
    <t>urate oxidase [EC:1.7.3.3]</t>
  </si>
  <si>
    <t xml:space="preserve">urate oxidase </t>
  </si>
  <si>
    <t>EC:1.7.3.3</t>
  </si>
  <si>
    <t>Metabolism; Biosynthesis of Other Secondary Metabolites; Caffeine metabolism|Metabolism; Nucleotide Metabolism; Purine metabolism</t>
  </si>
  <si>
    <t>K00366</t>
  </si>
  <si>
    <t>ferredoxin-nitrite reductase [EC:1.7.7.1]</t>
  </si>
  <si>
    <t xml:space="preserve">ferredoxin-nitrite reductase </t>
  </si>
  <si>
    <t>EC:1.7.7.1</t>
  </si>
  <si>
    <t>K00367</t>
  </si>
  <si>
    <t>ferredoxin-nitrate reductase [EC:1.7.7.2]</t>
  </si>
  <si>
    <t xml:space="preserve">ferredoxin-nitrate reductase </t>
  </si>
  <si>
    <t>EC:1.7.7.2</t>
  </si>
  <si>
    <t>K00368</t>
  </si>
  <si>
    <t>nitrite reductase (NO-forming) [EC:1.7.2.1]</t>
  </si>
  <si>
    <t xml:space="preserve">nitrite reductase (NO-forming) </t>
  </si>
  <si>
    <t>EC:1.7.2.1</t>
  </si>
  <si>
    <t>K00369</t>
  </si>
  <si>
    <t>nitrate reductase [EC:1.7.99.4]</t>
  </si>
  <si>
    <t xml:space="preserve">nitrate reductase </t>
  </si>
  <si>
    <t>EC:1.7.99.4</t>
  </si>
  <si>
    <t>K00370</t>
  </si>
  <si>
    <t>nitrate reductase 1, alpha subunit [EC:1.7.99.4]</t>
  </si>
  <si>
    <t xml:space="preserve">nitrate reductase 1, alpha subunit </t>
  </si>
  <si>
    <t>Environmental Information Processing; Signal Transduction; Two-component system|Metabolism; Energy Metabolism; Nitrogen metabolism</t>
  </si>
  <si>
    <t>Environmental Information Processing</t>
  </si>
  <si>
    <t>Signal Transduction</t>
  </si>
  <si>
    <t>Two-component system</t>
  </si>
  <si>
    <t>K00371</t>
  </si>
  <si>
    <t>nitrate reductase 1, beta subunit [EC:1.7.99.4]</t>
  </si>
  <si>
    <t xml:space="preserve">nitrate reductase 1, beta subunit </t>
  </si>
  <si>
    <t>K00372</t>
  </si>
  <si>
    <t>nitrate reductase catalytic subunit [EC:1.7.99.4]</t>
  </si>
  <si>
    <t xml:space="preserve">nitrate reductase catalytic subunit </t>
  </si>
  <si>
    <t>K00373</t>
  </si>
  <si>
    <t>nitrate reductase 1, delta subunit [EC:1.7.99.4]</t>
  </si>
  <si>
    <t xml:space="preserve">nitrate reductase 1, delta subunit </t>
  </si>
  <si>
    <t>K00374</t>
  </si>
  <si>
    <t>nitrate reductase 1, gamma subunit [EC:1.7.99.4]</t>
  </si>
  <si>
    <t xml:space="preserve">nitrate reductase 1, gamma subunit </t>
  </si>
  <si>
    <t>K00375</t>
  </si>
  <si>
    <t>GntR family transcriptional regulator / MocR family aminotransferase</t>
  </si>
  <si>
    <t>Genetic Information Processing; Transcription; Transcription factors</t>
  </si>
  <si>
    <t>Genetic Information Processing</t>
  </si>
  <si>
    <t>Transcription</t>
  </si>
  <si>
    <t>Transcription factors</t>
  </si>
  <si>
    <t>K00376</t>
  </si>
  <si>
    <t>nitrous-oxide reductase [EC:1.7.99.6]; nitrous-oxide reductase [EC:1.7.2.4]</t>
  </si>
  <si>
    <t xml:space="preserve">nitrous-oxide reductase </t>
  </si>
  <si>
    <t>EC:1.7.99.6</t>
  </si>
  <si>
    <t>K00378</t>
  </si>
  <si>
    <t>hydroxylamine reductase [EC:1.7.-.-]</t>
  </si>
  <si>
    <t xml:space="preserve">hydroxylamine reductase </t>
  </si>
  <si>
    <t>EC:1.7.-.-</t>
  </si>
  <si>
    <t>K00380</t>
  </si>
  <si>
    <t>sulfite reductase (NADPH) flavoprotein alpha-component [EC:1.8.1.2]</t>
  </si>
  <si>
    <t xml:space="preserve">sulfite reductase (NADPH) flavoprotein alpha-component </t>
  </si>
  <si>
    <t>EC:1.8.1.2</t>
  </si>
  <si>
    <t>Metabolism; Energy Metabolism; Sulfur metabolism</t>
  </si>
  <si>
    <t>Sulfur metabolism</t>
  </si>
  <si>
    <t>K00381</t>
  </si>
  <si>
    <t>sulfite reductase (NADPH) hemoprotein beta-component [EC:1.8.1.2]</t>
  </si>
  <si>
    <t xml:space="preserve">sulfite reductase (NADPH) hemoprotein beta-component </t>
  </si>
  <si>
    <t>K00382</t>
  </si>
  <si>
    <t>dihydrolipoamide dehydrogenase [EC:1.8.1.4]</t>
  </si>
  <si>
    <t xml:space="preserve">dihydrolipoamide dehydrogenase </t>
  </si>
  <si>
    <t>EC:1.8.1.4</t>
  </si>
  <si>
    <t>Metabolism; Carbohydrate Metabolism; Citrate cycle (TCA cycle)|Metabolism; Carbohydrate Metabolism; Glycolysis / Gluconeogenesis|Metabolism; Carbohydrate Metabolism; Pyruvate metabolism|Metabolism; Amino Acid Metabolism; Glycine, serine and threonine metabolism|Metabolism; Amino Acid Metabolism; Valine, leucine and isoleucine degradation</t>
  </si>
  <si>
    <t>K00383</t>
  </si>
  <si>
    <t>glutathione reductase (NADPH) [EC:1.8.1.7]</t>
  </si>
  <si>
    <t xml:space="preserve">glutathione reductase (NADPH) </t>
  </si>
  <si>
    <t>EC:1.8.1.7</t>
  </si>
  <si>
    <t>Metabolism; Metabolism of Other Amino Acids; Glutathione metabolism</t>
  </si>
  <si>
    <t>Glutathione metabolism</t>
  </si>
  <si>
    <t>K00384</t>
  </si>
  <si>
    <t>thioredoxin reductase (NADPH) [EC:1.8.1.9]</t>
  </si>
  <si>
    <t xml:space="preserve">thioredoxin reductase (NADPH) </t>
  </si>
  <si>
    <t>EC:1.8.1.9</t>
  </si>
  <si>
    <t>Metabolism; Nucleotide Metabolism; Pyrimidine metabolism|Metabolism; Metabolism of Other Amino Acids; Selenocompound metabolism</t>
  </si>
  <si>
    <t>K00385</t>
  </si>
  <si>
    <t>anaerobic sulfite reductase subunit C [EC:1.8.1.-]</t>
  </si>
  <si>
    <t xml:space="preserve">anaerobic sulfite reductase subunit C </t>
  </si>
  <si>
    <t>EC:1.8.1.-</t>
  </si>
  <si>
    <t>K00386</t>
  </si>
  <si>
    <t>K00387</t>
  </si>
  <si>
    <t>sulfite oxidase [EC:1.8.3.1]</t>
  </si>
  <si>
    <t xml:space="preserve">sulfite oxidase </t>
  </si>
  <si>
    <t>EC:1.8.3.1</t>
  </si>
  <si>
    <t>K00389</t>
  </si>
  <si>
    <t>putative membrane protein</t>
  </si>
  <si>
    <t>K00390</t>
  </si>
  <si>
    <t>phosphoadenosine phosphosulfate reductase [EC:1.8.4.8]</t>
  </si>
  <si>
    <t xml:space="preserve">phosphoadenosine phosphosulfate reductase </t>
  </si>
  <si>
    <t>EC:1.8.4.8</t>
  </si>
  <si>
    <t>K00392</t>
  </si>
  <si>
    <t>sulfite reductase (ferredoxin) [EC:1.8.7.1]</t>
  </si>
  <si>
    <t xml:space="preserve">sulfite reductase (ferredoxin) </t>
  </si>
  <si>
    <t>EC:1.8.7.1</t>
  </si>
  <si>
    <t>K00394</t>
  </si>
  <si>
    <t>adenylylsulfate reductase, subunit A [EC:1.8.99.2]</t>
  </si>
  <si>
    <t xml:space="preserve">adenylylsulfate reductase, subunit A </t>
  </si>
  <si>
    <t>EC:1.8.99.2</t>
  </si>
  <si>
    <t>K00395</t>
  </si>
  <si>
    <t>adenylylsulfate reductase, subunit B [EC:1.8.99.2]</t>
  </si>
  <si>
    <t xml:space="preserve">adenylylsulfate reductase, subunit B </t>
  </si>
  <si>
    <t>K00397</t>
  </si>
  <si>
    <t>anaerobic dimethyl sulfoxide reductase [EC:1.8.99.-]</t>
  </si>
  <si>
    <t xml:space="preserve">anaerobic dimethyl sulfoxide reductase </t>
  </si>
  <si>
    <t>EC:1.8.99.-</t>
  </si>
  <si>
    <t>K00399</t>
  </si>
  <si>
    <t>methyl-coenzyme M reductase alpha subunit [EC:2.8.4.1]</t>
  </si>
  <si>
    <t xml:space="preserve">methyl-coenzyme M reductase alpha subunit </t>
  </si>
  <si>
    <t>EC:2.8.4.1</t>
  </si>
  <si>
    <t>K00400</t>
  </si>
  <si>
    <t>methyl coenzyme M reductase system, component A2</t>
  </si>
  <si>
    <t>K00401</t>
  </si>
  <si>
    <t>methyl-coenzyme M reductase beta subunit [EC:2.8.4.1]</t>
  </si>
  <si>
    <t xml:space="preserve">methyl-coenzyme M reductase beta subunit </t>
  </si>
  <si>
    <t>K00402</t>
  </si>
  <si>
    <t>methyl-coenzyme M reductase gamma subunit [EC:2.8.4.1]</t>
  </si>
  <si>
    <t xml:space="preserve">methyl-coenzyme M reductase gamma subunit </t>
  </si>
  <si>
    <t>K00404</t>
  </si>
  <si>
    <t>cb-type cytochrome c oxidase subunit I [EC:1.9.3.1]; cytochrome c oxidase cb-type subunit I [EC:1.9.3.1]</t>
  </si>
  <si>
    <t xml:space="preserve">cb-type cytochrome c oxidase subunit I </t>
  </si>
  <si>
    <t>EC:1.9.3.1</t>
  </si>
  <si>
    <t>K00405</t>
  </si>
  <si>
    <t>cb-type cytochrome c oxidase subunit II [EC:1.9.3.1]; cytochrome c oxidase cb-type subunit II</t>
  </si>
  <si>
    <t xml:space="preserve">cb-type cytochrome c oxidase subunit II </t>
  </si>
  <si>
    <t>K00406</t>
  </si>
  <si>
    <t>cb-type cytochrome c oxidase subunit III [EC:1.9.3.1]; cytochrome c oxidase cb-type subunit III</t>
  </si>
  <si>
    <t xml:space="preserve">cb-type cytochrome c oxidase subunit III </t>
  </si>
  <si>
    <t>K00407</t>
  </si>
  <si>
    <t>cytochrome c oxidase cb-type subunit IV; cb-type cytochrome c oxidase subunit IV [EC:1.9.3.1]</t>
  </si>
  <si>
    <t xml:space="preserve">cytochrome c oxidase cb-type subunit IV; cb-type cytochrome c oxidase subunit IV </t>
  </si>
  <si>
    <t>K00411</t>
  </si>
  <si>
    <t>ubiquinol-cytochrome c reductase iron-sulfur subunit [EC:1.10.2.2]</t>
  </si>
  <si>
    <t xml:space="preserve">ubiquinol-cytochrome c reductase iron-sulfur subunit </t>
  </si>
  <si>
    <t>EC:1.10.2.2</t>
  </si>
  <si>
    <t>Organismal Systems; Circulatory System; Cardiac muscle contraction|Human Diseases; Neurodegenerative Diseases; Huntington's disease|Metabolism; Energy Metabolism; Oxidative phosphorylation|Human Diseases; Neurodegenerative Diseases; Parkinson's disease|Human Diseases; Neurodegenerative Diseases; Alzheimer's disease</t>
  </si>
  <si>
    <t>Circulatory System</t>
  </si>
  <si>
    <t>Cardiac muscle contraction</t>
  </si>
  <si>
    <t>K00412</t>
  </si>
  <si>
    <t>ubiquinol-cytochrome c reductase cytochrome b subunit; ubiquinol-cytochrome c reductase cytochrome b subunit [EC:1.10.2.2]</t>
  </si>
  <si>
    <t xml:space="preserve">ubiquinol-cytochrome c reductase cytochrome b subunit; ubiquinol-cytochrome c reductase cytochrome b subunit </t>
  </si>
  <si>
    <t>K00413</t>
  </si>
  <si>
    <t>ubiquinol-cytochrome c reductase cytochrome c1 subunit [EC:1.10.2.2]; ubiquinol-cytochrome c reductase cytochrome c1 subunit</t>
  </si>
  <si>
    <t xml:space="preserve">ubiquinol-cytochrome c reductase cytochrome c1 subunit </t>
  </si>
  <si>
    <t>K00421</t>
  </si>
  <si>
    <t>K00423</t>
  </si>
  <si>
    <t>L-ascorbate oxidase [EC:1.10.3.3]</t>
  </si>
  <si>
    <t xml:space="preserve">L-ascorbate oxidase </t>
  </si>
  <si>
    <t>EC:1.10.3.3</t>
  </si>
  <si>
    <t>K00425</t>
  </si>
  <si>
    <t>cytochrome d ubiquinol oxidase subunit I [EC:1.10.3.-]; cytochrome bd-I oxidase subunit I [EC:1.10.3.-]</t>
  </si>
  <si>
    <t xml:space="preserve">cytochrome d ubiquinol oxidase subunit I </t>
  </si>
  <si>
    <t>EC:1.10.3.-</t>
  </si>
  <si>
    <t>K00426</t>
  </si>
  <si>
    <t>cytochrome d ubiquinol oxidase subunit II [EC:1.10.3.-]; cytochrome bd-I oxidase subunit II [EC:1.10.3.-]</t>
  </si>
  <si>
    <t xml:space="preserve">cytochrome d ubiquinol oxidase subunit II </t>
  </si>
  <si>
    <t>K00427</t>
  </si>
  <si>
    <t>L-lactate permease</t>
  </si>
  <si>
    <t>Unclassified; Cellular Processes and Signaling; Other ion-coupled transporters</t>
  </si>
  <si>
    <t>Cellular Processes and Signaling</t>
  </si>
  <si>
    <t>Other ion-coupled transporters</t>
  </si>
  <si>
    <t>K00428</t>
  </si>
  <si>
    <t>cytochrome c peroxidase [EC:1.11.1.5]</t>
  </si>
  <si>
    <t xml:space="preserve">cytochrome c peroxidase </t>
  </si>
  <si>
    <t>EC:1.11.1.5</t>
  </si>
  <si>
    <t>Unclassified; Cellular Processes and Signaling; Inorganic ion transport and metabolism</t>
  </si>
  <si>
    <t>Inorganic ion transport and metabolism</t>
  </si>
  <si>
    <t>K00429</t>
  </si>
  <si>
    <t>catalase [EC:1.11.1.6]</t>
  </si>
  <si>
    <t xml:space="preserve">catalase </t>
  </si>
  <si>
    <t>EC:1.11.1.6</t>
  </si>
  <si>
    <t>Metabolism; Amino Acid Metabolism; Tryptophan metabolism|Metabolism; Energy Metabolism; Methane metabolism</t>
  </si>
  <si>
    <t>Tryptophan metabolism</t>
  </si>
  <si>
    <t>K00430</t>
  </si>
  <si>
    <t>peroxidase [EC:1.11.1.7]</t>
  </si>
  <si>
    <t xml:space="preserve">peroxidase </t>
  </si>
  <si>
    <t>EC:1.11.1.7</t>
  </si>
  <si>
    <t>Metabolism; Biosynthesis of Other Secondary Metabolites; Phenylpropanoid biosynthesis|Metabolism; Amino Acid Metabolism; Phenylalanine metabolism|Metabolism; Energy Metabolism; Methane metabolism</t>
  </si>
  <si>
    <t>Phenylpropanoid biosynthesis</t>
  </si>
  <si>
    <t>K00432</t>
  </si>
  <si>
    <t>glutathione peroxidase [EC:1.11.1.9]</t>
  </si>
  <si>
    <t xml:space="preserve">glutathione peroxidase </t>
  </si>
  <si>
    <t>EC:1.11.1.9</t>
  </si>
  <si>
    <t>Metabolism; Lipid Metabolism; Arachidonic acid metabolism|Metabolism; Metabolism of Other Amino Acids; Glutathione metabolism</t>
  </si>
  <si>
    <t>K00433</t>
  </si>
  <si>
    <t>chloride peroxidase [EC:1.11.1.10]</t>
  </si>
  <si>
    <t xml:space="preserve">chloride peroxidase </t>
  </si>
  <si>
    <t>EC:1.11.1.10</t>
  </si>
  <si>
    <t>K00435</t>
  </si>
  <si>
    <t>peroxiredoxin [EC:1.11.1.-]</t>
  </si>
  <si>
    <t xml:space="preserve">peroxiredoxin </t>
  </si>
  <si>
    <t>EC:1.11.1.-</t>
  </si>
  <si>
    <t>Unclassified; Genetic Information Processing; Protein folding and associated processing</t>
  </si>
  <si>
    <t>Protein folding and associated processing</t>
  </si>
  <si>
    <t>K00436</t>
  </si>
  <si>
    <t>hydrogen dehydrogenase [EC:1.12.1.2]</t>
  </si>
  <si>
    <t xml:space="preserve">hydrogen dehydrogenase </t>
  </si>
  <si>
    <t>EC:1.12.1.2</t>
  </si>
  <si>
    <t>K00437</t>
  </si>
  <si>
    <t>cytochrome-c3 hydrogenase [EC:1.12.2.1]</t>
  </si>
  <si>
    <t xml:space="preserve">cytochrome-c3 hydrogenase </t>
  </si>
  <si>
    <t>EC:1.12.2.1</t>
  </si>
  <si>
    <t>K00438</t>
  </si>
  <si>
    <t>F420-nonreducing hydrogenase [EC:1.12.2.-]</t>
  </si>
  <si>
    <t xml:space="preserve">F420-nonreducing hydrogenase </t>
  </si>
  <si>
    <t>EC:1.12.2.-</t>
  </si>
  <si>
    <t>K00440</t>
  </si>
  <si>
    <t>coenzyme F420 hydrogenase alpha subunit [EC:1.12.98.1]</t>
  </si>
  <si>
    <t xml:space="preserve">coenzyme F420 hydrogenase alpha subunit </t>
  </si>
  <si>
    <t>EC:1.12.98.1</t>
  </si>
  <si>
    <t>K00441</t>
  </si>
  <si>
    <t>coenzyme F420 hydrogenase beta subunit [EC:1.12.98.1]</t>
  </si>
  <si>
    <t xml:space="preserve">coenzyme F420 hydrogenase beta subunit </t>
  </si>
  <si>
    <t>K00442</t>
  </si>
  <si>
    <t>coenzyme F420 hydrogenase delta subunit</t>
  </si>
  <si>
    <t>K00443</t>
  </si>
  <si>
    <t>coenzyme F420 hydrogenase gamma subunit [EC:1.12.98.1]</t>
  </si>
  <si>
    <t xml:space="preserve">coenzyme F420 hydrogenase gamma subunit </t>
  </si>
  <si>
    <t>K00446</t>
  </si>
  <si>
    <t>catechol 2,3-dioxygenase [EC:1.13.11.2]</t>
  </si>
  <si>
    <t xml:space="preserve">catechol 2,3-dioxygenase </t>
  </si>
  <si>
    <t>EC:1.13.11.2</t>
  </si>
  <si>
    <t>Metabolism; Xenobiotics Biodegradation and Metabolism; Xylene degradation|Metabolism; Xenobiotics Biodegradation and Metabolism; Chlorocyclohexane and chlorobenzene degradation|Metabolism; Xenobiotics Biodegradation and Metabolism; Styrene degradation|Metabolism; Xenobiotics Biodegradation and Metabolism; Benzoate degradation</t>
  </si>
  <si>
    <t>K00448</t>
  </si>
  <si>
    <t>protocatechuate 3,4-dioxygenase, alpha subunit [EC:1.13.11.3]</t>
  </si>
  <si>
    <t xml:space="preserve">protocatechuate 3,4-dioxygenase, alpha subunit </t>
  </si>
  <si>
    <t>EC:1.13.11.3</t>
  </si>
  <si>
    <t>Metabolism; Xenobiotics Biodegradation and Metabolism; Polycyclic aromatic hydrocarbon degradation|Metabolism; Xenobiotics Biodegradation and Metabolism; Benzoate degradation</t>
  </si>
  <si>
    <t>K00449</t>
  </si>
  <si>
    <t>protocatechuate 3,4-dioxygenase, beta subunit [EC:1.13.11.3]</t>
  </si>
  <si>
    <t xml:space="preserve">protocatechuate 3,4-dioxygenase, beta subunit </t>
  </si>
  <si>
    <t>K00450</t>
  </si>
  <si>
    <t>gentisate 1,2-dioxygenase [EC:1.13.11.4]</t>
  </si>
  <si>
    <t xml:space="preserve">gentisate 1,2-dioxygenase </t>
  </si>
  <si>
    <t>EC:1.13.11.4</t>
  </si>
  <si>
    <t>K00451</t>
  </si>
  <si>
    <t>homogentisate 1,2-dioxygenase [EC:1.13.11.5]</t>
  </si>
  <si>
    <t xml:space="preserve">homogentisate 1,2-dioxygenase </t>
  </si>
  <si>
    <t>EC:1.13.11.5</t>
  </si>
  <si>
    <t>Metabolism; Amino Acid Metabolism; Tyrosine metabolism|Metabolism; Xenobiotics Biodegradation and Metabolism; Styrene degradation</t>
  </si>
  <si>
    <t>K00452</t>
  </si>
  <si>
    <t>3-hydroxyanthranilate 3,4-dioxygenase [EC:1.13.11.6]</t>
  </si>
  <si>
    <t xml:space="preserve">3-hydroxyanthranilate 3,4-dioxygenase </t>
  </si>
  <si>
    <t>EC:1.13.11.6</t>
  </si>
  <si>
    <t>Metabolism; Amino Acid Metabolism; Tryptophan metabolism</t>
  </si>
  <si>
    <t>K00453</t>
  </si>
  <si>
    <t>tryptophan 2,3-dioxygenase [EC:1.13.11.11]</t>
  </si>
  <si>
    <t xml:space="preserve">tryptophan 2,3-dioxygenase </t>
  </si>
  <si>
    <t>EC:1.13.11.11</t>
  </si>
  <si>
    <t>K00455</t>
  </si>
  <si>
    <t>3,4-dihydroxyphenylacetate 2,3-dioxygenase [EC:1.13.11.15]</t>
  </si>
  <si>
    <t xml:space="preserve">3,4-dihydroxyphenylacetate 2,3-dioxygenase </t>
  </si>
  <si>
    <t>EC:1.13.11.15</t>
  </si>
  <si>
    <t>K00456</t>
  </si>
  <si>
    <t>cysteine dioxygenase [EC:1.13.11.20]</t>
  </si>
  <si>
    <t xml:space="preserve">cysteine dioxygenase </t>
  </si>
  <si>
    <t>EC:1.13.11.20</t>
  </si>
  <si>
    <t>Metabolism; Amino Acid Metabolism; Cysteine and methionine metabolism|Metabolism; Metabolism of Other Amino Acids; Taurine and hypotaurine metabolism</t>
  </si>
  <si>
    <t>K00457</t>
  </si>
  <si>
    <t>4-hydroxyphenylpyruvate dioxygenase [EC:1.13.11.27]</t>
  </si>
  <si>
    <t xml:space="preserve">4-hydroxyphenylpyruvate dioxygenase </t>
  </si>
  <si>
    <t>EC:1.13.11.27</t>
  </si>
  <si>
    <t>Metabolism; Amino Acid Metabolism; Tyrosine metabolism|Metabolism; Metabolism of Cofactors and Vitamins; Ubiquinone and other terpenoid-quinone biosynthesis|Metabolism; Amino Acid Metabolism; Phenylalanine metabolism</t>
  </si>
  <si>
    <t>K00459</t>
  </si>
  <si>
    <t>nitronate monooxygenase [EC:1.13.12.16]</t>
  </si>
  <si>
    <t xml:space="preserve">nitronate monooxygenase </t>
  </si>
  <si>
    <t>EC:1.13.12.16</t>
  </si>
  <si>
    <t>K00460</t>
  </si>
  <si>
    <t>arachidonate 15-lipoxygenase [EC:1.13.11.33]</t>
  </si>
  <si>
    <t xml:space="preserve">arachidonate 15-lipoxygenase </t>
  </si>
  <si>
    <t>EC:1.13.11.33</t>
  </si>
  <si>
    <t>Metabolism; Lipid Metabolism; Arachidonic acid metabolism|Metabolism; Lipid Metabolism; Linoleic acid metabolism</t>
  </si>
  <si>
    <t>K00461</t>
  </si>
  <si>
    <t>arachidonate 5-lipoxygenase [EC:1.13.11.34]</t>
  </si>
  <si>
    <t xml:space="preserve">arachidonate 5-lipoxygenase </t>
  </si>
  <si>
    <t>EC:1.13.11.34</t>
  </si>
  <si>
    <t>Metabolism; Lipid Metabolism; Arachidonic acid metabolism|Human Diseases; Infectious Diseases; Toxoplasmosis</t>
  </si>
  <si>
    <t>K00462</t>
  </si>
  <si>
    <t>biphenyl-2,3-diol 1,2-dioxygenase [EC:1.13.11.39]</t>
  </si>
  <si>
    <t xml:space="preserve">biphenyl-2,3-diol 1,2-dioxygenase </t>
  </si>
  <si>
    <t>EC:1.13.11.39</t>
  </si>
  <si>
    <t>Metabolism; Xenobiotics Biodegradation and Metabolism; Dioxin degradation|Metabolism; Xenobiotics Biodegradation and Metabolism; Chlorocyclohexane and chlorobenzene degradation</t>
  </si>
  <si>
    <t>Dioxin degradation</t>
  </si>
  <si>
    <t>K00463</t>
  </si>
  <si>
    <t>indoleamine 2,3-dioxygenase [EC:1.13.11.52]</t>
  </si>
  <si>
    <t xml:space="preserve">indoleamine 2,3-dioxygenase </t>
  </si>
  <si>
    <t>EC:1.13.11.52</t>
  </si>
  <si>
    <t>Metabolism; Amino Acid Metabolism; Tryptophan metabolism|Human Diseases; Infectious Diseases; African trypanosomiasis</t>
  </si>
  <si>
    <t>K00464</t>
  </si>
  <si>
    <t>lignostilbene-alpha,beta-dioxygenase [EC:1.13.11.43]</t>
  </si>
  <si>
    <t xml:space="preserve">lignostilbene-alpha,beta-dioxygenase </t>
  </si>
  <si>
    <t>EC:1.13.11.43</t>
  </si>
  <si>
    <t>K00466</t>
  </si>
  <si>
    <t>tryptophan 2-monooxygenase [EC:1.13.12.3]</t>
  </si>
  <si>
    <t xml:space="preserve">tryptophan 2-monooxygenase </t>
  </si>
  <si>
    <t>EC:1.13.12.3</t>
  </si>
  <si>
    <t>K00467</t>
  </si>
  <si>
    <t>lactate 2-monooxygenase [EC:1.13.12.4]</t>
  </si>
  <si>
    <t xml:space="preserve">lactate 2-monooxygenase </t>
  </si>
  <si>
    <t>EC:1.13.12.4</t>
  </si>
  <si>
    <t>K00468</t>
  </si>
  <si>
    <t>K00469</t>
  </si>
  <si>
    <t>inositol oxygenase [EC:1.13.99.1]</t>
  </si>
  <si>
    <t xml:space="preserve">inositol oxygenase </t>
  </si>
  <si>
    <t>EC:1.13.99.1</t>
  </si>
  <si>
    <t>Metabolism; Carbohydrate Metabolism; Inositol phosphate metabolism|Metabolism; Carbohydrate Metabolism; Ascorbate and aldarate metabolism</t>
  </si>
  <si>
    <t>K00470</t>
  </si>
  <si>
    <t>K00471</t>
  </si>
  <si>
    <t>gamma-butyrobetaine dioxygenase [EC:1.14.11.1]</t>
  </si>
  <si>
    <t xml:space="preserve">gamma-butyrobetaine dioxygenase </t>
  </si>
  <si>
    <t>EC:1.14.11.1</t>
  </si>
  <si>
    <t>K00472</t>
  </si>
  <si>
    <t>prolyl 4-hydroxylase [EC:1.14.11.2]</t>
  </si>
  <si>
    <t xml:space="preserve">prolyl 4-hydroxylase </t>
  </si>
  <si>
    <t>EC:1.14.11.2</t>
  </si>
  <si>
    <t>K00474</t>
  </si>
  <si>
    <t>trimethyllysine dioxygenase [EC:1.14.11.8]</t>
  </si>
  <si>
    <t xml:space="preserve">trimethyllysine dioxygenase </t>
  </si>
  <si>
    <t>EC:1.14.11.8</t>
  </si>
  <si>
    <t>K00476</t>
  </si>
  <si>
    <t>aspartate beta-hydroxylase [EC:1.14.11.16]</t>
  </si>
  <si>
    <t xml:space="preserve">aspartate beta-hydroxylase </t>
  </si>
  <si>
    <t>EC:1.14.11.16</t>
  </si>
  <si>
    <t>K00477</t>
  </si>
  <si>
    <t>phytanoyl-CoA hydroxylase [EC:1.14.11.18]</t>
  </si>
  <si>
    <t xml:space="preserve">phytanoyl-CoA hydroxylase </t>
  </si>
  <si>
    <t>EC:1.14.11.18</t>
  </si>
  <si>
    <t>Cellular Processes; Transport and Catabolism; Peroxisome</t>
  </si>
  <si>
    <t>K00478</t>
  </si>
  <si>
    <t>K00479</t>
  </si>
  <si>
    <t>Rieske 2Fe-2S family protein</t>
  </si>
  <si>
    <t>Unclassified; Poorly Characterized; General function prediction only</t>
  </si>
  <si>
    <t>General function prediction only</t>
  </si>
  <si>
    <t>K00480</t>
  </si>
  <si>
    <t>salicylate hydroxylase [EC:1.14.13.1]</t>
  </si>
  <si>
    <t xml:space="preserve">salicylate hydroxylase </t>
  </si>
  <si>
    <t>EC:1.14.13.1</t>
  </si>
  <si>
    <t>Metabolism; Xenobiotics Biodegradation and Metabolism; Dioxin degradation|Metabolism; Xenobiotics Biodegradation and Metabolism; Polycyclic aromatic hydrocarbon degradation|Metabolism; Xenobiotics Biodegradation and Metabolism; Naphthalene degradation</t>
  </si>
  <si>
    <t>K00481</t>
  </si>
  <si>
    <t>p-hydroxybenzoate 3-monooxygenase [EC:1.14.13.2]</t>
  </si>
  <si>
    <t xml:space="preserve">p-hydroxybenzoate 3-monooxygenase </t>
  </si>
  <si>
    <t>EC:1.14.13.2</t>
  </si>
  <si>
    <t>Metabolism; Xenobiotics Biodegradation and Metabolism; Benzoate degradation</t>
  </si>
  <si>
    <t>Benzoate degradation</t>
  </si>
  <si>
    <t>K00483</t>
  </si>
  <si>
    <t>4-hydroxyphenylacetate-3-hydroxylase large chain [EC:1.14.13.3]</t>
  </si>
  <si>
    <t xml:space="preserve">4-hydroxyphenylacetate-3-hydroxylase large chain </t>
  </si>
  <si>
    <t>EC:1.14.13.3</t>
  </si>
  <si>
    <t>K00484</t>
  </si>
  <si>
    <t>4-hydroxyphenylacetate-3-hydroxylase small chain [EC:1.14.13.3]</t>
  </si>
  <si>
    <t xml:space="preserve">4-hydroxyphenylacetate-3-hydroxylase small chain </t>
  </si>
  <si>
    <t>K00485</t>
  </si>
  <si>
    <t>dimethylaniline monooxygenase (N-oxide forming) [EC:1.14.13.8]</t>
  </si>
  <si>
    <t xml:space="preserve">dimethylaniline monooxygenase (N-oxide forming) </t>
  </si>
  <si>
    <t>EC:1.14.13.8</t>
  </si>
  <si>
    <t>Metabolism; Xenobiotics Biodegradation and Metabolism; Drug metabolism - cytochrome P450|Metabolism; Energy Metabolism; Methane metabolism</t>
  </si>
  <si>
    <t>Drug metabolism - cytochrome P450</t>
  </si>
  <si>
    <t>K00486</t>
  </si>
  <si>
    <t>kynurenine 3-monooxygenase [EC:1.14.13.9]</t>
  </si>
  <si>
    <t xml:space="preserve">kynurenine 3-monooxygenase </t>
  </si>
  <si>
    <t>EC:1.14.13.9</t>
  </si>
  <si>
    <t>K00491</t>
  </si>
  <si>
    <t>nitric-oxide synthase, bacterial [EC:1.14.13.39]</t>
  </si>
  <si>
    <t xml:space="preserve">nitric-oxide synthase, bacterial </t>
  </si>
  <si>
    <t>EC:1.14.13.39</t>
  </si>
  <si>
    <t>K00492</t>
  </si>
  <si>
    <t>Metabolism; Xenobiotics Biodegradation and Metabolism; Chlorocyclohexane and chlorobenzene degradation|Metabolism; Xenobiotics Biodegradation and Metabolism; Toluene degradation|Metabolism; Amino Acid Metabolism; Histidine metabolism|Metabolism; Xenobiotics Biodegradation and Metabolism; Polycyclic aromatic hydrocarbon degradation|Metabolism; Metabolism of Terpenoids and Polyketides; Limonene and pinene degradation|Metabolism; Xenobiotics Biodegradation and Metabolism; Bisphenol degradation|Metabolism; Xenobiotics Biodegradation and Metabolism; Naphthalene degradation|Metabolism; Xenobiotics Biodegradation and Metabolism; Aminobenzoate degradation</t>
  </si>
  <si>
    <t>Chlorocyclohexane and chlorobenzene degradation</t>
  </si>
  <si>
    <t>K00493</t>
  </si>
  <si>
    <t>unspecific monooxygenase [EC:1.14.14.1]</t>
  </si>
  <si>
    <t xml:space="preserve">unspecific monooxygenase </t>
  </si>
  <si>
    <t>EC:1.14.14.1</t>
  </si>
  <si>
    <t>Metabolism; Xenobiotics Biodegradation and Metabolism; Aminobenzoate degradation|Metabolism; Amino Acid Metabolism; Tryptophan metabolism|Metabolism; Lipid Metabolism; Fatty acid metabolism</t>
  </si>
  <si>
    <t>Aminobenzoate degradation</t>
  </si>
  <si>
    <t>K00494</t>
  </si>
  <si>
    <t>alkanal monooxygenase (FMN-linked) [EC:1.14.14.3]</t>
  </si>
  <si>
    <t xml:space="preserve">alkanal monooxygenase (FMN-linked) </t>
  </si>
  <si>
    <t>EC:1.14.14.3</t>
  </si>
  <si>
    <t>K00495</t>
  </si>
  <si>
    <t>K00496</t>
  </si>
  <si>
    <t>alkane 1-monooxygenase [EC:1.14.15.3]</t>
  </si>
  <si>
    <t xml:space="preserve">alkane 1-monooxygenase </t>
  </si>
  <si>
    <t>EC:1.14.15.3</t>
  </si>
  <si>
    <t>Metabolism; Lipid Metabolism; Fatty acid metabolism</t>
  </si>
  <si>
    <t>K00499</t>
  </si>
  <si>
    <t>choline monooxygenase [EC:1.14.15.7]</t>
  </si>
  <si>
    <t xml:space="preserve">choline monooxygenase </t>
  </si>
  <si>
    <t>EC:1.14.15.7</t>
  </si>
  <si>
    <t>K00500</t>
  </si>
  <si>
    <t>phenylalanine-4-hydroxylase [EC:1.14.16.1]</t>
  </si>
  <si>
    <t xml:space="preserve">phenylalanine-4-hydroxylase </t>
  </si>
  <si>
    <t>EC:1.14.16.1</t>
  </si>
  <si>
    <t>K00504</t>
  </si>
  <si>
    <t>peptidylglycine monooxygenase [EC:1.14.17.3]</t>
  </si>
  <si>
    <t xml:space="preserve">peptidylglycine monooxygenase </t>
  </si>
  <si>
    <t>EC:1.14.17.3</t>
  </si>
  <si>
    <t>K00505</t>
  </si>
  <si>
    <t>tyrosinase [EC:1.14.18.1]</t>
  </si>
  <si>
    <t xml:space="preserve">tyrosinase </t>
  </si>
  <si>
    <t>EC:1.14.18.1</t>
  </si>
  <si>
    <t>Organismal Systems; Endocrine System; Melanogenesis|Metabolism; Metabolism of Cofactors and Vitamins; Riboflavin metabolism|Metabolism; Amino Acid Metabolism; Tyrosine metabolism|Metabolism; Biosynthesis of Other Secondary Metabolites; Isoquinoline alkaloid biosynthesis|Metabolism; Biosynthesis of Other Secondary Metabolites; Betalain biosynthesis</t>
  </si>
  <si>
    <t>Melanogenesis</t>
  </si>
  <si>
    <t>K00507</t>
  </si>
  <si>
    <t>stearoyl-CoA desaturase (delta-9 desaturase) [EC:1.14.19.1]</t>
  </si>
  <si>
    <t xml:space="preserve">stearoyl-CoA desaturase (delta-9 desaturase) </t>
  </si>
  <si>
    <t>EC:1.14.19.1</t>
  </si>
  <si>
    <t>Organismal Systems; Endocrine System; PPAR signaling pathway|Metabolism; Lipid Metabolism; Lipid biosynthesis proteins|Metabolism; Lipid Metabolism; Biosynthesis of unsaturated fatty acids</t>
  </si>
  <si>
    <t>K00508</t>
  </si>
  <si>
    <t>linoleoyl-CoA desaturase [EC:1.14.19.3]</t>
  </si>
  <si>
    <t xml:space="preserve">linoleoyl-CoA desaturase </t>
  </si>
  <si>
    <t>EC:1.14.19.3</t>
  </si>
  <si>
    <t>Metabolism; Lipid Metabolism; Linoleic acid metabolism|Metabolism; Lipid Metabolism; Lipid biosynthesis proteins</t>
  </si>
  <si>
    <t>K00510</t>
  </si>
  <si>
    <t>heme oxygenase [EC:1.14.99.3]</t>
  </si>
  <si>
    <t xml:space="preserve">heme oxygenase </t>
  </si>
  <si>
    <t>EC:1.14.99.3</t>
  </si>
  <si>
    <t>Organismal Systems; Digestive System; Mineral absorption|Metabolism; Metabolism of Cofactors and Vitamins; Porphyrin and chlorophyll metabolism</t>
  </si>
  <si>
    <t>Mineral absorption</t>
  </si>
  <si>
    <t>K00511</t>
  </si>
  <si>
    <t>squalene monooxygenase [EC:1.14.99.7]</t>
  </si>
  <si>
    <t xml:space="preserve">squalene monooxygenase </t>
  </si>
  <si>
    <t>EC:1.14.99.7</t>
  </si>
  <si>
    <t>K00514</t>
  </si>
  <si>
    <t>zeta-carotene desaturase [EC:1.3.5.6]; zeta-carotene desaturase [EC:1.14.99.30]</t>
  </si>
  <si>
    <t xml:space="preserve">zeta-carotene desaturase </t>
  </si>
  <si>
    <t>EC:1.3.5.6</t>
  </si>
  <si>
    <t>Metabolism; Metabolism of Terpenoids and Polyketides; Carotenoid biosynthesis</t>
  </si>
  <si>
    <t>Carotenoid biosynthesis</t>
  </si>
  <si>
    <t>K00515</t>
  </si>
  <si>
    <t>beta-carotene 15,15'-monooxygenase [EC:1.14.99.36]</t>
  </si>
  <si>
    <t xml:space="preserve">beta-carotene 15,15'-monooxygenase </t>
  </si>
  <si>
    <t>EC:1.14.99.36</t>
  </si>
  <si>
    <t>Metabolism; Metabolism of Cofactors and Vitamins; Retinol metabolism</t>
  </si>
  <si>
    <t>Retinol metabolism</t>
  </si>
  <si>
    <t>K00517</t>
  </si>
  <si>
    <t>Metabolism; Metabolism of Terpenoids and Polyketides; Limonene and pinene degradation|Metabolism; Biosynthesis of Other Secondary Metabolites; Stilbenoid, diarylheptanoid and gingerol biosynthesis|Metabolism; Xenobiotics Biodegradation and Metabolism; Aminobenzoate degradation|Metabolism; Xenobiotics Biodegradation and Metabolism; Bisphenol degradation|Metabolism; Xenobiotics Biodegradation and Metabolism; Polycyclic aromatic hydrocarbon degradation</t>
  </si>
  <si>
    <t>K00518</t>
  </si>
  <si>
    <t>superoxide dismutase [EC:1.15.1.1]</t>
  </si>
  <si>
    <t xml:space="preserve">superoxide dismutase </t>
  </si>
  <si>
    <t>EC:1.15.1.1</t>
  </si>
  <si>
    <t>K00519</t>
  </si>
  <si>
    <t>K00520</t>
  </si>
  <si>
    <t>mercuric reductase [EC:1.16.1.1]</t>
  </si>
  <si>
    <t xml:space="preserve">mercuric reductase </t>
  </si>
  <si>
    <t>EC:1.16.1.1</t>
  </si>
  <si>
    <t>K00522</t>
  </si>
  <si>
    <t>ferritin heavy chain [EC:1.16.3.1]</t>
  </si>
  <si>
    <t xml:space="preserve">ferritin heavy chain </t>
  </si>
  <si>
    <t>EC:1.16.3.1</t>
  </si>
  <si>
    <t>K00523</t>
  </si>
  <si>
    <t>CDP-4-dehydro-6-deoxyglucose reductase [EC:1.17.1.1]</t>
  </si>
  <si>
    <t xml:space="preserve">CDP-4-dehydro-6-deoxyglucose reductase </t>
  </si>
  <si>
    <t>EC:1.17.1.1</t>
  </si>
  <si>
    <t>K00524</t>
  </si>
  <si>
    <t>ribonucleotide reductase, class II [EC:1.17.4.1]</t>
  </si>
  <si>
    <t xml:space="preserve">ribonucleotide reductase, class II </t>
  </si>
  <si>
    <t>EC:1.17.4.1</t>
  </si>
  <si>
    <t>Metabolism; Nucleotide Metabolism; Pyrimidine metabolism|Metabolism; Nucleotide Metabolism; Purine metabolism</t>
  </si>
  <si>
    <t>K00525</t>
  </si>
  <si>
    <t>ribonucleoside-diphosphate reductase alpha chain [EC:1.17.4.1]</t>
  </si>
  <si>
    <t xml:space="preserve">ribonucleoside-diphosphate reductase alpha chain </t>
  </si>
  <si>
    <t>Metabolism; Nucleotide Metabolism; Pyrimidine metabolism|Genetic Information Processing; Replication and Repair; DNA repair and recombination proteins|Metabolism; Nucleotide Metabolism; Purine metabolism</t>
  </si>
  <si>
    <t>K00526</t>
  </si>
  <si>
    <t>ribonucleoside-diphosphate reductase beta chain [EC:1.17.4.1]</t>
  </si>
  <si>
    <t xml:space="preserve">ribonucleoside-diphosphate reductase beta chain </t>
  </si>
  <si>
    <t>K00527</t>
  </si>
  <si>
    <t>ribonucleoside-triphosphate reductase [EC:1.17.4.2]</t>
  </si>
  <si>
    <t xml:space="preserve">ribonucleoside-triphosphate reductase </t>
  </si>
  <si>
    <t>EC:1.17.4.2</t>
  </si>
  <si>
    <t>K00528</t>
  </si>
  <si>
    <t>ferredoxin--NADP+ reductase [EC:1.18.1.2]</t>
  </si>
  <si>
    <t xml:space="preserve">ferredoxin--NADP+ reductase </t>
  </si>
  <si>
    <t>EC:1.18.1.2</t>
  </si>
  <si>
    <t>K00529</t>
  </si>
  <si>
    <t>ferredoxin--NAD+ reductase [EC:1.18.1.3]</t>
  </si>
  <si>
    <t xml:space="preserve">ferredoxin--NAD+ reductase </t>
  </si>
  <si>
    <t>EC:1.18.1.3</t>
  </si>
  <si>
    <t>Metabolism; Xenobiotics Biodegradation and Metabolism; Ethylbenzene degradation|Metabolism; Lipid Metabolism; Fatty acid metabolism|Metabolism; Amino Acid Metabolism; Phenylalanine metabolism</t>
  </si>
  <si>
    <t>Ethylbenzene degradation</t>
  </si>
  <si>
    <t>K00530</t>
  </si>
  <si>
    <t>K00531</t>
  </si>
  <si>
    <t>nitrogenase [EC:1.18.6.1]</t>
  </si>
  <si>
    <t xml:space="preserve">nitrogenase </t>
  </si>
  <si>
    <t>EC:1.18.6.1</t>
  </si>
  <si>
    <t>Metabolism; Xenobiotics Biodegradation and Metabolism; Chloroalkane and chloroalkene degradation|Metabolism; Energy Metabolism; Nitrogen metabolism</t>
  </si>
  <si>
    <t>K00532</t>
  </si>
  <si>
    <t>ferredoxin hydrogenase [EC:1.12.7.2]</t>
  </si>
  <si>
    <t xml:space="preserve">ferredoxin hydrogenase </t>
  </si>
  <si>
    <t>EC:1.12.7.2</t>
  </si>
  <si>
    <t>K00533</t>
  </si>
  <si>
    <t>ferredoxin hydrogenase large subunit [EC:1.12.7.2]</t>
  </si>
  <si>
    <t xml:space="preserve">ferredoxin hydrogenase large subunit </t>
  </si>
  <si>
    <t>K00534</t>
  </si>
  <si>
    <t>ferredoxin hydrogenase small subunit [EC:1.12.7.2]</t>
  </si>
  <si>
    <t xml:space="preserve">ferredoxin hydrogenase small subunit </t>
  </si>
  <si>
    <t>K00535</t>
  </si>
  <si>
    <t>K00536</t>
  </si>
  <si>
    <t>nitrogenase (flavodoxin) [EC:1.19.6.1]</t>
  </si>
  <si>
    <t xml:space="preserve">nitrogenase (flavodoxin) </t>
  </si>
  <si>
    <t>EC:1.19.6.1</t>
  </si>
  <si>
    <t>K00537</t>
  </si>
  <si>
    <t>arsenate reductase [EC:1.20.4.1]</t>
  </si>
  <si>
    <t xml:space="preserve">arsenate reductase </t>
  </si>
  <si>
    <t>EC:1.20.4.1</t>
  </si>
  <si>
    <t>K00538</t>
  </si>
  <si>
    <t>formate acetyltransferase activating enzyme [EC:1.97.1.4]</t>
  </si>
  <si>
    <t xml:space="preserve">formate acetyltransferase activating enzyme </t>
  </si>
  <si>
    <t>EC:1.97.1.4</t>
  </si>
  <si>
    <t>K00539</t>
  </si>
  <si>
    <t>Metabolism; Xenobiotics Biodegradation and Metabolism; Chloroalkane and chloroalkene degradation|Metabolism; Xenobiotics Biodegradation and Metabolism; Chlorocyclohexane and chlorobenzene degradation|Metabolism; Xenobiotics Biodegradation and Metabolism; Bisphenol degradation|Metabolism; Xenobiotics Biodegradation and Metabolism; 1,1,1-Trichloro-2,2-bis(4-chlorophenyl)ethane (DDT) degradation</t>
  </si>
  <si>
    <t>K00540</t>
  </si>
  <si>
    <t>K00542</t>
  </si>
  <si>
    <t>guanidinoacetate N-methyltransferase [EC:2.1.1.2]</t>
  </si>
  <si>
    <t xml:space="preserve">guanidinoacetate N-methyltransferase </t>
  </si>
  <si>
    <t>EC:2.1.1.2</t>
  </si>
  <si>
    <t>Metabolism; Amino Acid Metabolism; Glycine, serine and threonine metabolism|Metabolism; Amino Acid Metabolism; Arginine and proline metabolism</t>
  </si>
  <si>
    <t>K00543</t>
  </si>
  <si>
    <t>acetylserotonin N-methyltransferase [EC:2.1.1.4]</t>
  </si>
  <si>
    <t xml:space="preserve">acetylserotonin N-methyltransferase </t>
  </si>
  <si>
    <t>EC:2.1.1.4</t>
  </si>
  <si>
    <t>K00544</t>
  </si>
  <si>
    <t>betaine-homocysteine S-methyltransferase [EC:2.1.1.5]</t>
  </si>
  <si>
    <t xml:space="preserve">betaine-homocysteine S-methyltransferase </t>
  </si>
  <si>
    <t>EC:2.1.1.5</t>
  </si>
  <si>
    <t>Metabolism; Amino Acid Metabolism; Cysteine and methionine metabolism|Metabolism; Amino Acid Metabolism; Glycine, serine and threonine metabolism</t>
  </si>
  <si>
    <t>K00545</t>
  </si>
  <si>
    <t>catechol O-methyltransferase [EC:2.1.1.6]</t>
  </si>
  <si>
    <t xml:space="preserve">catechol O-methyltransferase </t>
  </si>
  <si>
    <t>EC:2.1.1.6</t>
  </si>
  <si>
    <t>Metabolism; Lipid Metabolism; Steroid hormone biosynthesis|Metabolism; Amino Acid Metabolism; Tyrosine metabolism|Metabolism; Biosynthesis of Other Secondary Metabolites; Betalain biosynthesis</t>
  </si>
  <si>
    <t>K00547</t>
  </si>
  <si>
    <t>homocysteine S-methyltransferase [EC:2.1.1.10]</t>
  </si>
  <si>
    <t xml:space="preserve">homocysteine S-methyltransferase </t>
  </si>
  <si>
    <t>EC:2.1.1.10</t>
  </si>
  <si>
    <t>Metabolism; Amino Acid Metabolism; Cysteine and methionine metabolism</t>
  </si>
  <si>
    <t>K00548</t>
  </si>
  <si>
    <t>5-methyltetrahydrofolate--homocysteine methyltransferase [EC:2.1.1.13]</t>
  </si>
  <si>
    <t xml:space="preserve">5-methyltetrahydrofolate--homocysteine methyltransferase </t>
  </si>
  <si>
    <t>EC:2.1.1.13</t>
  </si>
  <si>
    <t>Metabolism; Amino Acid Metabolism; Cysteine and methionine metabolism|Metabolism; Metabolism of Cofactors and Vitamins; One carbon pool by folate|Metabolism; Metabolism of Other Amino Acids; Selenocompound metabolism</t>
  </si>
  <si>
    <t>K00549</t>
  </si>
  <si>
    <t>5-methyltetrahydropteroyltriglutamate--homocysteine methyltransferase [EC:2.1.1.14]</t>
  </si>
  <si>
    <t xml:space="preserve">5-methyltetrahydropteroyltriglutamate--homocysteine methyltransferase </t>
  </si>
  <si>
    <t>EC:2.1.1.14</t>
  </si>
  <si>
    <t>Metabolism; Amino Acid Metabolism; Cysteine and methionine metabolism|Metabolism; Metabolism of Other Amino Acids; Selenocompound metabolism</t>
  </si>
  <si>
    <t>K00551</t>
  </si>
  <si>
    <t>phosphatidylethanolamine N-methyltransferase [EC:2.1.1.17]</t>
  </si>
  <si>
    <t xml:space="preserve">phosphatidylethanolamine N-methyltransferase </t>
  </si>
  <si>
    <t>EC:2.1.1.17</t>
  </si>
  <si>
    <t>K00554</t>
  </si>
  <si>
    <t>tRNA (guanine-N1-)-methyltransferase [EC:2.1.1.31]</t>
  </si>
  <si>
    <t xml:space="preserve">tRNA (guanine-N1-)-methyltransferase </t>
  </si>
  <si>
    <t>EC:2.1.1.31</t>
  </si>
  <si>
    <t>Unclassified; Genetic Information Processing; Translation proteins</t>
  </si>
  <si>
    <t>Translation proteins</t>
  </si>
  <si>
    <t>K00555</t>
  </si>
  <si>
    <t>tRNA (guanine-N2-)-methyltransferase [EC:2.1.1.32]</t>
  </si>
  <si>
    <t xml:space="preserve">tRNA (guanine-N2-)-methyltransferase </t>
  </si>
  <si>
    <t>EC:2.1.1.32</t>
  </si>
  <si>
    <t>K00556</t>
  </si>
  <si>
    <t>tRNA (guanosine-2'-O-)-methyltransferase [EC:2.1.1.34]</t>
  </si>
  <si>
    <t xml:space="preserve">tRNA (guanosine-2'-O-)-methyltransferase </t>
  </si>
  <si>
    <t>EC:2.1.1.34</t>
  </si>
  <si>
    <t>K00557</t>
  </si>
  <si>
    <t>tRNA (uracil-5-)-methyltransferase [EC:2.1.1.35]</t>
  </si>
  <si>
    <t xml:space="preserve">tRNA (uracil-5-)-methyltransferase </t>
  </si>
  <si>
    <t>EC:2.1.1.35</t>
  </si>
  <si>
    <t>K00558</t>
  </si>
  <si>
    <t>DNA (cytosine-5-)-methyltransferase [EC:2.1.1.37]</t>
  </si>
  <si>
    <t xml:space="preserve">DNA (cytosine-5-)-methyltransferase </t>
  </si>
  <si>
    <t>EC:2.1.1.37</t>
  </si>
  <si>
    <t>Metabolism; Amino Acid Metabolism; Cysteine and methionine metabolism|Genetic Information Processing; Replication and Repair; Chromosome|Genetic Information Processing; Replication and Repair; DNA replication proteins</t>
  </si>
  <si>
    <t>K00559</t>
  </si>
  <si>
    <t>sterol 24-C-methyltransferase [EC:2.1.1.41]</t>
  </si>
  <si>
    <t xml:space="preserve">sterol 24-C-methyltransferase </t>
  </si>
  <si>
    <t>EC:2.1.1.41</t>
  </si>
  <si>
    <t>K00560</t>
  </si>
  <si>
    <t>thymidylate synthase [EC:2.1.1.45]</t>
  </si>
  <si>
    <t xml:space="preserve">thymidylate synthase </t>
  </si>
  <si>
    <t>EC:2.1.1.45</t>
  </si>
  <si>
    <t>Metabolism; Metabolism of Cofactors and Vitamins; One carbon pool by folate|Metabolism; Nucleotide Metabolism; Pyrimidine metabolism</t>
  </si>
  <si>
    <t>K00561</t>
  </si>
  <si>
    <t>23S rRNA (adenine2085-N6)-dimethyltransferase [EC:2.1.1.184]; rRNA (adenine-N6-)-methyltransferase [EC:2.1.1.48]</t>
  </si>
  <si>
    <t xml:space="preserve">23S rRNA (adenine2085-N6)-dimethyltransferase </t>
  </si>
  <si>
    <t>EC:2.1.1.184</t>
  </si>
  <si>
    <t>K00563</t>
  </si>
  <si>
    <t>23S rRNA (guanine745-N1)-methyltransferase [EC:2.1.1.187]; rRNA (guanine-N1-)-methyltransferase [EC:2.1.1.51]</t>
  </si>
  <si>
    <t xml:space="preserve">23S rRNA (guanine745-N1)-methyltransferase </t>
  </si>
  <si>
    <t>EC:2.1.1.187</t>
  </si>
  <si>
    <t>Genetic Information Processing; Translation; Ribosome Biogenesis</t>
  </si>
  <si>
    <t>Translation</t>
  </si>
  <si>
    <t>Ribosome Biogenesis</t>
  </si>
  <si>
    <t>K00564</t>
  </si>
  <si>
    <t>ribosomal RNA small subunit methyltransferase C [EC:2.1.1.172]; ribosomal RNA small subunit methyltransferase C [EC:2.1.1.52]</t>
  </si>
  <si>
    <t xml:space="preserve">ribosomal RNA small subunit methyltransferase C </t>
  </si>
  <si>
    <t>EC:2.1.1.172</t>
  </si>
  <si>
    <t>K00566</t>
  </si>
  <si>
    <t>tRNA (5-methylaminomethyl-2-thiouridylate)-methyltransferase [EC:2.1.1.61]; tRNA-specific 2-thiouridylase [EC:2.8.1.-]</t>
  </si>
  <si>
    <t xml:space="preserve">tRNA (5-methylaminomethyl-2-thiouridylate)-methyltransferase </t>
  </si>
  <si>
    <t>EC:2.1.1.61</t>
  </si>
  <si>
    <t>Genetic Information Processing; Folding, Sorting and Degradation; Sulfur relay system</t>
  </si>
  <si>
    <t>Folding, Sorting and Degradation</t>
  </si>
  <si>
    <t>Sulfur relay system</t>
  </si>
  <si>
    <t>K00567</t>
  </si>
  <si>
    <t>methylated-DNA-[protein]-cysteine S-methyltransferase [EC:2.1.1.63]</t>
  </si>
  <si>
    <t xml:space="preserve">methylated-DNA-[protein]-cysteine S-methyltransferase </t>
  </si>
  <si>
    <t>EC:2.1.1.63</t>
  </si>
  <si>
    <t>Genetic Information Processing; Replication and Repair; DNA repair and recombination proteins</t>
  </si>
  <si>
    <t>Replication and Repair</t>
  </si>
  <si>
    <t>DNA repair and recombination proteins</t>
  </si>
  <si>
    <t>K00568</t>
  </si>
  <si>
    <t>3-demethylubiquinone-9 3-methyltransferase [EC:2.1.1.- 2.1.1.64]</t>
  </si>
  <si>
    <t xml:space="preserve">3-demethylubiquinone-9 3-methyltransferase </t>
  </si>
  <si>
    <t>EC:2.1.1.-</t>
  </si>
  <si>
    <t>Metabolism; Metabolism of Cofactors and Vitamins; Ubiquinone and other terpenoid-quinone biosynthesis</t>
  </si>
  <si>
    <t>Ubiquinone and other terpenoid-quinone biosynthesis</t>
  </si>
  <si>
    <t>K00569</t>
  </si>
  <si>
    <t>thiopurine S-methyltransferase [EC:2.1.1.67]</t>
  </si>
  <si>
    <t xml:space="preserve">thiopurine S-methyltransferase </t>
  </si>
  <si>
    <t>EC:2.1.1.67</t>
  </si>
  <si>
    <t>Metabolism; Xenobiotics Biodegradation and Metabolism; Drug metabolism - other enzymes</t>
  </si>
  <si>
    <t>K00570</t>
  </si>
  <si>
    <t>phosphatidyl-N-methylethanolamine N-methyltransferase [EC:2.1.1.71]</t>
  </si>
  <si>
    <t xml:space="preserve">phosphatidyl-N-methylethanolamine N-methyltransferase </t>
  </si>
  <si>
    <t>EC:2.1.1.71</t>
  </si>
  <si>
    <t>K00571</t>
  </si>
  <si>
    <t>site-specific DNA-methyltransferase (adenine-specific) [EC:2.1.1.72]</t>
  </si>
  <si>
    <t xml:space="preserve">site-specific DNA-methyltransferase (adenine-specific) </t>
  </si>
  <si>
    <t>EC:2.1.1.72</t>
  </si>
  <si>
    <t>Unclassified; Genetic Information Processing; Replication, recombination and repair proteins</t>
  </si>
  <si>
    <t>Replication, recombination and repair proteins</t>
  </si>
  <si>
    <t>K00573</t>
  </si>
  <si>
    <t>protein-L-isoaspartate(D-aspartate) O-methyltransferase [EC:2.1.1.77]</t>
  </si>
  <si>
    <t xml:space="preserve">protein-L-isoaspartate(D-aspartate) O-methyltransferase </t>
  </si>
  <si>
    <t>EC:2.1.1.77</t>
  </si>
  <si>
    <t>K00574</t>
  </si>
  <si>
    <t>cyclopropane-fatty-acyl-phospholipid synthase [EC:2.1.1.79]</t>
  </si>
  <si>
    <t xml:space="preserve">cyclopropane-fatty-acyl-phospholipid synthase </t>
  </si>
  <si>
    <t>EC:2.1.1.79</t>
  </si>
  <si>
    <t>Unclassified; Cellular Processes and Signaling; Membrane and intracellular structural molecules</t>
  </si>
  <si>
    <t>Membrane and intracellular structural molecules</t>
  </si>
  <si>
    <t>K00575</t>
  </si>
  <si>
    <t>chemotaxis protein methyltransferase CheR [EC:2.1.1.80]</t>
  </si>
  <si>
    <t xml:space="preserve">chemotaxis protein methyltransferase CheR </t>
  </si>
  <si>
    <t>EC:2.1.1.80</t>
  </si>
  <si>
    <t>Cellular Processes; Cell Motility; Bacterial motility proteins|Cellular Processes; Cell Motility; Bacterial chemotaxis|Environmental Information Processing; Signal Transduction; Two-component system</t>
  </si>
  <si>
    <t>Cell Motility</t>
  </si>
  <si>
    <t>Bacterial motility proteins</t>
  </si>
  <si>
    <t>K00577</t>
  </si>
  <si>
    <t>tetrahydromethanopterin S-methyltransferase subunit A [EC:2.1.1.86]</t>
  </si>
  <si>
    <t xml:space="preserve">tetrahydromethanopterin S-methyltransferase subunit A </t>
  </si>
  <si>
    <t>EC:2.1.1.86</t>
  </si>
  <si>
    <t>K00578</t>
  </si>
  <si>
    <t>tetrahydromethanopterin S-methyltransferase subunit B [EC:2.1.1.86]</t>
  </si>
  <si>
    <t xml:space="preserve">tetrahydromethanopterin S-methyltransferase subunit B </t>
  </si>
  <si>
    <t>K00579</t>
  </si>
  <si>
    <t>tetrahydromethanopterin S-methyltransferase subunit C [EC:2.1.1.86]</t>
  </si>
  <si>
    <t xml:space="preserve">tetrahydromethanopterin S-methyltransferase subunit C </t>
  </si>
  <si>
    <t>K00580</t>
  </si>
  <si>
    <t>tetrahydromethanopterin S-methyltransferase subunit D [EC:2.1.1.86]</t>
  </si>
  <si>
    <t xml:space="preserve">tetrahydromethanopterin S-methyltransferase subunit D </t>
  </si>
  <si>
    <t>K00581</t>
  </si>
  <si>
    <t>tetrahydromethanopterin S-methyltransferase subunit E [EC:2.1.1.86]</t>
  </si>
  <si>
    <t xml:space="preserve">tetrahydromethanopterin S-methyltransferase subunit E </t>
  </si>
  <si>
    <t>K00582</t>
  </si>
  <si>
    <t>tetrahydromethanopterin S-methyltransferase subunit F [EC:2.1.1.86]</t>
  </si>
  <si>
    <t xml:space="preserve">tetrahydromethanopterin S-methyltransferase subunit F </t>
  </si>
  <si>
    <t>K00583</t>
  </si>
  <si>
    <t>tetrahydromethanopterin S-methyltransferase subunit G [EC:2.1.1.86]</t>
  </si>
  <si>
    <t xml:space="preserve">tetrahydromethanopterin S-methyltransferase subunit G </t>
  </si>
  <si>
    <t>K00584</t>
  </si>
  <si>
    <t>tetrahydromethanopterin S-methyltransferase subunit H [EC:2.1.1.86]</t>
  </si>
  <si>
    <t xml:space="preserve">tetrahydromethanopterin S-methyltransferase subunit H </t>
  </si>
  <si>
    <t>K00586</t>
  </si>
  <si>
    <t>diphthine synthase [EC:2.1.1.98]</t>
  </si>
  <si>
    <t xml:space="preserve">diphthine synthase </t>
  </si>
  <si>
    <t>EC:2.1.1.98</t>
  </si>
  <si>
    <t>K00587</t>
  </si>
  <si>
    <t>protein-S-isoprenylcysteine O-methyltransferase [EC:2.1.1.100]</t>
  </si>
  <si>
    <t xml:space="preserve">protein-S-isoprenylcysteine O-methyltransferase </t>
  </si>
  <si>
    <t>EC:2.1.1.100</t>
  </si>
  <si>
    <t>K00588</t>
  </si>
  <si>
    <t>caffeoyl-CoA O-methyltransferase [EC:2.1.1.104]</t>
  </si>
  <si>
    <t xml:space="preserve">caffeoyl-CoA O-methyltransferase </t>
  </si>
  <si>
    <t>EC:2.1.1.104</t>
  </si>
  <si>
    <t>Metabolism; Biosynthesis of Other Secondary Metabolites; Phenylpropanoid biosynthesis|Metabolism; Biosynthesis of Other Secondary Metabolites; Stilbenoid, diarylheptanoid and gingerol biosynthesis|Metabolism; Biosynthesis of Other Secondary Metabolites; Flavonoid biosynthesis|Metabolism; Amino Acid Metabolism; Phenylalanine metabolism</t>
  </si>
  <si>
    <t>K00590</t>
  </si>
  <si>
    <t>site-specific DNA-methyltransferase (cytosine-N4-specific) [EC:2.1.1.113]</t>
  </si>
  <si>
    <t xml:space="preserve">site-specific DNA-methyltransferase (cytosine-N4-specific) </t>
  </si>
  <si>
    <t>EC:2.1.1.113</t>
  </si>
  <si>
    <t>K00594</t>
  </si>
  <si>
    <t>xylitol oxidase [EC:1.1.3.41]</t>
  </si>
  <si>
    <t xml:space="preserve">xylitol oxidase </t>
  </si>
  <si>
    <t>EC:1.1.3.41</t>
  </si>
  <si>
    <t>K00595</t>
  </si>
  <si>
    <t>precorrin-6Y C5,15-methyltransferase / precorrin-8W decarboxylase [EC:2.1.1.132 1.-.-.-]</t>
  </si>
  <si>
    <t xml:space="preserve">precorrin-6Y C5,15-methyltransferase / precorrin-8W decarboxylase </t>
  </si>
  <si>
    <t>EC:2.1.1.132</t>
  </si>
  <si>
    <t>K00596</t>
  </si>
  <si>
    <t>2,2-dialkylglycine decarboxylase (pyruvate) [EC:4.1.1.64]</t>
  </si>
  <si>
    <t xml:space="preserve">2,2-dialkylglycine decarboxylase (pyruvate) </t>
  </si>
  <si>
    <t>EC:4.1.1.64</t>
  </si>
  <si>
    <t>Metabolism; Amino Acid Metabolism; Amino acid related enzymes</t>
  </si>
  <si>
    <t>Amino acid related enzymes</t>
  </si>
  <si>
    <t>K00598</t>
  </si>
  <si>
    <t>trans-aconitate 2-methyltransferase [EC:2.1.1.144]</t>
  </si>
  <si>
    <t xml:space="preserve">trans-aconitate 2-methyltransferase </t>
  </si>
  <si>
    <t>EC:2.1.1.144</t>
  </si>
  <si>
    <t>K00599</t>
  </si>
  <si>
    <t>Metabolism; Amino Acid Metabolism; Tyrosine metabolism|Metabolism; Amino Acid Metabolism; Histidine metabolism|Metabolism; Xenobiotics Biodegradation and Metabolism; Polycyclic aromatic hydrocarbon degradation</t>
  </si>
  <si>
    <t>K00600</t>
  </si>
  <si>
    <t>glycine hydroxymethyltransferase [EC:2.1.2.1]</t>
  </si>
  <si>
    <t xml:space="preserve">glycine hydroxymethyltransferase </t>
  </si>
  <si>
    <t>EC:2.1.2.1</t>
  </si>
  <si>
    <t>Metabolism; Metabolism of Other Amino Acids; Cyanoamino acid metabolism|Metabolism; Metabolism of Cofactors and Vitamins; One carbon pool by folate|Metabolism; Amino Acid Metabolism; Glycine, serine and threonine metabolism|Metabolism; Energy Metabolism; Methane metabolism</t>
  </si>
  <si>
    <t>Cyanoamino acid metabolism</t>
  </si>
  <si>
    <t>K00601</t>
  </si>
  <si>
    <t>phosphoribosylglycinamide formyltransferase [EC:2.1.2.2]</t>
  </si>
  <si>
    <t xml:space="preserve">phosphoribosylglycinamide formyltransferase </t>
  </si>
  <si>
    <t>EC:2.1.2.2</t>
  </si>
  <si>
    <t>Metabolism; Metabolism of Cofactors and Vitamins; One carbon pool by folate|Metabolism; Nucleotide Metabolism; Purine metabolism</t>
  </si>
  <si>
    <t>K00602</t>
  </si>
  <si>
    <t>phosphoribosylaminoimidazolecarboxamide formyltransferase / IMP cyclohydrolase [EC:2.1.2.3 3.5.4.10]</t>
  </si>
  <si>
    <t xml:space="preserve">phosphoribosylaminoimidazolecarboxamide formyltransferase / IMP cyclohydrolase </t>
  </si>
  <si>
    <t>EC:2.1.2.3</t>
  </si>
  <si>
    <t>K00603</t>
  </si>
  <si>
    <t>glutamate formiminotransferase [EC:2.1.2.5]</t>
  </si>
  <si>
    <t xml:space="preserve">glutamate formiminotransferase </t>
  </si>
  <si>
    <t>EC:2.1.2.5</t>
  </si>
  <si>
    <t>Metabolism; Metabolism of Cofactors and Vitamins; One carbon pool by folate|Metabolism; Amino Acid Metabolism; Histidine metabolism</t>
  </si>
  <si>
    <t>K00604</t>
  </si>
  <si>
    <t>methionyl-tRNA formyltransferase [EC:2.1.2.9]</t>
  </si>
  <si>
    <t xml:space="preserve">methionyl-tRNA formyltransferase </t>
  </si>
  <si>
    <t>EC:2.1.2.9</t>
  </si>
  <si>
    <t>Genetic Information Processing; Translation; Aminoacyl-tRNA biosynthesis|Metabolism; Metabolism of Cofactors and Vitamins; One carbon pool by folate</t>
  </si>
  <si>
    <t>Aminoacyl-tRNA biosynthesis</t>
  </si>
  <si>
    <t>K00605</t>
  </si>
  <si>
    <t>aminomethyltransferase [EC:2.1.2.10]</t>
  </si>
  <si>
    <t xml:space="preserve">aminomethyltransferase </t>
  </si>
  <si>
    <t>EC:2.1.2.10</t>
  </si>
  <si>
    <t>Metabolism; Metabolism of Cofactors and Vitamins; One carbon pool by folate|Metabolism; Amino Acid Metabolism; Glycine, serine and threonine metabolism|Metabolism; Energy Metabolism; Nitrogen metabolism</t>
  </si>
  <si>
    <t>K00606</t>
  </si>
  <si>
    <t>3-methyl-2-oxobutanoate hydroxymethyltransferase [EC:2.1.2.11]</t>
  </si>
  <si>
    <t xml:space="preserve">3-methyl-2-oxobutanoate hydroxymethyltransferase </t>
  </si>
  <si>
    <t>EC:2.1.2.11</t>
  </si>
  <si>
    <t>K00607</t>
  </si>
  <si>
    <t>K00608</t>
  </si>
  <si>
    <t>aspartate carbamoyltransferase [EC:2.1.3.2]</t>
  </si>
  <si>
    <t xml:space="preserve">aspartate carbamoyltransferase </t>
  </si>
  <si>
    <t>EC:2.1.3.2</t>
  </si>
  <si>
    <t>Metabolism; Nucleotide Metabolism; Pyrimidine metabolism|Metabolism; Amino Acid Metabolism; Alanine, aspartate and glutamate metabolism</t>
  </si>
  <si>
    <t>K00609</t>
  </si>
  <si>
    <t>aspartate carbamoyltransferase catalytic subunit [EC:2.1.3.2]</t>
  </si>
  <si>
    <t xml:space="preserve">aspartate carbamoyltransferase catalytic subunit </t>
  </si>
  <si>
    <t>K00610</t>
  </si>
  <si>
    <t>aspartate carbamoyltransferase regulatory subunit</t>
  </si>
  <si>
    <t>K00611</t>
  </si>
  <si>
    <t>ornithine carbamoyltransferase [EC:2.1.3.3]</t>
  </si>
  <si>
    <t xml:space="preserve">ornithine carbamoyltransferase </t>
  </si>
  <si>
    <t>EC:2.1.3.3</t>
  </si>
  <si>
    <t>K00612</t>
  </si>
  <si>
    <t>carbamoyltransferase [EC:2.1.3.-]</t>
  </si>
  <si>
    <t xml:space="preserve">carbamoyltransferase </t>
  </si>
  <si>
    <t>EC:2.1.3.-</t>
  </si>
  <si>
    <t>K00613</t>
  </si>
  <si>
    <t>glycine amidinotransferase [EC:2.1.4.1]</t>
  </si>
  <si>
    <t xml:space="preserve">glycine amidinotransferase </t>
  </si>
  <si>
    <t>EC:2.1.4.1</t>
  </si>
  <si>
    <t>K00614</t>
  </si>
  <si>
    <t>K00615</t>
  </si>
  <si>
    <t>transketolase [EC:2.2.1.1]</t>
  </si>
  <si>
    <t xml:space="preserve">transketolase </t>
  </si>
  <si>
    <t>EC:2.2.1.1</t>
  </si>
  <si>
    <t>Metabolism; Carbohydrate Metabolism; Pentose phosphate pathway|Metabolism; Energy Metabolism; Carbon fixation in photosynthetic organisms|Metabolism; Metabolism of Terpenoids and Polyketides; Biosynthesis of ansamycins</t>
  </si>
  <si>
    <t>K00616</t>
  </si>
  <si>
    <t>transaldolase [EC:2.2.1.2]</t>
  </si>
  <si>
    <t xml:space="preserve">transaldolase </t>
  </si>
  <si>
    <t>EC:2.2.1.2</t>
  </si>
  <si>
    <t>K00617</t>
  </si>
  <si>
    <t>K00619</t>
  </si>
  <si>
    <t>amino-acid N-acetyltransferase [EC:2.3.1.1]</t>
  </si>
  <si>
    <t xml:space="preserve">amino-acid N-acetyltransferase </t>
  </si>
  <si>
    <t>EC:2.3.1.1</t>
  </si>
  <si>
    <t>K00620</t>
  </si>
  <si>
    <t>glutamate N-acetyltransferase / amino-acid N-acetyltransferase [EC:2.3.1.35 2.3.1.1]</t>
  </si>
  <si>
    <t xml:space="preserve">glutamate N-acetyltransferase / amino-acid N-acetyltransferase </t>
  </si>
  <si>
    <t>EC:2.3.1.35</t>
  </si>
  <si>
    <t>K00621</t>
  </si>
  <si>
    <t>glucosamine-phosphate N-acetyltransferase [EC:2.3.1.4]</t>
  </si>
  <si>
    <t xml:space="preserve">glucosamine-phosphate N-acetyltransferase </t>
  </si>
  <si>
    <t>EC:2.3.1.4</t>
  </si>
  <si>
    <t>K00622</t>
  </si>
  <si>
    <t>arylamine N-acetyltransferase [EC:2.3.1.5]</t>
  </si>
  <si>
    <t xml:space="preserve">arylamine N-acetyltransferase </t>
  </si>
  <si>
    <t>EC:2.3.1.5</t>
  </si>
  <si>
    <t>Metabolism; Biosynthesis of Other Secondary Metabolites; Caffeine metabolism|Metabolism; Xenobiotics Biodegradation and Metabolism; Nitrotoluene degradation|Metabolism; Xenobiotics Biodegradation and Metabolism; Drug metabolism - other enzymes</t>
  </si>
  <si>
    <t>K00624</t>
  </si>
  <si>
    <t>carnitine O-acetyltransferase [EC:2.3.1.7]</t>
  </si>
  <si>
    <t xml:space="preserve">carnitine O-acetyltransferase </t>
  </si>
  <si>
    <t>EC:2.3.1.7</t>
  </si>
  <si>
    <t>K00625</t>
  </si>
  <si>
    <t>phosphate acetyltransferase [EC:2.3.1.8]</t>
  </si>
  <si>
    <t xml:space="preserve">phosphate acetyltransferase </t>
  </si>
  <si>
    <t>EC:2.3.1.8</t>
  </si>
  <si>
    <t>Metabolism; Carbohydrate Metabolism; Propanoate metabolism|Metabolism; Energy Metabolism; Carbon fixation pathways in prokaryotes|Metabolism; Carbohydrate Metabolism; Pyruvate metabolism|Metabolism; Metabolism of Other Amino Acids; Taurine and hypotaurine metabolism|Metabolism; Energy Metabolism; Methane metabolism</t>
  </si>
  <si>
    <t>K00626</t>
  </si>
  <si>
    <t>acetyl-CoA C-acetyltransferase [EC:2.3.1.9]</t>
  </si>
  <si>
    <t xml:space="preserve">acetyl-CoA C-acetyltransferase </t>
  </si>
  <si>
    <t>EC:2.3.1.9</t>
  </si>
  <si>
    <t>Metabolism; Carbohydrate Metabolism; Butanoate metabolism|Metabolism; Metabolism of Terpenoids and Polyketides; Terpenoid backbone biosynthesis|Metabolism; Lipid Metabolism; Fatty acid metabolism|Metabolism; Xenobiotics Biodegradation and Metabolism; Benzoate degradation|Metabolism; Carbohydrate Metabolism; Propanoate metabolism|Metabolism; Carbohydrate Metabolism; Glyoxylate and dicarboxylate metabolism|Metabolism; Energy Metabolism; Carbon fixation pathways in prokaryotes|Metabolism; Carbohydrate Metabolism; Pyruvate metabolism|Metabolism; Lipid Metabolism; Synthesis and degradation of ketone bodies|Environmental Information Processing; Signal Transduction; Two-component system|Metabolism; Amino Acid Metabolism; Lysine degradation|Metabolism; Amino Acid Metabolism; Tryptophan metabolism|Metabolism; Amino Acid Metabolism; Valine, leucine and isoleucine degradation</t>
  </si>
  <si>
    <t>K00627</t>
  </si>
  <si>
    <t>pyruvate dehydrogenase E2 component (dihydrolipoamide acetyltransferase) [EC:2.3.1.12]</t>
  </si>
  <si>
    <t xml:space="preserve">pyruvate dehydrogenase E2 component (dihydrolipoamide acetyltransferase) </t>
  </si>
  <si>
    <t>EC:2.3.1.12</t>
  </si>
  <si>
    <t>Metabolism; Carbohydrate Metabolism; Citrate cycle (TCA cycle)|Metabolism; Carbohydrate Metabolism; Glycolysis / Gluconeogenesis|Metabolism; Carbohydrate Metabolism; Pyruvate metabolism</t>
  </si>
  <si>
    <t>K00630</t>
  </si>
  <si>
    <t>glycerol-3-phosphate O-acyltransferase [EC:2.3.1.15]</t>
  </si>
  <si>
    <t xml:space="preserve">glycerol-3-phosphate O-acyltransferase </t>
  </si>
  <si>
    <t>EC:2.3.1.15</t>
  </si>
  <si>
    <t>Metabolism; Lipid Metabolism; Glycerophospholipid metabolism|Metabolism; Lipid Metabolism; Glycerolipid metabolism|Metabolism; Lipid Metabolism; Lipid biosynthesis proteins</t>
  </si>
  <si>
    <t>K00631</t>
  </si>
  <si>
    <t>K00632</t>
  </si>
  <si>
    <t>acetyl-CoA acyltransferase [EC:2.3.1.16]</t>
  </si>
  <si>
    <t xml:space="preserve">acetyl-CoA acyltransferase </t>
  </si>
  <si>
    <t>EC:2.3.1.16</t>
  </si>
  <si>
    <t>Metabolism; Xenobiotics Biodegradation and Metabolism; Ethylbenzene degradation|Metabolism; Metabolism of Terpenoids and Polyketides; Geraniol degradation|Metabolism; Lipid Metabolism; Fatty acid metabolism|Metabolism; Lipid Metabolism; alpha-Linolenic acid metabolism|Metabolism; Xenobiotics Biodegradation and Metabolism; Benzoate degradation|Metabolism; Amino Acid Metabolism; Valine, leucine and isoleucine degradation</t>
  </si>
  <si>
    <t>K00633</t>
  </si>
  <si>
    <t>galactoside O-acetyltransferase [EC:2.3.1.18]</t>
  </si>
  <si>
    <t xml:space="preserve">galactoside O-acetyltransferase </t>
  </si>
  <si>
    <t>EC:2.3.1.18</t>
  </si>
  <si>
    <t>K00634</t>
  </si>
  <si>
    <t>phosphate butyryltransferase [EC:2.3.1.19]</t>
  </si>
  <si>
    <t xml:space="preserve">phosphate butyryltransferase </t>
  </si>
  <si>
    <t>EC:2.3.1.19</t>
  </si>
  <si>
    <t>K00635</t>
  </si>
  <si>
    <t>diacylglycerol O-acyltransferase [EC:2.3.1.20]</t>
  </si>
  <si>
    <t xml:space="preserve">diacylglycerol O-acyltransferase </t>
  </si>
  <si>
    <t>EC:2.3.1.20</t>
  </si>
  <si>
    <t>K00638</t>
  </si>
  <si>
    <t>chloramphenicol O-acetyltransferase [EC:2.3.1.28]</t>
  </si>
  <si>
    <t xml:space="preserve">chloramphenicol O-acetyltransferase </t>
  </si>
  <si>
    <t>EC:2.3.1.28</t>
  </si>
  <si>
    <t>K00639</t>
  </si>
  <si>
    <t>glycine C-acetyltransferase [EC:2.3.1.29]</t>
  </si>
  <si>
    <t xml:space="preserve">glycine C-acetyltransferase </t>
  </si>
  <si>
    <t>EC:2.3.1.29</t>
  </si>
  <si>
    <t>Metabolism; Amino Acid Metabolism; Amino acid related enzymes|Metabolism; Amino Acid Metabolism; Glycine, serine and threonine metabolism</t>
  </si>
  <si>
    <t>K00640</t>
  </si>
  <si>
    <t>serine O-acetyltransferase [EC:2.3.1.30]</t>
  </si>
  <si>
    <t xml:space="preserve">serine O-acetyltransferase </t>
  </si>
  <si>
    <t>EC:2.3.1.30</t>
  </si>
  <si>
    <t>Metabolism; Amino Acid Metabolism; Cysteine and methionine metabolism|Metabolism; Energy Metabolism; Sulfur metabolism</t>
  </si>
  <si>
    <t>K00641</t>
  </si>
  <si>
    <t>homoserine O-acetyltransferase [EC:2.3.1.31]</t>
  </si>
  <si>
    <t xml:space="preserve">homoserine O-acetyltransferase </t>
  </si>
  <si>
    <t>EC:2.3.1.31</t>
  </si>
  <si>
    <t>K00643</t>
  </si>
  <si>
    <t>5-aminolevulinate synthase [EC:2.3.1.37]</t>
  </si>
  <si>
    <t xml:space="preserve">5-aminolevulinate synthase </t>
  </si>
  <si>
    <t>EC:2.3.1.37</t>
  </si>
  <si>
    <t>Metabolism; Amino Acid Metabolism; Amino acid related enzymes|Metabolism; Metabolism of Cofactors and Vitamins; Porphyrin and chlorophyll metabolism|Metabolism; Amino Acid Metabolism; Glycine, serine and threonine metabolism</t>
  </si>
  <si>
    <t>K00645</t>
  </si>
  <si>
    <t>[acyl-carrier-protein] S-malonyltransferase [EC:2.3.1.39]</t>
  </si>
  <si>
    <t xml:space="preserve">[acyl-carrier-protein] S-malonyltransferase </t>
  </si>
  <si>
    <t>EC:2.3.1.39</t>
  </si>
  <si>
    <t>K00646</t>
  </si>
  <si>
    <t>malonyl-ACP decarboxylase</t>
  </si>
  <si>
    <t>K00647</t>
  </si>
  <si>
    <t>3-oxoacyl-[acyl-carrier-protein] synthase I [EC:2.3.1.41]</t>
  </si>
  <si>
    <t xml:space="preserve">3-oxoacyl-[acyl-carrier-protein] synthase I </t>
  </si>
  <si>
    <t>EC:2.3.1.41</t>
  </si>
  <si>
    <t>K00648</t>
  </si>
  <si>
    <t>3-oxoacyl-[acyl-carrier-protein] synthase III [EC:2.3.1.180]</t>
  </si>
  <si>
    <t xml:space="preserve">3-oxoacyl-[acyl-carrier-protein] synthase III </t>
  </si>
  <si>
    <t>EC:2.3.1.180</t>
  </si>
  <si>
    <t>K00650</t>
  </si>
  <si>
    <t>lecithin-cholesterol acyltransferase [EC:2.3.1.43]</t>
  </si>
  <si>
    <t xml:space="preserve">lecithin-cholesterol acyltransferase </t>
  </si>
  <si>
    <t>EC:2.3.1.43</t>
  </si>
  <si>
    <t>K00651</t>
  </si>
  <si>
    <t>homoserine O-succinyltransferase [EC:2.3.1.46]</t>
  </si>
  <si>
    <t xml:space="preserve">homoserine O-succinyltransferase </t>
  </si>
  <si>
    <t>EC:2.3.1.46</t>
  </si>
  <si>
    <t>K00652</t>
  </si>
  <si>
    <t>8-amino-7-oxononanoate synthase [EC:2.3.1.47]</t>
  </si>
  <si>
    <t xml:space="preserve">8-amino-7-oxononanoate synthase </t>
  </si>
  <si>
    <t>EC:2.3.1.47</t>
  </si>
  <si>
    <t>Metabolism; Metabolism of Cofactors and Vitamins; Biotin metabolism|Metabolism; Amino Acid Metabolism; Amino acid related enzymes</t>
  </si>
  <si>
    <t>Biotin metabolism</t>
  </si>
  <si>
    <t>K00653</t>
  </si>
  <si>
    <t>histone acetyltransferase [EC:2.3.1.48]</t>
  </si>
  <si>
    <t xml:space="preserve">histone acetyltransferase </t>
  </si>
  <si>
    <t>EC:2.3.1.48</t>
  </si>
  <si>
    <t>K00654</t>
  </si>
  <si>
    <t>serine palmitoyltransferase [EC:2.3.1.50]</t>
  </si>
  <si>
    <t xml:space="preserve">serine palmitoyltransferase </t>
  </si>
  <si>
    <t>EC:2.3.1.50</t>
  </si>
  <si>
    <t>Metabolism; Amino Acid Metabolism; Amino acid related enzymes|Metabolism; Lipid Metabolism; Sphingolipid metabolism</t>
  </si>
  <si>
    <t>K00655</t>
  </si>
  <si>
    <t>1-acyl-sn-glycerol-3-phosphate acyltransferase [EC:2.3.1.51]</t>
  </si>
  <si>
    <t xml:space="preserve">1-acyl-sn-glycerol-3-phosphate acyltransferase </t>
  </si>
  <si>
    <t>EC:2.3.1.51</t>
  </si>
  <si>
    <t>K00656</t>
  </si>
  <si>
    <t>formate C-acetyltransferase [EC:2.3.1.54]</t>
  </si>
  <si>
    <t xml:space="preserve">formate C-acetyltransferase </t>
  </si>
  <si>
    <t>EC:2.3.1.54</t>
  </si>
  <si>
    <t>Metabolism; Carbohydrate Metabolism; Propanoate metabolism|Metabolism; Carbohydrate Metabolism; Pyruvate metabolism|Metabolism; Carbohydrate Metabolism; Butanoate metabolism</t>
  </si>
  <si>
    <t>K00657</t>
  </si>
  <si>
    <t>diamine N-acetyltransferase [EC:2.3.1.57]</t>
  </si>
  <si>
    <t xml:space="preserve">diamine N-acetyltransferase </t>
  </si>
  <si>
    <t>EC:2.3.1.57</t>
  </si>
  <si>
    <t>K00658</t>
  </si>
  <si>
    <t>2-oxoglutarate dehydrogenase E2 component (dihydrolipoamide succinyltransferase) [EC:2.3.1.61]</t>
  </si>
  <si>
    <t xml:space="preserve">2-oxoglutarate dehydrogenase E2 component (dihydrolipoamide succinyltransferase) </t>
  </si>
  <si>
    <t>EC:2.3.1.61</t>
  </si>
  <si>
    <t>Metabolism; Amino Acid Metabolism; Lysine degradation|Metabolism; Carbohydrate Metabolism; Citrate cycle (TCA cycle)</t>
  </si>
  <si>
    <t>K00660</t>
  </si>
  <si>
    <t>chalcone synthase [EC:2.3.1.74]</t>
  </si>
  <si>
    <t xml:space="preserve">chalcone synthase </t>
  </si>
  <si>
    <t>EC:2.3.1.74</t>
  </si>
  <si>
    <t>Organismal Systems; Environmental Adaptation; Circadian rhythm - plant|Metabolism; Biosynthesis of Other Secondary Metabolites; Flavonoid biosynthesis</t>
  </si>
  <si>
    <t>Environmental Adaptation</t>
  </si>
  <si>
    <t>Circadian rhythm - plant</t>
  </si>
  <si>
    <t>K00661</t>
  </si>
  <si>
    <t>maltose O-acetyltransferase [EC:2.3.1.79]</t>
  </si>
  <si>
    <t xml:space="preserve">maltose O-acetyltransferase </t>
  </si>
  <si>
    <t>EC:2.3.1.79</t>
  </si>
  <si>
    <t>K00662</t>
  </si>
  <si>
    <t>aminoglycoside N3'-acetyltransferase [EC:2.3.1.81]</t>
  </si>
  <si>
    <t xml:space="preserve">aminoglycoside N3'-acetyltransferase </t>
  </si>
  <si>
    <t>EC:2.3.1.81</t>
  </si>
  <si>
    <t>K00663</t>
  </si>
  <si>
    <t>aminoglycoside N6'-acetyltransferase [EC:2.3.1.82]</t>
  </si>
  <si>
    <t xml:space="preserve">aminoglycoside N6'-acetyltransferase </t>
  </si>
  <si>
    <t>EC:2.3.1.82</t>
  </si>
  <si>
    <t>K00666</t>
  </si>
  <si>
    <t>fatty-acyl-CoA synthase [EC:6.2.1.-]</t>
  </si>
  <si>
    <t xml:space="preserve">fatty-acyl-CoA synthase </t>
  </si>
  <si>
    <t>EC:6.2.1.-</t>
  </si>
  <si>
    <t>Metabolism; Lipid Metabolism; Lipid biosynthesis proteins</t>
  </si>
  <si>
    <t>Lipid biosynthesis proteins</t>
  </si>
  <si>
    <t>K00672</t>
  </si>
  <si>
    <t>formylmethanofuran--tetrahydromethanopterin N-formyltransferase [EC:2.3.1.101]</t>
  </si>
  <si>
    <t xml:space="preserve">formylmethanofuran--tetrahydromethanopterin N-formyltransferase </t>
  </si>
  <si>
    <t>EC:2.3.1.101</t>
  </si>
  <si>
    <t>K00673</t>
  </si>
  <si>
    <t>arginine N-succinyltransferase [EC:2.3.1.109]</t>
  </si>
  <si>
    <t xml:space="preserve">arginine N-succinyltransferase </t>
  </si>
  <si>
    <t>EC:2.3.1.109</t>
  </si>
  <si>
    <t>K00674</t>
  </si>
  <si>
    <t>2,3,4,5-tetrahydropyridine-2-carboxylate N-succinyltransferase [EC:2.3.1.117]</t>
  </si>
  <si>
    <t xml:space="preserve">2,3,4,5-tetrahydropyridine-2-carboxylate N-succinyltransferase </t>
  </si>
  <si>
    <t>EC:2.3.1.117</t>
  </si>
  <si>
    <t>K00675</t>
  </si>
  <si>
    <t>N-hydroxyarylamine O-acetyltransferase [EC:2.3.1.118]</t>
  </si>
  <si>
    <t xml:space="preserve">N-hydroxyarylamine O-acetyltransferase </t>
  </si>
  <si>
    <t>EC:2.3.1.118</t>
  </si>
  <si>
    <t>K00676</t>
  </si>
  <si>
    <t>ribosomal-protein-alanine N-acetyltransferase [EC:2.3.1.128]</t>
  </si>
  <si>
    <t xml:space="preserve">ribosomal-protein-alanine N-acetyltransferase </t>
  </si>
  <si>
    <t>EC:2.3.1.128</t>
  </si>
  <si>
    <t>K00677</t>
  </si>
  <si>
    <t>UDP-N-acetylglucosamine acyltransferase [EC:2.3.1.129]</t>
  </si>
  <si>
    <t xml:space="preserve">UDP-N-acetylglucosamine acyltransferase </t>
  </si>
  <si>
    <t>EC:2.3.1.129</t>
  </si>
  <si>
    <t>Metabolism; Glycan Biosynthesis and Metabolism; Lipopolysaccharide biosynthesis proteins|Metabolism; Glycan Biosynthesis and Metabolism; Lipopolysaccharide biosynthesis</t>
  </si>
  <si>
    <t>Glycan Biosynthesis and Metabolism</t>
  </si>
  <si>
    <t>Lipopolysaccharide biosynthesis proteins</t>
  </si>
  <si>
    <t>K00680</t>
  </si>
  <si>
    <t>Metabolism; Xenobiotics Biodegradation and Metabolism; Ethylbenzene degradation|Metabolism; Xenobiotics Biodegradation and Metabolism; Naphthalene degradation|Metabolism; Xenobiotics Biodegradation and Metabolism; Benzoate degradation|Metabolism; Metabolism of Terpenoids and Polyketides; Limonene and pinene degradation|Metabolism; Xenobiotics Biodegradation and Metabolism; Aminobenzoate degradation|Metabolism; Amino Acid Metabolism; Tyrosine metabolism</t>
  </si>
  <si>
    <t>K00681</t>
  </si>
  <si>
    <t>gamma-glutamyltranspeptidase [EC:2.3.2.2]</t>
  </si>
  <si>
    <t xml:space="preserve">gamma-glutamyltranspeptidase </t>
  </si>
  <si>
    <t>EC:2.3.2.2</t>
  </si>
  <si>
    <t>Metabolism; Metabolism of Other Amino Acids; Cyanoamino acid metabolism|Metabolism; Metabolism of Other Amino Acids; Taurine and hypotaurine metabolism|Metabolism; Enzyme Families; Peptidases|Metabolism; Metabolism of Other Amino Acids; Glutathione metabolism|Metabolism; Lipid Metabolism; Arachidonic acid metabolism|Environmental Information Processing; Signaling Molecules and Interaction; Cellular antigens</t>
  </si>
  <si>
    <t>K00683</t>
  </si>
  <si>
    <t>glutaminyl-peptide cyclotransferase [EC:2.3.2.5]</t>
  </si>
  <si>
    <t xml:space="preserve">glutaminyl-peptide cyclotransferase </t>
  </si>
  <si>
    <t>EC:2.3.2.5</t>
  </si>
  <si>
    <t>K00684</t>
  </si>
  <si>
    <t>leucyl/phenylalanyl-tRNA--protein transferase [EC:2.3.2.6]</t>
  </si>
  <si>
    <t xml:space="preserve">leucyl/phenylalanyl-tRNA--protein transferase </t>
  </si>
  <si>
    <t>EC:2.3.2.6</t>
  </si>
  <si>
    <t>K00685</t>
  </si>
  <si>
    <t>arginine-tRNA-protein transferase [EC:2.3.2.8]</t>
  </si>
  <si>
    <t xml:space="preserve">arginine-tRNA-protein transferase </t>
  </si>
  <si>
    <t>EC:2.3.2.8</t>
  </si>
  <si>
    <t>K00686</t>
  </si>
  <si>
    <t>protein-glutamine gamma-glutamyltransferase [EC:2.3.2.13]</t>
  </si>
  <si>
    <t xml:space="preserve">protein-glutamine gamma-glutamyltransferase </t>
  </si>
  <si>
    <t>EC:2.3.2.13</t>
  </si>
  <si>
    <t>Unclassified; Cellular Processes and Signaling; Sporulation</t>
  </si>
  <si>
    <t>Sporulation</t>
  </si>
  <si>
    <t>K00687</t>
  </si>
  <si>
    <t>penicillin-binding protein 2B [EC:2.3.2.-]</t>
  </si>
  <si>
    <t xml:space="preserve">penicillin-binding protein 2B </t>
  </si>
  <si>
    <t>EC:2.3.2.-</t>
  </si>
  <si>
    <t>Metabolism; Glycan Biosynthesis and Metabolism; Peptidoglycan biosynthesis</t>
  </si>
  <si>
    <t>Peptidoglycan biosynthesis</t>
  </si>
  <si>
    <t>K00688</t>
  </si>
  <si>
    <t>starch phosphorylase [EC:2.4.1.1]</t>
  </si>
  <si>
    <t xml:space="preserve">starch phosphorylase </t>
  </si>
  <si>
    <t>EC:2.4.1.1</t>
  </si>
  <si>
    <t>Organismal Systems; Endocrine System; Insulin signaling pathway|Metabolism; Carbohydrate Metabolism; Starch and sucrose metabolism</t>
  </si>
  <si>
    <t>Insulin signaling pathway</t>
  </si>
  <si>
    <t>K00689</t>
  </si>
  <si>
    <t>dextransucrase [EC:2.4.1.5]</t>
  </si>
  <si>
    <t xml:space="preserve">dextransucrase </t>
  </si>
  <si>
    <t>EC:2.4.1.5</t>
  </si>
  <si>
    <t>Metabolism; Carbohydrate Metabolism; Starch and sucrose metabolism|Environmental Information Processing; Signal Transduction; Two-component system</t>
  </si>
  <si>
    <t>Starch and sucrose metabolism</t>
  </si>
  <si>
    <t>K00690</t>
  </si>
  <si>
    <t>sucrose phosphorylase [EC:2.4.1.7]</t>
  </si>
  <si>
    <t xml:space="preserve">sucrose phosphorylase </t>
  </si>
  <si>
    <t>EC:2.4.1.7</t>
  </si>
  <si>
    <t>Metabolism; Carbohydrate Metabolism; Starch and sucrose metabolism</t>
  </si>
  <si>
    <t>K00691</t>
  </si>
  <si>
    <t>maltose phosphorylase [EC:2.4.1.8]</t>
  </si>
  <si>
    <t xml:space="preserve">maltose phosphorylase </t>
  </si>
  <si>
    <t>EC:2.4.1.8</t>
  </si>
  <si>
    <t>K00692</t>
  </si>
  <si>
    <t>levansucrase [EC:2.4.1.10]</t>
  </si>
  <si>
    <t xml:space="preserve">levansucrase </t>
  </si>
  <si>
    <t>EC:2.4.1.10</t>
  </si>
  <si>
    <t>Metabolism; Glycan Biosynthesis and Metabolism; Glycosyltransferases|Metabolism; Carbohydrate Metabolism; Starch and sucrose metabolism|Environmental Information Processing; Signal Transduction; Two-component system</t>
  </si>
  <si>
    <t>Glycosyltransferases</t>
  </si>
  <si>
    <t>K00693</t>
  </si>
  <si>
    <t>glycogen(starch) synthase [EC:2.4.1.11]</t>
  </si>
  <si>
    <t xml:space="preserve">glycogen(starch) synthase </t>
  </si>
  <si>
    <t>EC:2.4.1.11</t>
  </si>
  <si>
    <t>Metabolism; Glycan Biosynthesis and Metabolism; Glycosyltransferases|Metabolism; Carbohydrate Metabolism; Starch and sucrose metabolism|Organismal Systems; Endocrine System; Insulin signaling pathway</t>
  </si>
  <si>
    <t>K00694</t>
  </si>
  <si>
    <t>cellulose synthase (UDP-forming) [EC:2.4.1.12]</t>
  </si>
  <si>
    <t xml:space="preserve">cellulose synthase (UDP-forming) </t>
  </si>
  <si>
    <t>EC:2.4.1.12</t>
  </si>
  <si>
    <t>Metabolism; Glycan Biosynthesis and Metabolism; Glycosyltransferases|Metabolism; Carbohydrate Metabolism; Starch and sucrose metabolism</t>
  </si>
  <si>
    <t>K00695</t>
  </si>
  <si>
    <t>sucrose synthase [EC:2.4.1.13]</t>
  </si>
  <si>
    <t xml:space="preserve">sucrose synthase </t>
  </si>
  <si>
    <t>EC:2.4.1.13</t>
  </si>
  <si>
    <t>K00696</t>
  </si>
  <si>
    <t>sucrose-phosphate synthase [EC:2.4.1.14]</t>
  </si>
  <si>
    <t xml:space="preserve">sucrose-phosphate synthase </t>
  </si>
  <si>
    <t>EC:2.4.1.14</t>
  </si>
  <si>
    <t>K00697</t>
  </si>
  <si>
    <t>alpha,alpha-trehalose-phosphate synthase (UDP-forming) [EC:2.4.1.15]</t>
  </si>
  <si>
    <t xml:space="preserve">alpha,alpha-trehalose-phosphate synthase (UDP-forming) </t>
  </si>
  <si>
    <t>EC:2.4.1.15</t>
  </si>
  <si>
    <t>K00698</t>
  </si>
  <si>
    <t>chitin synthase [EC:2.4.1.16]</t>
  </si>
  <si>
    <t xml:space="preserve">chitin synthase </t>
  </si>
  <si>
    <t>EC:2.4.1.16</t>
  </si>
  <si>
    <t>Metabolism; Carbohydrate Metabolism; Amino sugar and nucleotide sugar metabolism|Metabolism; Glycan Biosynthesis and Metabolism; Glycosyltransferases</t>
  </si>
  <si>
    <t>K00700</t>
  </si>
  <si>
    <t>1,4-alpha-glucan branching enzyme [EC:2.4.1.18]</t>
  </si>
  <si>
    <t xml:space="preserve">1,4-alpha-glucan branching enzyme </t>
  </si>
  <si>
    <t>EC:2.4.1.18</t>
  </si>
  <si>
    <t>K00701</t>
  </si>
  <si>
    <t>cyclomaltodextrin glucanotransferase [EC:2.4.1.19]</t>
  </si>
  <si>
    <t xml:space="preserve">cyclomaltodextrin glucanotransferase </t>
  </si>
  <si>
    <t>EC:2.4.1.19</t>
  </si>
  <si>
    <t>K00702</t>
  </si>
  <si>
    <t>cellobiose phosphorylase [EC:2.4.1.20]</t>
  </si>
  <si>
    <t xml:space="preserve">cellobiose phosphorylase </t>
  </si>
  <si>
    <t>EC:2.4.1.20</t>
  </si>
  <si>
    <t>K00703</t>
  </si>
  <si>
    <t>starch synthase [EC:2.4.1.21]</t>
  </si>
  <si>
    <t xml:space="preserve">starch synthase </t>
  </si>
  <si>
    <t>EC:2.4.1.21</t>
  </si>
  <si>
    <t>K00705</t>
  </si>
  <si>
    <t>4-alpha-glucanotransferase [EC:2.4.1.25]</t>
  </si>
  <si>
    <t xml:space="preserve">4-alpha-glucanotransferase </t>
  </si>
  <si>
    <t>EC:2.4.1.25</t>
  </si>
  <si>
    <t>K00712</t>
  </si>
  <si>
    <t>poly(glycerol-phosphate) alpha-glucosyltransferase [EC:2.4.1.52]</t>
  </si>
  <si>
    <t xml:space="preserve">poly(glycerol-phosphate) alpha-glucosyltransferase </t>
  </si>
  <si>
    <t>EC:2.4.1.52</t>
  </si>
  <si>
    <t>Metabolism; Glycan Biosynthesis and Metabolism; Glycosyltransferases</t>
  </si>
  <si>
    <t>K00713</t>
  </si>
  <si>
    <t>UDP-glucose:(glucosyl)LPS alpha-1,2-glucosyltransferase [EC:2.4.1.-]</t>
  </si>
  <si>
    <t xml:space="preserve">UDP-glucose:(glucosyl)LPS alpha-1,2-glucosyltransferase </t>
  </si>
  <si>
    <t>EC:2.4.1.-</t>
  </si>
  <si>
    <t>Metabolism; Glycan Biosynthesis and Metabolism; Glycosyltransferases|Metabolism; Glycan Biosynthesis and Metabolism; Lipopolysaccharide biosynthesis proteins</t>
  </si>
  <si>
    <t>K00720</t>
  </si>
  <si>
    <t>ceramide glucosyltransferase [EC:2.4.1.80]</t>
  </si>
  <si>
    <t xml:space="preserve">ceramide glucosyltransferase </t>
  </si>
  <si>
    <t>EC:2.4.1.80</t>
  </si>
  <si>
    <t>Metabolism; Glycan Biosynthesis and Metabolism; Glycosyltransferases|Metabolism; Lipid Metabolism; Sphingolipid metabolism</t>
  </si>
  <si>
    <t>K00721</t>
  </si>
  <si>
    <t>dolichol-phosphate mannosyltransferase [EC:2.4.1.83]</t>
  </si>
  <si>
    <t xml:space="preserve">dolichol-phosphate mannosyltransferase </t>
  </si>
  <si>
    <t>EC:2.4.1.83</t>
  </si>
  <si>
    <t>Metabolism; Glycan Biosynthesis and Metabolism; Glycosyltransferases|Metabolism; Glycan Biosynthesis and Metabolism; N-Glycan biosynthesis</t>
  </si>
  <si>
    <t>K00728</t>
  </si>
  <si>
    <t>dolichyl-phosphate-mannose-protein mannosyltransferase [EC:2.4.1.109]</t>
  </si>
  <si>
    <t xml:space="preserve">dolichyl-phosphate-mannose-protein mannosyltransferase </t>
  </si>
  <si>
    <t>EC:2.4.1.109</t>
  </si>
  <si>
    <t>Metabolism; Glycan Biosynthesis and Metabolism; Glycosyltransferases|Metabolism; Glycan Biosynthesis and Metabolism; Other types of O-glycan biosynthesis</t>
  </si>
  <si>
    <t>K00729</t>
  </si>
  <si>
    <t>dolichyl-phosphate beta-glucosyltransferase [EC:2.4.1.117]</t>
  </si>
  <si>
    <t xml:space="preserve">dolichyl-phosphate beta-glucosyltransferase </t>
  </si>
  <si>
    <t>EC:2.4.1.117</t>
  </si>
  <si>
    <t>K00733</t>
  </si>
  <si>
    <t>xylosylprotein 4-beta-galactosyltransferase [EC:2.4.1.133]</t>
  </si>
  <si>
    <t xml:space="preserve">xylosylprotein 4-beta-galactosyltransferase </t>
  </si>
  <si>
    <t>EC:2.4.1.133</t>
  </si>
  <si>
    <t>K00737</t>
  </si>
  <si>
    <t>beta-1,4-mannosyl-glycoprotein beta-1,4-N-acetylglucosaminyltransferase [EC:2.4.1.144]</t>
  </si>
  <si>
    <t xml:space="preserve">beta-1,4-mannosyl-glycoprotein beta-1,4-N-acetylglucosaminyltransferase </t>
  </si>
  <si>
    <t>EC:2.4.1.144</t>
  </si>
  <si>
    <t>K00743</t>
  </si>
  <si>
    <t>N-acetyllactosaminide 3-alpha-galactosyltransferase [EC:2.4.1.87]</t>
  </si>
  <si>
    <t xml:space="preserve">N-acetyllactosaminide 3-alpha-galactosyltransferase </t>
  </si>
  <si>
    <t>EC:2.4.1.87</t>
  </si>
  <si>
    <t>Metabolism; Glycan Biosynthesis and Metabolism; Glycosyltransferases|Metabolism; Glycan Biosynthesis and Metabolism; Glycosphingolipid biosynthesis - lacto and neolacto series</t>
  </si>
  <si>
    <t>K00745</t>
  </si>
  <si>
    <t>raffinose-raffinose alpha-galactotransferase [EC:2.4.1.166]</t>
  </si>
  <si>
    <t xml:space="preserve">raffinose-raffinose alpha-galactotransferase </t>
  </si>
  <si>
    <t>EC:2.4.1.166</t>
  </si>
  <si>
    <t>K00748</t>
  </si>
  <si>
    <t>lipid-A-disaccharide synthase [EC:2.4.1.182]</t>
  </si>
  <si>
    <t xml:space="preserve">lipid-A-disaccharide synthase </t>
  </si>
  <si>
    <t>EC:2.4.1.182</t>
  </si>
  <si>
    <t>Metabolism; Glycan Biosynthesis and Metabolism; Glycosyltransferases|Metabolism; Glycan Biosynthesis and Metabolism; Lipopolysaccharide biosynthesis proteins|Metabolism; Glycan Biosynthesis and Metabolism; Lipopolysaccharide biosynthesis</t>
  </si>
  <si>
    <t>K00752</t>
  </si>
  <si>
    <t>hyaluronan synthase [EC:2.4.1.212]</t>
  </si>
  <si>
    <t xml:space="preserve">hyaluronan synthase </t>
  </si>
  <si>
    <t>EC:2.4.1.212</t>
  </si>
  <si>
    <t>K00754</t>
  </si>
  <si>
    <t>K00756</t>
  </si>
  <si>
    <t>pyrimidine-nucleoside phosphorylase [EC:2.4.2.2]</t>
  </si>
  <si>
    <t xml:space="preserve">pyrimidine-nucleoside phosphorylase </t>
  </si>
  <si>
    <t>EC:2.4.2.2</t>
  </si>
  <si>
    <t>K00757</t>
  </si>
  <si>
    <t>uridine phosphorylase [EC:2.4.2.3]</t>
  </si>
  <si>
    <t xml:space="preserve">uridine phosphorylase </t>
  </si>
  <si>
    <t>EC:2.4.2.3</t>
  </si>
  <si>
    <t>Metabolism; Nucleotide Metabolism; Pyrimidine metabolism|Metabolism; Xenobiotics Biodegradation and Metabolism; Drug metabolism - other enzymes</t>
  </si>
  <si>
    <t>K00758</t>
  </si>
  <si>
    <t>thymidine phosphorylase [EC:2.4.2.4]</t>
  </si>
  <si>
    <t xml:space="preserve">thymidine phosphorylase </t>
  </si>
  <si>
    <t>EC:2.4.2.4</t>
  </si>
  <si>
    <t>Human Diseases; Cancers; Bladder cancer|Metabolism; Nucleotide Metabolism; Pyrimidine metabolism|Metabolism; Xenobiotics Biodegradation and Metabolism; Drug metabolism - other enzymes</t>
  </si>
  <si>
    <t>Human Diseases</t>
  </si>
  <si>
    <t>Cancers</t>
  </si>
  <si>
    <t>Bladder cancer</t>
  </si>
  <si>
    <t>K00759</t>
  </si>
  <si>
    <t>adenine phosphoribosyltransferase [EC:2.4.2.7]</t>
  </si>
  <si>
    <t xml:space="preserve">adenine phosphoribosyltransferase </t>
  </si>
  <si>
    <t>EC:2.4.2.7</t>
  </si>
  <si>
    <t>K00760</t>
  </si>
  <si>
    <t>hypoxanthine phosphoribosyltransferase [EC:2.4.2.8]</t>
  </si>
  <si>
    <t xml:space="preserve">hypoxanthine phosphoribosyltransferase </t>
  </si>
  <si>
    <t>EC:2.4.2.8</t>
  </si>
  <si>
    <t>K00761</t>
  </si>
  <si>
    <t>uracil phosphoribosyltransferase [EC:2.4.2.9]</t>
  </si>
  <si>
    <t xml:space="preserve">uracil phosphoribosyltransferase </t>
  </si>
  <si>
    <t>EC:2.4.2.9</t>
  </si>
  <si>
    <t>K00762</t>
  </si>
  <si>
    <t>orotate phosphoribosyltransferase [EC:2.4.2.10]</t>
  </si>
  <si>
    <t xml:space="preserve">orotate phosphoribosyltransferase </t>
  </si>
  <si>
    <t>EC:2.4.2.10</t>
  </si>
  <si>
    <t>K00763</t>
  </si>
  <si>
    <t>nicotinate phosphoribosyltransferase [EC:2.4.2.11]</t>
  </si>
  <si>
    <t xml:space="preserve">nicotinate phosphoribosyltransferase </t>
  </si>
  <si>
    <t>EC:2.4.2.11</t>
  </si>
  <si>
    <t>K00764</t>
  </si>
  <si>
    <t>amidophosphoribosyltransferase [EC:2.4.2.14]</t>
  </si>
  <si>
    <t xml:space="preserve">amidophosphoribosyltransferase </t>
  </si>
  <si>
    <t>EC:2.4.2.14</t>
  </si>
  <si>
    <t>Metabolism; Enzyme Families; Peptidases|Metabolism; Amino Acid Metabolism; Alanine, aspartate and glutamate metabolism|Metabolism; Nucleotide Metabolism; Purine metabolism</t>
  </si>
  <si>
    <t>Enzyme Families</t>
  </si>
  <si>
    <t>Peptidases</t>
  </si>
  <si>
    <t>K00765</t>
  </si>
  <si>
    <t>ATP phosphoribosyltransferase [EC:2.4.2.17]</t>
  </si>
  <si>
    <t xml:space="preserve">ATP phosphoribosyltransferase </t>
  </si>
  <si>
    <t>EC:2.4.2.17</t>
  </si>
  <si>
    <t>K00766</t>
  </si>
  <si>
    <t>anthranilate phosphoribosyltransferase [EC:2.4.2.18]</t>
  </si>
  <si>
    <t xml:space="preserve">anthranilate phosphoribosyltransferase </t>
  </si>
  <si>
    <t>EC:2.4.2.18</t>
  </si>
  <si>
    <t>K00767</t>
  </si>
  <si>
    <t>nicotinate-nucleotide pyrophosphorylase (carboxylating) [EC:2.4.2.19]</t>
  </si>
  <si>
    <t xml:space="preserve">nicotinate-nucleotide pyrophosphorylase (carboxylating) </t>
  </si>
  <si>
    <t>EC:2.4.2.19</t>
  </si>
  <si>
    <t>K00768</t>
  </si>
  <si>
    <t>nicotinate-nucleotide--dimethylbenzimidazole phosphoribosyltransferase [EC:2.4.2.21]</t>
  </si>
  <si>
    <t xml:space="preserve">nicotinate-nucleotide--dimethylbenzimidazole phosphoribosyltransferase </t>
  </si>
  <si>
    <t>EC:2.4.2.21</t>
  </si>
  <si>
    <t>K00769</t>
  </si>
  <si>
    <t>xanthine phosphoribosyltransferase [EC:2.4.2.22]</t>
  </si>
  <si>
    <t xml:space="preserve">xanthine phosphoribosyltransferase </t>
  </si>
  <si>
    <t>EC:2.4.2.22</t>
  </si>
  <si>
    <t>K00772</t>
  </si>
  <si>
    <t>5'-methylthioadenosine phosphorylase [EC:2.4.2.28]</t>
  </si>
  <si>
    <t xml:space="preserve">5'-methylthioadenosine phosphorylase </t>
  </si>
  <si>
    <t>EC:2.4.2.28</t>
  </si>
  <si>
    <t>K00773</t>
  </si>
  <si>
    <t>queuine tRNA-ribosyltransferase [EC:2.4.2.29]</t>
  </si>
  <si>
    <t xml:space="preserve">queuine tRNA-ribosyltransferase </t>
  </si>
  <si>
    <t>EC:2.4.2.29</t>
  </si>
  <si>
    <t>K00776</t>
  </si>
  <si>
    <t>NAD-diphthamide ADP-ribosyltransferase [EC:2.4.2.36]</t>
  </si>
  <si>
    <t xml:space="preserve">NAD-diphthamide ADP-ribosyltransferase </t>
  </si>
  <si>
    <t>EC:2.4.2.36</t>
  </si>
  <si>
    <t>Environmental Information Processing; Signaling Molecules and Interaction; Bacterial toxins</t>
  </si>
  <si>
    <t>Signaling Molecules and Interaction</t>
  </si>
  <si>
    <t>Bacterial toxins</t>
  </si>
  <si>
    <t>K00777</t>
  </si>
  <si>
    <t>K00782</t>
  </si>
  <si>
    <t>K00783</t>
  </si>
  <si>
    <t>K00784</t>
  </si>
  <si>
    <t>ribonuclease Z [EC:3.1.26.11]</t>
  </si>
  <si>
    <t xml:space="preserve">ribonuclease Z </t>
  </si>
  <si>
    <t>EC:3.1.26.11</t>
  </si>
  <si>
    <t>Genetic Information Processing; Translation; RNA transport</t>
  </si>
  <si>
    <t>RNA transport</t>
  </si>
  <si>
    <t>K00785</t>
  </si>
  <si>
    <t>beta-galactosamide-alpha-2,3-sialyltransferase [EC:2.4.99.-]</t>
  </si>
  <si>
    <t xml:space="preserve">beta-galactosamide-alpha-2,3-sialyltransferase </t>
  </si>
  <si>
    <t>EC:2.4.99.-</t>
  </si>
  <si>
    <t>K00786</t>
  </si>
  <si>
    <t>K00788</t>
  </si>
  <si>
    <t>thiamine-phosphate pyrophosphorylase [EC:2.5.1.3]</t>
  </si>
  <si>
    <t xml:space="preserve">thiamine-phosphate pyrophosphorylase </t>
  </si>
  <si>
    <t>EC:2.5.1.3</t>
  </si>
  <si>
    <t>Metabolism; Metabolism of Cofactors and Vitamins; Thiamine metabolism</t>
  </si>
  <si>
    <t>Thiamine metabolism</t>
  </si>
  <si>
    <t>K00789</t>
  </si>
  <si>
    <t>S-adenosylmethionine synthetase [EC:2.5.1.6]</t>
  </si>
  <si>
    <t xml:space="preserve">S-adenosylmethionine synthetase </t>
  </si>
  <si>
    <t>EC:2.5.1.6</t>
  </si>
  <si>
    <t>K00790</t>
  </si>
  <si>
    <t>UDP-N-acetylglucosamine 1-carboxyvinyltransferase [EC:2.5.1.7]</t>
  </si>
  <si>
    <t xml:space="preserve">UDP-N-acetylglucosamine 1-carboxyvinyltransferase </t>
  </si>
  <si>
    <t>EC:2.5.1.7</t>
  </si>
  <si>
    <t>K00791</t>
  </si>
  <si>
    <t>tRNA dimethylallyltransferase [EC:2.5.1.75]</t>
  </si>
  <si>
    <t xml:space="preserve">tRNA dimethylallyltransferase </t>
  </si>
  <si>
    <t>EC:2.5.1.75</t>
  </si>
  <si>
    <t>Metabolism; Metabolism of Terpenoids and Polyketides; Prenyltransferases|Metabolism; Metabolism of Terpenoids and Polyketides; Zeatin biosynthesis</t>
  </si>
  <si>
    <t>Prenyltransferases</t>
  </si>
  <si>
    <t>K00793</t>
  </si>
  <si>
    <t>riboflavin synthase [EC:2.5.1.9]; riboflavin synthase alpha chain [EC:2.5.1.9]</t>
  </si>
  <si>
    <t xml:space="preserve">riboflavin synthase </t>
  </si>
  <si>
    <t>EC:2.5.1.9</t>
  </si>
  <si>
    <t>K00794</t>
  </si>
  <si>
    <t>6,7-dimethyl-8-ribityllumazine synthase [EC:2.5.1.78]; riboflavin synthase beta chain [EC:2.5.1.-]</t>
  </si>
  <si>
    <t xml:space="preserve">6,7-dimethyl-8-ribityllumazine synthase </t>
  </si>
  <si>
    <t>EC:2.5.1.78</t>
  </si>
  <si>
    <t>K00795</t>
  </si>
  <si>
    <t>geranyltranstransferase [EC:2.5.1.10]; farnesyl diphosphate synthase [EC:2.5.1.1 2.5.1.10]</t>
  </si>
  <si>
    <t xml:space="preserve">geranyltranstransferase </t>
  </si>
  <si>
    <t>EC:2.5.1.10</t>
  </si>
  <si>
    <t>Metabolism; Metabolism of Terpenoids and Polyketides; Prenyltransferases|Metabolism; Metabolism of Terpenoids and Polyketides; Terpenoid backbone biosynthesis</t>
  </si>
  <si>
    <t>K00796</t>
  </si>
  <si>
    <t>dihydropteroate synthase [EC:2.5.1.15]</t>
  </si>
  <si>
    <t xml:space="preserve">dihydropteroate synthase </t>
  </si>
  <si>
    <t>EC:2.5.1.15</t>
  </si>
  <si>
    <t>Metabolism; Metabolism of Cofactors and Vitamins; Folate biosynthesis</t>
  </si>
  <si>
    <t>Folate biosynthesis</t>
  </si>
  <si>
    <t>K00797</t>
  </si>
  <si>
    <t>spermidine synthase [EC:2.5.1.16]</t>
  </si>
  <si>
    <t xml:space="preserve">spermidine synthase </t>
  </si>
  <si>
    <t>EC:2.5.1.16</t>
  </si>
  <si>
    <t>Metabolism; Amino Acid Metabolism; Cysteine and methionine metabolism|Metabolism; Metabolism of Other Amino Acids; beta-Alanine metabolism|Metabolism; Metabolism of Other Amino Acids; Glutathione metabolism|Metabolism; Amino Acid Metabolism; Arginine and proline metabolism</t>
  </si>
  <si>
    <t>K00798</t>
  </si>
  <si>
    <t>cob(I)alamin adenosyltransferase [EC:2.5.1.17]</t>
  </si>
  <si>
    <t xml:space="preserve">cob(I)alamin adenosyltransferase </t>
  </si>
  <si>
    <t>EC:2.5.1.17</t>
  </si>
  <si>
    <t>K00799</t>
  </si>
  <si>
    <t>glutathione S-transferase [EC:2.5.1.18]</t>
  </si>
  <si>
    <t xml:space="preserve">glutathione S-transferase </t>
  </si>
  <si>
    <t>EC:2.5.1.18</t>
  </si>
  <si>
    <t>Metabolism; Xenobiotics Biodegradation and Metabolism; Metabolism of xenobiotics by cytochrome P450|Metabolism; Xenobiotics Biodegradation and Metabolism; Drug metabolism - cytochrome P450|Metabolism; Metabolism of Other Amino Acids; Glutathione metabolism</t>
  </si>
  <si>
    <t>K00800</t>
  </si>
  <si>
    <t>3-phosphoshikimate 1-carboxyvinyltransferase [EC:2.5.1.19]</t>
  </si>
  <si>
    <t xml:space="preserve">3-phosphoshikimate 1-carboxyvinyltransferase </t>
  </si>
  <si>
    <t>EC:2.5.1.19</t>
  </si>
  <si>
    <t>K00801</t>
  </si>
  <si>
    <t>farnesyl-diphosphate farnesyltransferase [EC:2.5.1.21]</t>
  </si>
  <si>
    <t xml:space="preserve">farnesyl-diphosphate farnesyltransferase </t>
  </si>
  <si>
    <t>EC:2.5.1.21</t>
  </si>
  <si>
    <t>Metabolism; Metabolism of Terpenoids and Polyketides; Prenyltransferases|Metabolism; Lipid Metabolism; Steroid biosynthesis</t>
  </si>
  <si>
    <t>K00802</t>
  </si>
  <si>
    <t>spermine synthase [EC:2.5.1.22]</t>
  </si>
  <si>
    <t xml:space="preserve">spermine synthase </t>
  </si>
  <si>
    <t>EC:2.5.1.22</t>
  </si>
  <si>
    <t>K00803</t>
  </si>
  <si>
    <t>alkyldihydroxyacetonephosphate synthase [EC:2.5.1.26]</t>
  </si>
  <si>
    <t xml:space="preserve">alkyldihydroxyacetonephosphate synthase </t>
  </si>
  <si>
    <t>EC:2.5.1.26</t>
  </si>
  <si>
    <t>Cellular Processes; Transport and Catabolism; Peroxisome|Metabolism; Lipid Metabolism; Ether lipid metabolism</t>
  </si>
  <si>
    <t>K00804</t>
  </si>
  <si>
    <t>geranylgeranyl diphosphate synthase, type III [EC:2.5.1.1 2.5.1.10 2.5.1.29]; geranylgeranyl pyrophosphate synthetase [EC:2.5.1.29]</t>
  </si>
  <si>
    <t xml:space="preserve">geranylgeranyl diphosphate synthase, type III </t>
  </si>
  <si>
    <t>EC:2.5.1.1</t>
  </si>
  <si>
    <t>K00805</t>
  </si>
  <si>
    <t>trans-hexaprenyltranstransferase [EC:2.5.1.30]; heptaprenyl diphosphate synthase [EC:2.5.1.30]</t>
  </si>
  <si>
    <t xml:space="preserve">trans-hexaprenyltranstransferase </t>
  </si>
  <si>
    <t>EC:2.5.1.30</t>
  </si>
  <si>
    <t>K00806</t>
  </si>
  <si>
    <t>undecaprenyl pyrophosphate synthetase [EC:2.5.1.31]; undecaprenyl diphosphate synthase [EC:2.5.1.31]</t>
  </si>
  <si>
    <t xml:space="preserve">undecaprenyl pyrophosphate synthetase </t>
  </si>
  <si>
    <t>EC:2.5.1.31</t>
  </si>
  <si>
    <t>K00808</t>
  </si>
  <si>
    <t>homospermidine synthase [EC:2.5.1.44]</t>
  </si>
  <si>
    <t xml:space="preserve">homospermidine synthase </t>
  </si>
  <si>
    <t>EC:2.5.1.44</t>
  </si>
  <si>
    <t>Metabolism; Biosynthesis of Other Secondary Metabolites; Tropane, piperidine and pyridine alkaloid biosynthesis</t>
  </si>
  <si>
    <t>Tropane, piperidine and pyridine alkaloid biosynthesis</t>
  </si>
  <si>
    <t>K00809</t>
  </si>
  <si>
    <t>deoxyhypusine synthase [EC:2.5.1.46]</t>
  </si>
  <si>
    <t xml:space="preserve">deoxyhypusine synthase </t>
  </si>
  <si>
    <t>EC:2.5.1.46</t>
  </si>
  <si>
    <t>K00810</t>
  </si>
  <si>
    <t>K00811</t>
  </si>
  <si>
    <t>aspartate aminotransferase [EC:2.6.1.1]</t>
  </si>
  <si>
    <t xml:space="preserve">aspartate aminotransferase </t>
  </si>
  <si>
    <t>EC:2.6.1.1</t>
  </si>
  <si>
    <t>Metabolism; Biosynthesis of Other Secondary Metabolites; Isoquinoline alkaloid biosynthesis|Metabolism; Amino Acid Metabolism; Cysteine and methionine metabolism|Metabolism; Energy Metabolism; Carbon fixation in photosynthetic organisms|Metabolism; Biosynthesis of Other Secondary Metabolites; Tropane, piperidine and pyridine alkaloid biosynthesis|Metabolism; Amino Acid Metabolism; Phenylalanine metabolism|Metabolism; Amino Acid Metabolism; Arginine and proline metabolism|Metabolism; Amino Acid Metabolism; Amino acid related enzymes|Metabolism; Amino Acid Metabolism; Alanine, aspartate and glutamate metabolism|Metabolism; Amino Acid Metabolism; Phenylalanine, tyrosine and tryptophan biosynthesis|Metabolism; Amino Acid Metabolism; Tyrosine metabolism|Metabolism; Biosynthesis of Other Secondary Metabolites; Novobiocin biosynthesis</t>
  </si>
  <si>
    <t>K00812</t>
  </si>
  <si>
    <t>K00813</t>
  </si>
  <si>
    <t>K00814</t>
  </si>
  <si>
    <t>alanine transaminase [EC:2.6.1.2]</t>
  </si>
  <si>
    <t xml:space="preserve">alanine transaminase </t>
  </si>
  <si>
    <t>EC:2.6.1.2</t>
  </si>
  <si>
    <t>Metabolism; Amino Acid Metabolism; Amino acid related enzymes|Metabolism; Energy Metabolism; Carbon fixation in photosynthetic organisms|Metabolism; Amino Acid Metabolism; Alanine, aspartate and glutamate metabolism</t>
  </si>
  <si>
    <t>K00817</t>
  </si>
  <si>
    <t>histidinol-phosphate aminotransferase [EC:2.6.1.9]</t>
  </si>
  <si>
    <t xml:space="preserve">histidinol-phosphate aminotransferase </t>
  </si>
  <si>
    <t>EC:2.6.1.9</t>
  </si>
  <si>
    <t>Metabolism; Biosynthesis of Other Secondary Metabolites; Tropane, piperidine and pyridine alkaloid biosynthesis|Metabolism; Amino Acid Metabolism; Phenylalanine metabolism|Metabolism; Amino Acid Metabolism; Histidine metabolism|Metabolism; Amino Acid Metabolism; Amino acid related enzymes|Metabolism; Amino Acid Metabolism; Phenylalanine, tyrosine and tryptophan biosynthesis|Metabolism; Amino Acid Metabolism; Tyrosine metabolism|Metabolism; Biosynthesis of Other Secondary Metabolites; Novobiocin biosynthesis</t>
  </si>
  <si>
    <t>K00818</t>
  </si>
  <si>
    <t>acetylornithine aminotransferase [EC:2.6.1.11]</t>
  </si>
  <si>
    <t xml:space="preserve">acetylornithine aminotransferase </t>
  </si>
  <si>
    <t>EC:2.6.1.11</t>
  </si>
  <si>
    <t>Metabolism; Amino Acid Metabolism; Amino acid related enzymes|Metabolism; Amino Acid Metabolism; Arginine and proline metabolism</t>
  </si>
  <si>
    <t>K00819</t>
  </si>
  <si>
    <t>ornithine--oxo-acid transaminase [EC:2.6.1.13]</t>
  </si>
  <si>
    <t xml:space="preserve">ornithine--oxo-acid transaminase </t>
  </si>
  <si>
    <t>EC:2.6.1.13</t>
  </si>
  <si>
    <t>K00820</t>
  </si>
  <si>
    <t>glucosamine--fructose-6-phosphate aminotransferase (isomerizing) [EC:2.6.1.16]</t>
  </si>
  <si>
    <t xml:space="preserve">glucosamine--fructose-6-phosphate aminotransferase (isomerizing) </t>
  </si>
  <si>
    <t>EC:2.6.1.16</t>
  </si>
  <si>
    <t>Metabolism; Carbohydrate Metabolism; Amino sugar and nucleotide sugar metabolism|Metabolism; Enzyme Families; Peptidases|Metabolism; Amino Acid Metabolism; Alanine, aspartate and glutamate metabolism</t>
  </si>
  <si>
    <t>K00821</t>
  </si>
  <si>
    <t>acetylornithine/N-succinyldiaminopimelate aminotransferase [EC:2.6.1.11 2.6.1.17]</t>
  </si>
  <si>
    <t xml:space="preserve">acetylornithine/N-succinyldiaminopimelate aminotransferase </t>
  </si>
  <si>
    <t>Metabolism; Amino Acid Metabolism; Lysine biosynthesis|Metabolism; Amino Acid Metabolism; Amino acid related enzymes|Metabolism; Amino Acid Metabolism; Arginine and proline metabolism</t>
  </si>
  <si>
    <t>K00822</t>
  </si>
  <si>
    <t>beta-alanine--pyruvate transaminase [EC:2.6.1.18]</t>
  </si>
  <si>
    <t xml:space="preserve">beta-alanine--pyruvate transaminase </t>
  </si>
  <si>
    <t>EC:2.6.1.18</t>
  </si>
  <si>
    <t>Metabolism; Carbohydrate Metabolism; Propanoate metabolism|Metabolism; Amino Acid Metabolism; Amino acid related enzymes|Metabolism; Amino Acid Metabolism; Valine, leucine and isoleucine degradation|Metabolism; Metabolism of Other Amino Acids; beta-Alanine metabolism</t>
  </si>
  <si>
    <t>K00823</t>
  </si>
  <si>
    <t>4-aminobutyrate aminotransferase [EC:2.6.1.19]</t>
  </si>
  <si>
    <t xml:space="preserve">4-aminobutyrate aminotransferase </t>
  </si>
  <si>
    <t>EC:2.6.1.19</t>
  </si>
  <si>
    <t>Metabolism; Carbohydrate Metabolism; Propanoate metabolism|Metabolism; Amino Acid Metabolism; Amino acid related enzymes|Metabolism; Carbohydrate Metabolism; Butanoate metabolism|Metabolism; Amino Acid Metabolism; Alanine, aspartate and glutamate metabolism|Metabolism; Metabolism of Other Amino Acids; beta-Alanine metabolism</t>
  </si>
  <si>
    <t>K00824</t>
  </si>
  <si>
    <t>D-alanine transaminase [EC:2.6.1.21]</t>
  </si>
  <si>
    <t xml:space="preserve">D-alanine transaminase </t>
  </si>
  <si>
    <t>EC:2.6.1.21</t>
  </si>
  <si>
    <t>Metabolism; Metabolism of Other Amino Acids; D-Arginine and D-ornithine metabolism|Metabolism; Metabolism of Other Amino Acids; D-Alanine metabolism|Metabolism; Amino Acid Metabolism; Phenylalanine metabolism|Metabolism; Amino Acid Metabolism; Arginine and proline metabolism|Metabolism; Amino Acid Metabolism; Amino acid related enzymes|Metabolism; Amino Acid Metabolism; Lysine degradation</t>
  </si>
  <si>
    <t>K00826</t>
  </si>
  <si>
    <t>branched-chain amino acid aminotransferase [EC:2.6.1.42]</t>
  </si>
  <si>
    <t xml:space="preserve">branched-chain amino acid aminotransferase </t>
  </si>
  <si>
    <t>EC:2.6.1.42</t>
  </si>
  <si>
    <t>Metabolism; Amino Acid Metabolism; Amino acid related enzymes|Metabolism; Amino Acid Metabolism; Valine, leucine and isoleucine degradation|Metabolism; Amino Acid Metabolism; Valine, leucine and isoleucine biosynthesis|Metabolism; Metabolism of Cofactors and Vitamins; Pantothenate and CoA biosynthesis</t>
  </si>
  <si>
    <t>K00827</t>
  </si>
  <si>
    <t>alanine--glyoxylate transaminase / (R)-3-amino-2-methylpropionate-pyruvate transaminase [EC:2.6.1.44 2.6.1.40]; alanine-glyoxylate transaminase / (R)-3-amino-2-methylpropionate-pyruvate transaminase [EC:2.6.1.44 2.6.1.40]</t>
  </si>
  <si>
    <t xml:space="preserve">alanine--glyoxylate transaminase / (R)-3-amino-2-methylpropionate-pyruvate transaminase </t>
  </si>
  <si>
    <t>EC:2.6.1.44</t>
  </si>
  <si>
    <t>Metabolism; Amino Acid Metabolism; Amino acid related enzymes|Metabolism; Amino Acid Metabolism; Glycine, serine and threonine metabolism|Metabolism; Amino Acid Metabolism; Alanine, aspartate and glutamate metabolism</t>
  </si>
  <si>
    <t>K00828</t>
  </si>
  <si>
    <t>serine--glyoxylate transaminase [EC:2.6.1.45]</t>
  </si>
  <si>
    <t xml:space="preserve">serine--glyoxylate transaminase </t>
  </si>
  <si>
    <t>EC:2.6.1.45</t>
  </si>
  <si>
    <t>K00829</t>
  </si>
  <si>
    <t>diaminobutyrate-pyruvate transaminase [EC:2.6.1.46]</t>
  </si>
  <si>
    <t xml:space="preserve">diaminobutyrate-pyruvate transaminase </t>
  </si>
  <si>
    <t>EC:2.6.1.46</t>
  </si>
  <si>
    <t>K00830</t>
  </si>
  <si>
    <t>alanine-glyoxylate transaminase / serine-glyoxylate transaminase / serine-pyruvate transaminase [EC:2.6.1.44 2.6.1.45 2.6.1.51]</t>
  </si>
  <si>
    <t xml:space="preserve">alanine-glyoxylate transaminase / serine-glyoxylate transaminase / serine-pyruvate transaminase </t>
  </si>
  <si>
    <t>Metabolism; Amino Acid Metabolism; Amino acid related enzymes|Metabolism; Amino Acid Metabolism; Glycine, serine and threonine metabolism|Metabolism; Amino Acid Metabolism; Alanine, aspartate and glutamate metabolism|Metabolism; Energy Metabolism; Methane metabolism|Cellular Processes; Transport and Catabolism; Peroxisome</t>
  </si>
  <si>
    <t>K00831</t>
  </si>
  <si>
    <t>phosphoserine aminotransferase [EC:2.6.1.52]</t>
  </si>
  <si>
    <t xml:space="preserve">phosphoserine aminotransferase </t>
  </si>
  <si>
    <t>EC:2.6.1.52</t>
  </si>
  <si>
    <t>Metabolism; Amino Acid Metabolism; Amino acid related enzymes|Metabolism; Amino Acid Metabolism; Glycine, serine and threonine metabolism|Metabolism; Energy Metabolism; Methane metabolism|Metabolism; Metabolism of Cofactors and Vitamins; Vitamin B6 metabolism</t>
  </si>
  <si>
    <t>K00832</t>
  </si>
  <si>
    <t>aromatic-amino-acid transaminase [EC:2.6.1.57]</t>
  </si>
  <si>
    <t xml:space="preserve">aromatic-amino-acid transaminase </t>
  </si>
  <si>
    <t>EC:2.6.1.57</t>
  </si>
  <si>
    <t>Metabolism; Biosynthesis of Other Secondary Metabolites; Isoquinoline alkaloid biosynthesis|Metabolism; Amino Acid Metabolism; Cysteine and methionine metabolism|Metabolism; Biosynthesis of Other Secondary Metabolites; Tropane, piperidine and pyridine alkaloid biosynthesis|Metabolism; Amino Acid Metabolism; Phenylalanine metabolism|Metabolism; Amino Acid Metabolism; Amino acid related enzymes|Metabolism; Amino Acid Metabolism; Phenylalanine, tyrosine and tryptophan biosynthesis|Metabolism; Amino Acid Metabolism; Tyrosine metabolism|Metabolism; Biosynthesis of Other Secondary Metabolites; Novobiocin biosynthesis</t>
  </si>
  <si>
    <t>K00833</t>
  </si>
  <si>
    <t>adenosylmethionine-8-amino-7-oxononanoate aminotransferase [EC:2.6.1.62]</t>
  </si>
  <si>
    <t xml:space="preserve">adenosylmethionine-8-amino-7-oxononanoate aminotransferase </t>
  </si>
  <si>
    <t>EC:2.6.1.62</t>
  </si>
  <si>
    <t>K00835</t>
  </si>
  <si>
    <t>valine--pyruvate aminotransferase [EC:2.6.1.66]</t>
  </si>
  <si>
    <t xml:space="preserve">valine--pyruvate aminotransferase </t>
  </si>
  <si>
    <t>EC:2.6.1.66</t>
  </si>
  <si>
    <t>Metabolism; Amino Acid Metabolism; Amino acid related enzymes|Metabolism; Amino Acid Metabolism; Valine, leucine and isoleucine biosynthesis</t>
  </si>
  <si>
    <t>K00836</t>
  </si>
  <si>
    <t>diaminobutyrate-2-oxoglutarate transaminase [EC:2.6.1.76]</t>
  </si>
  <si>
    <t xml:space="preserve">diaminobutyrate-2-oxoglutarate transaminase </t>
  </si>
  <si>
    <t>EC:2.6.1.76</t>
  </si>
  <si>
    <t>K00837</t>
  </si>
  <si>
    <t>K00839</t>
  </si>
  <si>
    <t>aminotransferase [EC:2.6.1.-]</t>
  </si>
  <si>
    <t xml:space="preserve">aminotransferase </t>
  </si>
  <si>
    <t>EC:2.6.1.-</t>
  </si>
  <si>
    <t>K00840</t>
  </si>
  <si>
    <t>succinylornithine aminotransferase [EC:2.6.1.81]</t>
  </si>
  <si>
    <t xml:space="preserve">succinylornithine aminotransferase </t>
  </si>
  <si>
    <t>EC:2.6.1.81</t>
  </si>
  <si>
    <t>K00841</t>
  </si>
  <si>
    <t>Metabolism; Amino Acid Metabolism; Lysine biosynthesis|Metabolism; Amino Acid Metabolism; Amino acid related enzymes</t>
  </si>
  <si>
    <t>K00842</t>
  </si>
  <si>
    <t>K00843</t>
  </si>
  <si>
    <t>K00844</t>
  </si>
  <si>
    <t>hexokinase [EC:2.7.1.1]</t>
  </si>
  <si>
    <t xml:space="preserve">hexokinase </t>
  </si>
  <si>
    <t>EC:2.7.1.1</t>
  </si>
  <si>
    <t>Organismal Systems; Digestive System; Carbohydrate digestion and absorption|Metabolism; Biosynthesis of Other Secondary Metabolites; Streptomycin biosynthesis|Metabolism; Biosynthesis of Other Secondary Metabolites; Butirosin and neomycin biosynthesis|Organismal Systems; Endocrine System; Insulin signaling pathway|Metabolism; Carbohydrate Metabolism; Starch and sucrose metabolism|Metabolism; Carbohydrate Metabolism; Glycolysis / Gluconeogenesis|Metabolism; Carbohydrate Metabolism; Fructose and mannose metabolism|Metabolism; Carbohydrate Metabolism; Galactose metabolism|Metabolism; Carbohydrate Metabolism; Amino sugar and nucleotide sugar metabolism|Human Diseases; Metabolic Diseases; Type II diabetes mellitus</t>
  </si>
  <si>
    <t>Carbohydrate digestion and absorption</t>
  </si>
  <si>
    <t>K00845</t>
  </si>
  <si>
    <t>glucokinase [EC:2.7.1.2]</t>
  </si>
  <si>
    <t xml:space="preserve">glucokinase </t>
  </si>
  <si>
    <t>EC:2.7.1.2</t>
  </si>
  <si>
    <t>Metabolism; Biosynthesis of Other Secondary Metabolites; Streptomycin biosynthesis|Metabolism; Biosynthesis of Other Secondary Metabolites; Butirosin and neomycin biosynthesis|Metabolism; Carbohydrate Metabolism; Starch and sucrose metabolism|Metabolism; Carbohydrate Metabolism; Glycolysis / Gluconeogenesis|Metabolism; Carbohydrate Metabolism; Galactose metabolism|Metabolism; Carbohydrate Metabolism; Amino sugar and nucleotide sugar metabolism</t>
  </si>
  <si>
    <t>Streptomycin biosynthesis</t>
  </si>
  <si>
    <t>K00846</t>
  </si>
  <si>
    <t>ketohexokinase [EC:2.7.1.3]</t>
  </si>
  <si>
    <t xml:space="preserve">ketohexokinase </t>
  </si>
  <si>
    <t>EC:2.7.1.3</t>
  </si>
  <si>
    <t>K00847</t>
  </si>
  <si>
    <t>fructokinase [EC:2.7.1.4]</t>
  </si>
  <si>
    <t xml:space="preserve">fructokinase </t>
  </si>
  <si>
    <t>EC:2.7.1.4</t>
  </si>
  <si>
    <t>Metabolism; Carbohydrate Metabolism; Amino sugar and nucleotide sugar metabolism|Metabolism; Carbohydrate Metabolism; Starch and sucrose metabolism|Metabolism; Carbohydrate Metabolism; Fructose and mannose metabolism</t>
  </si>
  <si>
    <t>K00848</t>
  </si>
  <si>
    <t>rhamnulokinase [EC:2.7.1.5]</t>
  </si>
  <si>
    <t xml:space="preserve">rhamnulokinase </t>
  </si>
  <si>
    <t>EC:2.7.1.5</t>
  </si>
  <si>
    <t>K00849</t>
  </si>
  <si>
    <t>galactokinase [EC:2.7.1.6]</t>
  </si>
  <si>
    <t xml:space="preserve">galactokinase </t>
  </si>
  <si>
    <t>EC:2.7.1.6</t>
  </si>
  <si>
    <t>Metabolism; Carbohydrate Metabolism; Amino sugar and nucleotide sugar metabolism|Metabolism; Carbohydrate Metabolism; Galactose metabolism</t>
  </si>
  <si>
    <t>K00850</t>
  </si>
  <si>
    <t>6-phosphofructokinase [EC:2.7.1.11]</t>
  </si>
  <si>
    <t xml:space="preserve">6-phosphofructokinase </t>
  </si>
  <si>
    <t>EC:2.7.1.11</t>
  </si>
  <si>
    <t>Metabolism; Carbohydrate Metabolism; Pentose phosphate pathway|Metabolism; Carbohydrate Metabolism; Glycolysis / Gluconeogenesis|Metabolism; Carbohydrate Metabolism; Fructose and mannose metabolism|Metabolism; Energy Metabolism; Methane metabolism|Metabolism; Carbohydrate Metabolism; Galactose metabolism</t>
  </si>
  <si>
    <t>K00851</t>
  </si>
  <si>
    <t>gluconokinase [EC:2.7.1.12]</t>
  </si>
  <si>
    <t xml:space="preserve">gluconokinase </t>
  </si>
  <si>
    <t>EC:2.7.1.12</t>
  </si>
  <si>
    <t>K00852</t>
  </si>
  <si>
    <t>ribokinase [EC:2.7.1.15]</t>
  </si>
  <si>
    <t xml:space="preserve">ribokinase </t>
  </si>
  <si>
    <t>EC:2.7.1.15</t>
  </si>
  <si>
    <t>K00853</t>
  </si>
  <si>
    <t>L-ribulokinase [EC:2.7.1.16]</t>
  </si>
  <si>
    <t xml:space="preserve">L-ribulokinase </t>
  </si>
  <si>
    <t>EC:2.7.1.16</t>
  </si>
  <si>
    <t>K00854</t>
  </si>
  <si>
    <t>xylulokinase [EC:2.7.1.17]</t>
  </si>
  <si>
    <t xml:space="preserve">xylulokinase </t>
  </si>
  <si>
    <t>EC:2.7.1.17</t>
  </si>
  <si>
    <t>K00855</t>
  </si>
  <si>
    <t>phosphoribulokinase [EC:2.7.1.19]</t>
  </si>
  <si>
    <t xml:space="preserve">phosphoribulokinase </t>
  </si>
  <si>
    <t>EC:2.7.1.19</t>
  </si>
  <si>
    <t>Metabolism; Energy Metabolism; Carbon fixation in photosynthetic organisms</t>
  </si>
  <si>
    <t>K00856</t>
  </si>
  <si>
    <t>adenosine kinase [EC:2.7.1.20]</t>
  </si>
  <si>
    <t xml:space="preserve">adenosine kinase </t>
  </si>
  <si>
    <t>EC:2.7.1.20</t>
  </si>
  <si>
    <t>K00857</t>
  </si>
  <si>
    <t>thymidine kinase [EC:2.7.1.21]</t>
  </si>
  <si>
    <t xml:space="preserve">thymidine kinase </t>
  </si>
  <si>
    <t>EC:2.7.1.21</t>
  </si>
  <si>
    <t>K00858</t>
  </si>
  <si>
    <t>NAD+ kinase [EC:2.7.1.23]</t>
  </si>
  <si>
    <t xml:space="preserve">NAD+ kinase </t>
  </si>
  <si>
    <t>EC:2.7.1.23</t>
  </si>
  <si>
    <t>K00859</t>
  </si>
  <si>
    <t>dephospho-CoA kinase [EC:2.7.1.24]</t>
  </si>
  <si>
    <t xml:space="preserve">dephospho-CoA kinase </t>
  </si>
  <si>
    <t>EC:2.7.1.24</t>
  </si>
  <si>
    <t>K00860</t>
  </si>
  <si>
    <t>adenylylsulfate kinase [EC:2.7.1.25]</t>
  </si>
  <si>
    <t xml:space="preserve">adenylylsulfate kinase </t>
  </si>
  <si>
    <t>EC:2.7.1.25</t>
  </si>
  <si>
    <t>Metabolism; Energy Metabolism; Sulfur metabolism|Metabolism; Nucleotide Metabolism; Purine metabolism</t>
  </si>
  <si>
    <t>K00861</t>
  </si>
  <si>
    <t>riboflavin kinase [EC:2.7.1.26]</t>
  </si>
  <si>
    <t xml:space="preserve">riboflavin kinase </t>
  </si>
  <si>
    <t>EC:2.7.1.26</t>
  </si>
  <si>
    <t>K00862</t>
  </si>
  <si>
    <t>erythritol kinase [EC:2.7.1.27]</t>
  </si>
  <si>
    <t xml:space="preserve">erythritol kinase </t>
  </si>
  <si>
    <t>EC:2.7.1.27</t>
  </si>
  <si>
    <t>K00863</t>
  </si>
  <si>
    <t>dihydroxyacetone kinase [EC:2.7.1.29]</t>
  </si>
  <si>
    <t xml:space="preserve">dihydroxyacetone kinase </t>
  </si>
  <si>
    <t>EC:2.7.1.29</t>
  </si>
  <si>
    <t>Metabolism; Lipid Metabolism; Glycerolipid metabolism|Metabolism; Energy Metabolism; Methane metabolism|Organismal Systems; Immune System; RIG-I-like receptor signaling pathway</t>
  </si>
  <si>
    <t>K00864</t>
  </si>
  <si>
    <t>glycerol kinase [EC:2.7.1.30]</t>
  </si>
  <si>
    <t xml:space="preserve">glycerol kinase </t>
  </si>
  <si>
    <t>EC:2.7.1.30</t>
  </si>
  <si>
    <t>Organismal Systems; Environmental Adaptation; Plant-pathogen interaction|Metabolism; Lipid Metabolism; Glycerolipid metabolism|Organismal Systems; Endocrine System; PPAR signaling pathway</t>
  </si>
  <si>
    <t>Plant-pathogen interaction</t>
  </si>
  <si>
    <t>K00865</t>
  </si>
  <si>
    <t>glycerate kinase [EC:2.7.1.31]</t>
  </si>
  <si>
    <t xml:space="preserve">glycerate kinase </t>
  </si>
  <si>
    <t>EC:2.7.1.31</t>
  </si>
  <si>
    <t>Metabolism; Carbohydrate Metabolism; Glyoxylate and dicarboxylate metabolism|Metabolism; Amino Acid Metabolism; Glycine, serine and threonine metabolism|Metabolism; Lipid Metabolism; Glycerolipid metabolism|Metabolism; Energy Metabolism; Methane metabolism</t>
  </si>
  <si>
    <t>K00866</t>
  </si>
  <si>
    <t>choline kinase [EC:2.7.1.32]</t>
  </si>
  <si>
    <t xml:space="preserve">choline kinase </t>
  </si>
  <si>
    <t>EC:2.7.1.32</t>
  </si>
  <si>
    <t>K00867</t>
  </si>
  <si>
    <t>type I pantothenate kinase [EC:2.7.1.33]</t>
  </si>
  <si>
    <t xml:space="preserve">type I pantothenate kinase </t>
  </si>
  <si>
    <t>EC:2.7.1.33</t>
  </si>
  <si>
    <t>K00868</t>
  </si>
  <si>
    <t>pyridoxine kinase [EC:2.7.1.35]</t>
  </si>
  <si>
    <t xml:space="preserve">pyridoxine kinase </t>
  </si>
  <si>
    <t>EC:2.7.1.35</t>
  </si>
  <si>
    <t>K00869</t>
  </si>
  <si>
    <t>mevalonate kinase [EC:2.7.1.36]</t>
  </si>
  <si>
    <t xml:space="preserve">mevalonate kinase </t>
  </si>
  <si>
    <t>EC:2.7.1.36</t>
  </si>
  <si>
    <t>Metabolism; Metabolism of Terpenoids and Polyketides; Terpenoid backbone biosynthesis|Cellular Processes; Transport and Catabolism; Peroxisome</t>
  </si>
  <si>
    <t>K00870</t>
  </si>
  <si>
    <t>protein kinase [EC:2.7.1.37]</t>
  </si>
  <si>
    <t xml:space="preserve">protein kinase </t>
  </si>
  <si>
    <t>EC:2.7.1.37</t>
  </si>
  <si>
    <t>Unclassified; Cellular Processes and Signaling; Signal transduction mechanisms</t>
  </si>
  <si>
    <t>Signal transduction mechanisms</t>
  </si>
  <si>
    <t>K00872</t>
  </si>
  <si>
    <t>homoserine kinase [EC:2.7.1.39]</t>
  </si>
  <si>
    <t xml:space="preserve">homoserine kinase </t>
  </si>
  <si>
    <t>EC:2.7.1.39</t>
  </si>
  <si>
    <t>K00873</t>
  </si>
  <si>
    <t>pyruvate kinase [EC:2.7.1.40]</t>
  </si>
  <si>
    <t xml:space="preserve">pyruvate kinase </t>
  </si>
  <si>
    <t>EC:2.7.1.40</t>
  </si>
  <si>
    <t>Metabolism; Carbohydrate Metabolism; Glycolysis / Gluconeogenesis|Metabolism; Carbohydrate Metabolism; Pyruvate metabolism|Human Diseases; Metabolic Diseases; Type II diabetes mellitus|Metabolism; Energy Metabolism; Carbon fixation in photosynthetic organisms|Metabolism; Nucleotide Metabolism; Purine metabolism</t>
  </si>
  <si>
    <t>K00874</t>
  </si>
  <si>
    <t>2-dehydro-3-deoxygluconokinase [EC:2.7.1.45]</t>
  </si>
  <si>
    <t xml:space="preserve">2-dehydro-3-deoxygluconokinase </t>
  </si>
  <si>
    <t>EC:2.7.1.45</t>
  </si>
  <si>
    <t>Metabolism; Carbohydrate Metabolism; Pentose phosphate pathway|Metabolism; Carbohydrate Metabolism; Pentose and glucuronate interconversions</t>
  </si>
  <si>
    <t>K00875</t>
  </si>
  <si>
    <t>D-ribulokinase [EC:2.7.1.47]</t>
  </si>
  <si>
    <t xml:space="preserve">D-ribulokinase </t>
  </si>
  <si>
    <t>EC:2.7.1.47</t>
  </si>
  <si>
    <t>K00876</t>
  </si>
  <si>
    <t>uridine kinase [EC:2.7.1.48]</t>
  </si>
  <si>
    <t xml:space="preserve">uridine kinase </t>
  </si>
  <si>
    <t>EC:2.7.1.48</t>
  </si>
  <si>
    <t>K00877</t>
  </si>
  <si>
    <t>hydroxymethylpyrimidine kinase [EC:2.7.1.49]; hydroxymethylpyrimidine/phosphomethylpyrimidine kinase [EC:2.7.1.49 2.7.4.7]</t>
  </si>
  <si>
    <t xml:space="preserve">hydroxymethylpyrimidine kinase </t>
  </si>
  <si>
    <t>EC:2.7.1.49</t>
  </si>
  <si>
    <t>K00878</t>
  </si>
  <si>
    <t>hydroxyethylthiazole kinase [EC:2.7.1.50]</t>
  </si>
  <si>
    <t xml:space="preserve">hydroxyethylthiazole kinase </t>
  </si>
  <si>
    <t>EC:2.7.1.50</t>
  </si>
  <si>
    <t>K00879</t>
  </si>
  <si>
    <t>L-fuculokinase [EC:2.7.1.51]</t>
  </si>
  <si>
    <t xml:space="preserve">L-fuculokinase </t>
  </si>
  <si>
    <t>EC:2.7.1.51</t>
  </si>
  <si>
    <t>K00880</t>
  </si>
  <si>
    <t>L-xylulokinase [EC:2.7.1.53]</t>
  </si>
  <si>
    <t xml:space="preserve">L-xylulokinase </t>
  </si>
  <si>
    <t>EC:2.7.1.53</t>
  </si>
  <si>
    <t>Metabolism; Carbohydrate Metabolism; Ascorbate and aldarate metabolism|Metabolism; Carbohydrate Metabolism; Pentose and glucuronate interconversions</t>
  </si>
  <si>
    <t>K00881</t>
  </si>
  <si>
    <t>allose kinase [EC:2.7.1.55]</t>
  </si>
  <si>
    <t xml:space="preserve">allose kinase </t>
  </si>
  <si>
    <t>EC:2.7.1.55</t>
  </si>
  <si>
    <t>K00882</t>
  </si>
  <si>
    <t>1-phosphofructokinase [EC:2.7.1.56]</t>
  </si>
  <si>
    <t xml:space="preserve">1-phosphofructokinase </t>
  </si>
  <si>
    <t>EC:2.7.1.56</t>
  </si>
  <si>
    <t>K00883</t>
  </si>
  <si>
    <t>2-dehydro-3-deoxygalactonokinase [EC:2.7.1.58]</t>
  </si>
  <si>
    <t xml:space="preserve">2-dehydro-3-deoxygalactonokinase </t>
  </si>
  <si>
    <t>EC:2.7.1.58</t>
  </si>
  <si>
    <t>K00884</t>
  </si>
  <si>
    <t>N-acetylglucosamine kinase [EC:2.7.1.59]</t>
  </si>
  <si>
    <t xml:space="preserve">N-acetylglucosamine kinase </t>
  </si>
  <si>
    <t>EC:2.7.1.59</t>
  </si>
  <si>
    <t>K00885</t>
  </si>
  <si>
    <t>N-acylmannosamine kinase [EC:2.7.1.60]</t>
  </si>
  <si>
    <t xml:space="preserve">N-acylmannosamine kinase </t>
  </si>
  <si>
    <t>EC:2.7.1.60</t>
  </si>
  <si>
    <t>K00886</t>
  </si>
  <si>
    <t>polyphosphate glucokinase [EC:2.7.1.63]</t>
  </si>
  <si>
    <t xml:space="preserve">polyphosphate glucokinase </t>
  </si>
  <si>
    <t>EC:2.7.1.63</t>
  </si>
  <si>
    <t>Metabolism; Carbohydrate Metabolism; Amino sugar and nucleotide sugar metabolism|Metabolism; Carbohydrate Metabolism; Glycolysis / Gluconeogenesis</t>
  </si>
  <si>
    <t>K00887</t>
  </si>
  <si>
    <t>undecaprenol kinase [EC:2.7.1.66]</t>
  </si>
  <si>
    <t xml:space="preserve">undecaprenol kinase </t>
  </si>
  <si>
    <t>EC:2.7.1.66</t>
  </si>
  <si>
    <t>K00891</t>
  </si>
  <si>
    <t>shikimate kinase [EC:2.7.1.71]</t>
  </si>
  <si>
    <t xml:space="preserve">shikimate kinase </t>
  </si>
  <si>
    <t>EC:2.7.1.71</t>
  </si>
  <si>
    <t>K00892</t>
  </si>
  <si>
    <t>inosine kinase [EC:2.7.1.73]</t>
  </si>
  <si>
    <t xml:space="preserve">inosine kinase </t>
  </si>
  <si>
    <t>EC:2.7.1.73</t>
  </si>
  <si>
    <t>K00893</t>
  </si>
  <si>
    <t>deoxycitidine kinase [EC:2.7.1.74]</t>
  </si>
  <si>
    <t xml:space="preserve">deoxycitidine kinase </t>
  </si>
  <si>
    <t>EC:2.7.1.74</t>
  </si>
  <si>
    <t>K00895</t>
  </si>
  <si>
    <t>pyrophosphate--fructose-6-phosphate 1-phosphotransferase [EC:2.7.1.90]</t>
  </si>
  <si>
    <t xml:space="preserve">pyrophosphate--fructose-6-phosphate 1-phosphotransferase </t>
  </si>
  <si>
    <t>EC:2.7.1.90</t>
  </si>
  <si>
    <t>K00897</t>
  </si>
  <si>
    <t>aminoglycoside 3'-phosphotransferase [EC:2.7.1.95]</t>
  </si>
  <si>
    <t xml:space="preserve">aminoglycoside 3'-phosphotransferase </t>
  </si>
  <si>
    <t>EC:2.7.1.95</t>
  </si>
  <si>
    <t>K00899</t>
  </si>
  <si>
    <t>5-methylthioribose kinase [EC:2.7.1.100]</t>
  </si>
  <si>
    <t xml:space="preserve">5-methylthioribose kinase </t>
  </si>
  <si>
    <t>EC:2.7.1.100</t>
  </si>
  <si>
    <t>K00901</t>
  </si>
  <si>
    <t>diacylglycerol kinase [EC:2.7.1.107]</t>
  </si>
  <si>
    <t xml:space="preserve">diacylglycerol kinase </t>
  </si>
  <si>
    <t>EC:2.7.1.107</t>
  </si>
  <si>
    <t>Environmental Information Processing; Signal Transduction; Phosphatidylinositol signaling system|Metabolism; Lipid Metabolism; Glycerophospholipid metabolism|Metabolism; Lipid Metabolism; Glycerolipid metabolism</t>
  </si>
  <si>
    <t>Phosphatidylinositol signaling system</t>
  </si>
  <si>
    <t>K00903</t>
  </si>
  <si>
    <t>protein-tyrosine kinase [EC:2.7.10.-]</t>
  </si>
  <si>
    <t xml:space="preserve">protein-tyrosine kinase </t>
  </si>
  <si>
    <t>EC:2.7.10.-</t>
  </si>
  <si>
    <t>K00904</t>
  </si>
  <si>
    <t>deoxyguanosine kinase [EC:2.7.1.113]</t>
  </si>
  <si>
    <t xml:space="preserve">deoxyguanosine kinase </t>
  </si>
  <si>
    <t>EC:2.7.1.113</t>
  </si>
  <si>
    <t>K00906</t>
  </si>
  <si>
    <t>isocitrate dehydrogenase kinase/phosphatase [EC:2.7.11.5 3.1.3.-]</t>
  </si>
  <si>
    <t xml:space="preserve">isocitrate dehydrogenase kinase/phosphatase </t>
  </si>
  <si>
    <t>EC:2.7.11.5</t>
  </si>
  <si>
    <t>K00908</t>
  </si>
  <si>
    <t>Ca2+/calmodulin-dependent protein kinase [EC:2.7.11.17]</t>
  </si>
  <si>
    <t xml:space="preserve">Ca2+/calmodulin-dependent protein kinase </t>
  </si>
  <si>
    <t>EC:2.7.11.17</t>
  </si>
  <si>
    <t>Metabolism; Enzyme Families; Protein kinases</t>
  </si>
  <si>
    <t>Protein kinases</t>
  </si>
  <si>
    <t>K00912</t>
  </si>
  <si>
    <t>tetraacyldisaccharide 4'-kinase [EC:2.7.1.130]</t>
  </si>
  <si>
    <t xml:space="preserve">tetraacyldisaccharide 4'-kinase </t>
  </si>
  <si>
    <t>EC:2.7.1.130</t>
  </si>
  <si>
    <t>K00917</t>
  </si>
  <si>
    <t>tagatose 6-phosphate kinase [EC:2.7.1.144]</t>
  </si>
  <si>
    <t xml:space="preserve">tagatose 6-phosphate kinase </t>
  </si>
  <si>
    <t>EC:2.7.1.144</t>
  </si>
  <si>
    <t>K00918</t>
  </si>
  <si>
    <t>ADP-specific phosphofructokinase [EC:2.7.1.146]; ADP-dependent phosphofructokinase/glucokinase [EC:2.7.1.146 2.7.1.147]</t>
  </si>
  <si>
    <t xml:space="preserve">ADP-specific phosphofructokinase </t>
  </si>
  <si>
    <t>EC:2.7.1.146</t>
  </si>
  <si>
    <t>K00919</t>
  </si>
  <si>
    <t>4-diphosphocytidyl-2-C-methyl-D-erythritol kinase [EC:2.7.1.148]</t>
  </si>
  <si>
    <t xml:space="preserve">4-diphosphocytidyl-2-C-methyl-D-erythritol kinase </t>
  </si>
  <si>
    <t>EC:2.7.1.148</t>
  </si>
  <si>
    <t>K00924</t>
  </si>
  <si>
    <t>K00925</t>
  </si>
  <si>
    <t>acetate kinase [EC:2.7.2.1]</t>
  </si>
  <si>
    <t xml:space="preserve">acetate kinase </t>
  </si>
  <si>
    <t>EC:2.7.2.1</t>
  </si>
  <si>
    <t>K00926</t>
  </si>
  <si>
    <t>carbamate kinase [EC:2.7.2.2]</t>
  </si>
  <si>
    <t xml:space="preserve">carbamate kinase </t>
  </si>
  <si>
    <t>EC:2.7.2.2</t>
  </si>
  <si>
    <t>Metabolism; Amino Acid Metabolism; Arginine and proline metabolism|Metabolism; Nucleotide Metabolism; Purine metabolism|Metabolism; Energy Metabolism; Nitrogen metabolism</t>
  </si>
  <si>
    <t>K00927</t>
  </si>
  <si>
    <t>phosphoglycerate kinase [EC:2.7.2.3]</t>
  </si>
  <si>
    <t xml:space="preserve">phosphoglycerate kinase </t>
  </si>
  <si>
    <t>EC:2.7.2.3</t>
  </si>
  <si>
    <t>K00928</t>
  </si>
  <si>
    <t>aspartate kinase [EC:2.7.2.4]</t>
  </si>
  <si>
    <t xml:space="preserve">aspartate kinase </t>
  </si>
  <si>
    <t>EC:2.7.2.4</t>
  </si>
  <si>
    <t>K00929</t>
  </si>
  <si>
    <t>butyrate kinase [EC:2.7.2.7]</t>
  </si>
  <si>
    <t xml:space="preserve">butyrate kinase </t>
  </si>
  <si>
    <t>EC:2.7.2.7</t>
  </si>
  <si>
    <t>K00930</t>
  </si>
  <si>
    <t>acetylglutamate kinase [EC:2.7.2.8]; acetylglutamate/acetylaminoadipate kinase [EC:2.7.2.8 2.7.2.-]</t>
  </si>
  <si>
    <t xml:space="preserve">acetylglutamate kinase </t>
  </si>
  <si>
    <t>EC:2.7.2.8</t>
  </si>
  <si>
    <t>K00931</t>
  </si>
  <si>
    <t>glutamate 5-kinase [EC:2.7.2.11]</t>
  </si>
  <si>
    <t xml:space="preserve">glutamate 5-kinase </t>
  </si>
  <si>
    <t>EC:2.7.2.11</t>
  </si>
  <si>
    <t>K00932</t>
  </si>
  <si>
    <t>propionate kinase [EC:2.7.2.15]</t>
  </si>
  <si>
    <t xml:space="preserve">propionate kinase </t>
  </si>
  <si>
    <t>EC:2.7.2.15</t>
  </si>
  <si>
    <t>Metabolism; Carbohydrate Metabolism; Propanoate metabolism</t>
  </si>
  <si>
    <t>K00933</t>
  </si>
  <si>
    <t>creatine kinase [EC:2.7.3.2]</t>
  </si>
  <si>
    <t xml:space="preserve">creatine kinase </t>
  </si>
  <si>
    <t>EC:2.7.3.2</t>
  </si>
  <si>
    <t>K00934</t>
  </si>
  <si>
    <t>arginine kinase [EC:2.7.3.3]</t>
  </si>
  <si>
    <t xml:space="preserve">arginine kinase </t>
  </si>
  <si>
    <t>EC:2.7.3.3</t>
  </si>
  <si>
    <t>K00935</t>
  </si>
  <si>
    <t>K00936</t>
  </si>
  <si>
    <t>K00937</t>
  </si>
  <si>
    <t>polyphosphate kinase [EC:2.7.4.1]</t>
  </si>
  <si>
    <t xml:space="preserve">polyphosphate kinase </t>
  </si>
  <si>
    <t>EC:2.7.4.1</t>
  </si>
  <si>
    <t>Metabolism; Energy Metabolism; Oxidative phosphorylation|Genetic Information Processing; Folding, Sorting and Degradation; RNA degradation</t>
  </si>
  <si>
    <t>K00938</t>
  </si>
  <si>
    <t>phosphomevalonate kinase [EC:2.7.4.2]</t>
  </si>
  <si>
    <t xml:space="preserve">phosphomevalonate kinase </t>
  </si>
  <si>
    <t>EC:2.7.4.2</t>
  </si>
  <si>
    <t>K00939</t>
  </si>
  <si>
    <t>adenylate kinase [EC:2.7.4.3]</t>
  </si>
  <si>
    <t xml:space="preserve">adenylate kinase </t>
  </si>
  <si>
    <t>EC:2.7.4.3</t>
  </si>
  <si>
    <t>K00940</t>
  </si>
  <si>
    <t>nucleoside-diphosphate kinase [EC:2.7.4.6]</t>
  </si>
  <si>
    <t xml:space="preserve">nucleoside-diphosphate kinase </t>
  </si>
  <si>
    <t>EC:2.7.4.6</t>
  </si>
  <si>
    <t>K00941</t>
  </si>
  <si>
    <t>phosphomethylpyrimidine kinase [EC:2.7.4.7]; hydroxymethylpyrimidine/phosphomethylpyrimidine kinase [EC:2.7.1.49 2.7.4.7]</t>
  </si>
  <si>
    <t xml:space="preserve">phosphomethylpyrimidine kinase </t>
  </si>
  <si>
    <t>EC:2.7.4.7</t>
  </si>
  <si>
    <t>K00942</t>
  </si>
  <si>
    <t>guanylate kinase [EC:2.7.4.8]</t>
  </si>
  <si>
    <t xml:space="preserve">guanylate kinase </t>
  </si>
  <si>
    <t>EC:2.7.4.8</t>
  </si>
  <si>
    <t>K00943</t>
  </si>
  <si>
    <t>dTMP kinase [EC:2.7.4.9]</t>
  </si>
  <si>
    <t xml:space="preserve">dTMP kinase </t>
  </si>
  <si>
    <t>EC:2.7.4.9</t>
  </si>
  <si>
    <t>K00944</t>
  </si>
  <si>
    <t>nucleoside-triphosphate--adenylate kinase [EC:2.7.4.10]</t>
  </si>
  <si>
    <t xml:space="preserve">nucleoside-triphosphate--adenylate kinase </t>
  </si>
  <si>
    <t>EC:2.7.4.10</t>
  </si>
  <si>
    <t>K00945</t>
  </si>
  <si>
    <t>cytidylate kinase [EC:2.7.4.14]</t>
  </si>
  <si>
    <t xml:space="preserve">cytidylate kinase </t>
  </si>
  <si>
    <t>EC:2.7.4.14</t>
  </si>
  <si>
    <t>K00946</t>
  </si>
  <si>
    <t>thiamine-monophosphate kinase [EC:2.7.4.16]</t>
  </si>
  <si>
    <t xml:space="preserve">thiamine-monophosphate kinase </t>
  </si>
  <si>
    <t>EC:2.7.4.16</t>
  </si>
  <si>
    <t>K00947</t>
  </si>
  <si>
    <t>K00948</t>
  </si>
  <si>
    <t>ribose-phosphate pyrophosphokinase [EC:2.7.6.1]</t>
  </si>
  <si>
    <t xml:space="preserve">ribose-phosphate pyrophosphokinase </t>
  </si>
  <si>
    <t>EC:2.7.6.1</t>
  </si>
  <si>
    <t>Metabolism; Carbohydrate Metabolism; Pentose phosphate pathway|Metabolism; Nucleotide Metabolism; Purine metabolism</t>
  </si>
  <si>
    <t>K00949</t>
  </si>
  <si>
    <t>thiamine pyrophosphokinase [EC:2.7.6.2]</t>
  </si>
  <si>
    <t xml:space="preserve">thiamine pyrophosphokinase </t>
  </si>
  <si>
    <t>EC:2.7.6.2</t>
  </si>
  <si>
    <t>K00950</t>
  </si>
  <si>
    <t>2-amino-4-hydroxy-6-hydroxymethyldihydropteridine pyrophosphokinase [EC:2.7.6.3]; 2-amino-4-hydroxy-6-hydroxymethyldihydropteridine diphosphokinase [EC:2.7.6.3]</t>
  </si>
  <si>
    <t xml:space="preserve">2-amino-4-hydroxy-6-hydroxymethyldihydropteridine pyrophosphokinase </t>
  </si>
  <si>
    <t>EC:2.7.6.3</t>
  </si>
  <si>
    <t>K00951</t>
  </si>
  <si>
    <t>GTP pyrophosphokinase [EC:2.7.6.5]</t>
  </si>
  <si>
    <t xml:space="preserve">GTP pyrophosphokinase </t>
  </si>
  <si>
    <t>EC:2.7.6.5</t>
  </si>
  <si>
    <t>K00952</t>
  </si>
  <si>
    <t>nicotinamide-nucleotide adenylyltransferase [EC:2.7.7.1]</t>
  </si>
  <si>
    <t xml:space="preserve">nicotinamide-nucleotide adenylyltransferase </t>
  </si>
  <si>
    <t>EC:2.7.7.1</t>
  </si>
  <si>
    <t>K00954</t>
  </si>
  <si>
    <t>pantetheine-phosphate adenylyltransferase [EC:2.7.7.3]</t>
  </si>
  <si>
    <t xml:space="preserve">pantetheine-phosphate adenylyltransferase </t>
  </si>
  <si>
    <t>EC:2.7.7.3</t>
  </si>
  <si>
    <t>K00955</t>
  </si>
  <si>
    <t>bifunctional enzyme CysN/CysC [EC:2.7.7.4 2.7.1.25]</t>
  </si>
  <si>
    <t xml:space="preserve">bifunctional enzyme CysN/CysC </t>
  </si>
  <si>
    <t>EC:2.7.7.4</t>
  </si>
  <si>
    <t>Metabolism; Energy Metabolism; Sulfur metabolism|Metabolism; Metabolism of Other Amino Acids; Selenocompound metabolism|Metabolism; Nucleotide Metabolism; Purine metabolism</t>
  </si>
  <si>
    <t>K00956</t>
  </si>
  <si>
    <t>sulfate adenylyltransferase subunit 1 [EC:2.7.7.4]</t>
  </si>
  <si>
    <t xml:space="preserve">sulfate adenylyltransferase subunit 1 </t>
  </si>
  <si>
    <t>K00957</t>
  </si>
  <si>
    <t>sulfate adenylyltransferase subunit 2 [EC:2.7.7.4]</t>
  </si>
  <si>
    <t xml:space="preserve">sulfate adenylyltransferase subunit 2 </t>
  </si>
  <si>
    <t>K00958</t>
  </si>
  <si>
    <t>sulfate adenylyltransferase [EC:2.7.7.4]</t>
  </si>
  <si>
    <t xml:space="preserve">sulfate adenylyltransferase </t>
  </si>
  <si>
    <t>K00960</t>
  </si>
  <si>
    <t>DNA-directed RNA polymerase [EC:2.7.7.6]</t>
  </si>
  <si>
    <t xml:space="preserve">DNA-directed RNA polymerase </t>
  </si>
  <si>
    <t>EC:2.7.7.6</t>
  </si>
  <si>
    <t>Unclassified; Genetic Information Processing; Transcription related proteins</t>
  </si>
  <si>
    <t>Transcription related proteins</t>
  </si>
  <si>
    <t>K00961</t>
  </si>
  <si>
    <t>DNA polymerase [EC:2.7.7.7]</t>
  </si>
  <si>
    <t xml:space="preserve">DNA polymerase </t>
  </si>
  <si>
    <t>EC:2.7.7.7</t>
  </si>
  <si>
    <t>K00962</t>
  </si>
  <si>
    <t>polyribonucleotide nucleotidyltransferase [EC:2.7.7.8]</t>
  </si>
  <si>
    <t xml:space="preserve">polyribonucleotide nucleotidyltransferase </t>
  </si>
  <si>
    <t>EC:2.7.7.8</t>
  </si>
  <si>
    <t>Metabolism; Nucleotide Metabolism; Pyrimidine metabolism|Genetic Information Processing; Folding, Sorting and Degradation; RNA degradation|Metabolism; Nucleotide Metabolism; Purine metabolism</t>
  </si>
  <si>
    <t>K00963</t>
  </si>
  <si>
    <t>UTP--glucose-1-phosphate uridylyltransferase [EC:2.7.7.9]</t>
  </si>
  <si>
    <t xml:space="preserve">UTP--glucose-1-phosphate uridylyltransferase </t>
  </si>
  <si>
    <t>EC:2.7.7.9</t>
  </si>
  <si>
    <t>Metabolism; Carbohydrate Metabolism; Amino sugar and nucleotide sugar metabolism|Metabolism; Carbohydrate Metabolism; Starch and sucrose metabolism|Metabolism; Carbohydrate Metabolism; Pentose and glucuronate interconversions|Metabolism; Carbohydrate Metabolism; Galactose metabolism</t>
  </si>
  <si>
    <t>K00964</t>
  </si>
  <si>
    <t>galactose-1-phosphate uridylyltransferase [EC:2.7.7.10]</t>
  </si>
  <si>
    <t xml:space="preserve">galactose-1-phosphate uridylyltransferase </t>
  </si>
  <si>
    <t>EC:2.7.7.10</t>
  </si>
  <si>
    <t>K00965</t>
  </si>
  <si>
    <t>UDPglucose--hexose-1-phosphate uridylyltransferase [EC:2.7.7.12]</t>
  </si>
  <si>
    <t xml:space="preserve">UDPglucose--hexose-1-phosphate uridylyltransferase </t>
  </si>
  <si>
    <t>EC:2.7.7.12</t>
  </si>
  <si>
    <t>K00966</t>
  </si>
  <si>
    <t>mannose-1-phosphate guanylyltransferase [EC:2.7.7.13]</t>
  </si>
  <si>
    <t xml:space="preserve">mannose-1-phosphate guanylyltransferase </t>
  </si>
  <si>
    <t>EC:2.7.7.13</t>
  </si>
  <si>
    <t>Metabolism; Carbohydrate Metabolism; Amino sugar and nucleotide sugar metabolism|Metabolism; Carbohydrate Metabolism; Fructose and mannose metabolism</t>
  </si>
  <si>
    <t>K00968</t>
  </si>
  <si>
    <t>choline-phosphate cytidylyltransferase [EC:2.7.7.15]</t>
  </si>
  <si>
    <t xml:space="preserve">choline-phosphate cytidylyltransferase </t>
  </si>
  <si>
    <t>EC:2.7.7.15</t>
  </si>
  <si>
    <t>Metabolism; Metabolism of Other Amino Acids; Phosphonate and phosphinate metabolism|Metabolism; Lipid Metabolism; Glycerophospholipid metabolism</t>
  </si>
  <si>
    <t>K00969</t>
  </si>
  <si>
    <t>nicotinate-nucleotide adenylyltransferase [EC:2.7.7.18]</t>
  </si>
  <si>
    <t xml:space="preserve">nicotinate-nucleotide adenylyltransferase </t>
  </si>
  <si>
    <t>EC:2.7.7.18</t>
  </si>
  <si>
    <t>K00970</t>
  </si>
  <si>
    <t>poly(A) polymerase [EC:2.7.7.19]</t>
  </si>
  <si>
    <t xml:space="preserve">poly(A) polymerase </t>
  </si>
  <si>
    <t>EC:2.7.7.19</t>
  </si>
  <si>
    <t>Genetic Information Processing; Folding, Sorting and Degradation; RNA degradation</t>
  </si>
  <si>
    <t>RNA degradation</t>
  </si>
  <si>
    <t>K00971</t>
  </si>
  <si>
    <t>mannose-1-phosphate guanylyltransferase [EC:2.7.7.22]</t>
  </si>
  <si>
    <t>EC:2.7.7.22</t>
  </si>
  <si>
    <t>K00972</t>
  </si>
  <si>
    <t>UDP-N-acetylglucosamine pyrophosphorylase [EC:2.7.7.23]</t>
  </si>
  <si>
    <t xml:space="preserve">UDP-N-acetylglucosamine pyrophosphorylase </t>
  </si>
  <si>
    <t>EC:2.7.7.23</t>
  </si>
  <si>
    <t>K00973</t>
  </si>
  <si>
    <t>glucose-1-phosphate thymidylyltransferase [EC:2.7.7.24]</t>
  </si>
  <si>
    <t xml:space="preserve">glucose-1-phosphate thymidylyltransferase </t>
  </si>
  <si>
    <t>EC:2.7.7.24</t>
  </si>
  <si>
    <t>K00974</t>
  </si>
  <si>
    <t>tRNA nucleotidyltransferase (CCA-adding enzyme) [EC:2.7.7.25 2.7.7.21 3.1.3.- 3.1.4.-]; tRNA nucleotidyltransferase (CCA-adding enzyme) [EC:2.7.7.72 3.1.3.- 3.1.4.-]</t>
  </si>
  <si>
    <t xml:space="preserve">tRNA nucleotidyltransferase (CCA-adding enzyme) </t>
  </si>
  <si>
    <t>EC:2.7.7.25</t>
  </si>
  <si>
    <t>K00975</t>
  </si>
  <si>
    <t>glucose-1-phosphate adenylyltransferase [EC:2.7.7.27]</t>
  </si>
  <si>
    <t xml:space="preserve">glucose-1-phosphate adenylyltransferase </t>
  </si>
  <si>
    <t>EC:2.7.7.27</t>
  </si>
  <si>
    <t>Metabolism; Carbohydrate Metabolism; Amino sugar and nucleotide sugar metabolism|Metabolism; Carbohydrate Metabolism; Starch and sucrose metabolism</t>
  </si>
  <si>
    <t>K00978</t>
  </si>
  <si>
    <t>glucose-1-phosphate cytidylyltransferase [EC:2.7.7.33]</t>
  </si>
  <si>
    <t xml:space="preserve">glucose-1-phosphate cytidylyltransferase </t>
  </si>
  <si>
    <t>EC:2.7.7.33</t>
  </si>
  <si>
    <t>K00979</t>
  </si>
  <si>
    <t>3-deoxy-manno-octulosonate cytidylyltransferase (CMP-KDO synthetase) [EC:2.7.7.38]</t>
  </si>
  <si>
    <t xml:space="preserve">3-deoxy-manno-octulosonate cytidylyltransferase (CMP-KDO synthetase) </t>
  </si>
  <si>
    <t>EC:2.7.7.38</t>
  </si>
  <si>
    <t>K00980</t>
  </si>
  <si>
    <t>glycerol-3-phosphate cytidylyltransferase [EC:2.7.7.39]</t>
  </si>
  <si>
    <t xml:space="preserve">glycerol-3-phosphate cytidylyltransferase </t>
  </si>
  <si>
    <t>EC:2.7.7.39</t>
  </si>
  <si>
    <t>K00981</t>
  </si>
  <si>
    <t>phosphatidate cytidylyltransferase [EC:2.7.7.41]</t>
  </si>
  <si>
    <t xml:space="preserve">phosphatidate cytidylyltransferase </t>
  </si>
  <si>
    <t>EC:2.7.7.41</t>
  </si>
  <si>
    <t>Environmental Information Processing; Signal Transduction; Phosphatidylinositol signaling system|Metabolism; Lipid Metabolism; Glycerophospholipid metabolism</t>
  </si>
  <si>
    <t>K00982</t>
  </si>
  <si>
    <t>glutamate-ammonia-ligase adenylyltransferase [EC:2.7.7.42]</t>
  </si>
  <si>
    <t xml:space="preserve">glutamate-ammonia-ligase adenylyltransferase </t>
  </si>
  <si>
    <t>EC:2.7.7.42</t>
  </si>
  <si>
    <t>K00983</t>
  </si>
  <si>
    <t>N-acylneuraminate cytidylyltransferase [EC:2.7.7.43]</t>
  </si>
  <si>
    <t xml:space="preserve">N-acylneuraminate cytidylyltransferase </t>
  </si>
  <si>
    <t>EC:2.7.7.43</t>
  </si>
  <si>
    <t>K00984</t>
  </si>
  <si>
    <t>streptomycin 3"-adenylyltransferase [EC:2.7.7.47]</t>
  </si>
  <si>
    <t xml:space="preserve">streptomycin 3"-adenylyltransferase </t>
  </si>
  <si>
    <t>EC:2.7.7.47</t>
  </si>
  <si>
    <t>K00985</t>
  </si>
  <si>
    <t>RNA-directed RNA polymerase [EC:2.7.7.48]</t>
  </si>
  <si>
    <t xml:space="preserve">RNA-directed RNA polymerase </t>
  </si>
  <si>
    <t>EC:2.7.7.48</t>
  </si>
  <si>
    <t>K00986</t>
  </si>
  <si>
    <t>RNA-directed DNA polymerase [EC:2.7.7.49]</t>
  </si>
  <si>
    <t xml:space="preserve">RNA-directed DNA polymerase </t>
  </si>
  <si>
    <t>EC:2.7.7.49</t>
  </si>
  <si>
    <t>K00988</t>
  </si>
  <si>
    <t>ATP adenylyltransferase [EC:2.7.7.53]</t>
  </si>
  <si>
    <t xml:space="preserve">ATP adenylyltransferase </t>
  </si>
  <si>
    <t>EC:2.7.7.53</t>
  </si>
  <si>
    <t>K00989</t>
  </si>
  <si>
    <t>ribonuclease PH [EC:2.7.7.56]</t>
  </si>
  <si>
    <t xml:space="preserve">ribonuclease PH </t>
  </si>
  <si>
    <t>EC:2.7.7.56</t>
  </si>
  <si>
    <t>K00990</t>
  </si>
  <si>
    <t>[protein-PII] uridylyltransferase [EC:2.7.7.59]</t>
  </si>
  <si>
    <t xml:space="preserve">[protein-PII] uridylyltransferase </t>
  </si>
  <si>
    <t>EC:2.7.7.59</t>
  </si>
  <si>
    <t>Environmental Information Processing; Signal Transduction; Two-component system</t>
  </si>
  <si>
    <t>K00991</t>
  </si>
  <si>
    <t>2-C-methyl-D-erythritol 4-phosphate cytidylyltransferase [EC:2.7.7.60]</t>
  </si>
  <si>
    <t xml:space="preserve">2-C-methyl-D-erythritol 4-phosphate cytidylyltransferase </t>
  </si>
  <si>
    <t>EC:2.7.7.60</t>
  </si>
  <si>
    <t>K00992</t>
  </si>
  <si>
    <t>K00995</t>
  </si>
  <si>
    <t>CDP-diacylglycerol--glycerol-3-phosphate 3-phosphatidyltransferase [EC:2.7.8.5]</t>
  </si>
  <si>
    <t xml:space="preserve">CDP-diacylglycerol--glycerol-3-phosphate 3-phosphatidyltransferase </t>
  </si>
  <si>
    <t>EC:2.7.8.5</t>
  </si>
  <si>
    <t>K00996</t>
  </si>
  <si>
    <t>undecaprenyl-phosphate galactose phosphotransferase [EC:2.7.8.6]</t>
  </si>
  <si>
    <t xml:space="preserve">undecaprenyl-phosphate galactose phosphotransferase </t>
  </si>
  <si>
    <t>EC:2.7.8.6</t>
  </si>
  <si>
    <t>Metabolism; Glycan Biosynthesis and Metabolism; Lipopolysaccharide biosynthesis proteins</t>
  </si>
  <si>
    <t>K00997</t>
  </si>
  <si>
    <t>holo-[acyl-carrier protein] synthase [EC:2.7.8.7]</t>
  </si>
  <si>
    <t xml:space="preserve">holo-[acyl-carrier protein] synthase </t>
  </si>
  <si>
    <t>EC:2.7.8.7</t>
  </si>
  <si>
    <t>K00998</t>
  </si>
  <si>
    <t>phosphatidylserine synthase [EC:2.7.8.8]</t>
  </si>
  <si>
    <t xml:space="preserve">phosphatidylserine synthase </t>
  </si>
  <si>
    <t>EC:2.7.8.8</t>
  </si>
  <si>
    <t>Metabolism; Lipid Metabolism; Glycerophospholipid metabolism|Metabolism; Amino Acid Metabolism; Glycine, serine and threonine metabolism</t>
  </si>
  <si>
    <t>K00999</t>
  </si>
  <si>
    <t>CDP-diacylglycerol--inositol 3-phosphatidyltransferase [EC:2.7.8.11]</t>
  </si>
  <si>
    <t xml:space="preserve">CDP-diacylglycerol--inositol 3-phosphatidyltransferase </t>
  </si>
  <si>
    <t>EC:2.7.8.11</t>
  </si>
  <si>
    <t>Metabolism; Carbohydrate Metabolism; Inositol phosphate metabolism|Environmental Information Processing; Signal Transduction; Phosphatidylinositol signaling system|Metabolism; Lipid Metabolism; Glycerophospholipid metabolism</t>
  </si>
  <si>
    <t>K01000</t>
  </si>
  <si>
    <t>phospho-N-acetylmuramoyl-pentapeptide-transferase [EC:2.7.8.13]</t>
  </si>
  <si>
    <t xml:space="preserve">phospho-N-acetylmuramoyl-pentapeptide-transferase </t>
  </si>
  <si>
    <t>EC:2.7.8.13</t>
  </si>
  <si>
    <t>K01001</t>
  </si>
  <si>
    <t>UDP-N-acetylglucosamine--dolichyl-phosphate N-acetylglucosaminephosphotransferase [EC:2.7.8.15]</t>
  </si>
  <si>
    <t xml:space="preserve">UDP-N-acetylglucosamine--dolichyl-phosphate N-acetylglucosaminephosphotransferase </t>
  </si>
  <si>
    <t>EC:2.7.8.15</t>
  </si>
  <si>
    <t>K01002</t>
  </si>
  <si>
    <t>phosphoglycerol transferase [EC:2.7.8.20]</t>
  </si>
  <si>
    <t xml:space="preserve">phosphoglycerol transferase </t>
  </si>
  <si>
    <t>EC:2.7.8.20</t>
  </si>
  <si>
    <t>K01003</t>
  </si>
  <si>
    <t>carboxyvinyl-carboxyphosphonate phosphorylmutase [EC:2.7.8.23]</t>
  </si>
  <si>
    <t xml:space="preserve">carboxyvinyl-carboxyphosphonate phosphorylmutase </t>
  </si>
  <si>
    <t>EC:2.7.8.23</t>
  </si>
  <si>
    <t>Unclassified; Metabolism; Carbohydrate metabolism</t>
  </si>
  <si>
    <t>Carbohydrate metabolism</t>
  </si>
  <si>
    <t>K01004</t>
  </si>
  <si>
    <t>phosphatidylcholine synthase [EC:2.7.8.24]</t>
  </si>
  <si>
    <t xml:space="preserve">phosphatidylcholine synthase </t>
  </si>
  <si>
    <t>EC:2.7.8.24</t>
  </si>
  <si>
    <t>K01005</t>
  </si>
  <si>
    <t>K01006</t>
  </si>
  <si>
    <t>pyruvate,orthophosphate dikinase [EC:2.7.9.1]</t>
  </si>
  <si>
    <t xml:space="preserve">pyruvate,orthophosphate dikinase </t>
  </si>
  <si>
    <t>EC:2.7.9.1</t>
  </si>
  <si>
    <t>K01007</t>
  </si>
  <si>
    <t>pyruvate, water dikinase [EC:2.7.9.2]</t>
  </si>
  <si>
    <t xml:space="preserve">pyruvate, water dikinase </t>
  </si>
  <si>
    <t>EC:2.7.9.2</t>
  </si>
  <si>
    <t>Metabolism; Energy Metabolism; Carbon fixation pathways in prokaryotes|Metabolism; Carbohydrate Metabolism; Pyruvate metabolism|Metabolism; Energy Metabolism; Methane metabolism</t>
  </si>
  <si>
    <t>K01008</t>
  </si>
  <si>
    <t>selenide, water dikinase [EC:2.7.9.3]</t>
  </si>
  <si>
    <t xml:space="preserve">selenide, water dikinase </t>
  </si>
  <si>
    <t>EC:2.7.9.3</t>
  </si>
  <si>
    <t>Metabolism; Metabolism of Other Amino Acids; Selenocompound metabolism</t>
  </si>
  <si>
    <t>Selenocompound metabolism</t>
  </si>
  <si>
    <t>K01010</t>
  </si>
  <si>
    <t>thiosulfate sulfurtransferase [EC:2.8.1.1]</t>
  </si>
  <si>
    <t xml:space="preserve">thiosulfate sulfurtransferase </t>
  </si>
  <si>
    <t>EC:2.8.1.1</t>
  </si>
  <si>
    <t>K01011</t>
  </si>
  <si>
    <t>thiosulfate/3-mercaptopyruvate sulfurtransferase [EC:2.8.1.1 2.8.1.2]; 3-mercaptopyruvate sulfurtransferase [EC:2.8.1.2]</t>
  </si>
  <si>
    <t xml:space="preserve">thiosulfate/3-mercaptopyruvate sulfurtransferase </t>
  </si>
  <si>
    <t>Metabolism; Amino Acid Metabolism; Cysteine and methionine metabolism|Genetic Information Processing; Folding, Sorting and Degradation; Sulfur relay system</t>
  </si>
  <si>
    <t>K01012</t>
  </si>
  <si>
    <t>biotin synthetase [EC:2.8.1.6]</t>
  </si>
  <si>
    <t xml:space="preserve">biotin synthetase </t>
  </si>
  <si>
    <t>EC:2.8.1.6</t>
  </si>
  <si>
    <t>Metabolism; Metabolism of Cofactors and Vitamins; Biotin metabolism</t>
  </si>
  <si>
    <t>K01013</t>
  </si>
  <si>
    <t>K01014</t>
  </si>
  <si>
    <t>aryl sulfotransferase [EC:2.8.2.1]</t>
  </si>
  <si>
    <t xml:space="preserve">aryl sulfotransferase </t>
  </si>
  <si>
    <t>EC:2.8.2.1</t>
  </si>
  <si>
    <t>K01015</t>
  </si>
  <si>
    <t>alcohol sulfotransferase [EC:2.8.2.2]</t>
  </si>
  <si>
    <t xml:space="preserve">alcohol sulfotransferase </t>
  </si>
  <si>
    <t>EC:2.8.2.2</t>
  </si>
  <si>
    <t>Metabolism; Energy Metabolism; Sulfur metabolism|Metabolism; Lipid Metabolism; Steroid hormone biosynthesis</t>
  </si>
  <si>
    <t>K01023</t>
  </si>
  <si>
    <t>arylsulfate sulfotransferase [EC:2.8.2.22]</t>
  </si>
  <si>
    <t xml:space="preserve">arylsulfate sulfotransferase </t>
  </si>
  <si>
    <t>EC:2.8.2.22</t>
  </si>
  <si>
    <t>K01025</t>
  </si>
  <si>
    <t>K01026</t>
  </si>
  <si>
    <t>propionate CoA-transferase [EC:2.8.3.1]</t>
  </si>
  <si>
    <t xml:space="preserve">propionate CoA-transferase </t>
  </si>
  <si>
    <t>EC:2.8.3.1</t>
  </si>
  <si>
    <t>Metabolism; Carbohydrate Metabolism; Propanoate metabolism|Metabolism; Carbohydrate Metabolism; Pyruvate metabolism|Metabolism; Xenobiotics Biodegradation and Metabolism; Styrene degradation</t>
  </si>
  <si>
    <t>K01027</t>
  </si>
  <si>
    <t>3-oxoacid CoA-transferase [EC:2.8.3.5]</t>
  </si>
  <si>
    <t xml:space="preserve">3-oxoacid CoA-transferase </t>
  </si>
  <si>
    <t>EC:2.8.3.5</t>
  </si>
  <si>
    <t>Metabolism; Lipid Metabolism; Synthesis and degradation of ketone bodies|Metabolism; Carbohydrate Metabolism; Butanoate metabolism|Metabolism; Amino Acid Metabolism; Valine, leucine and isoleucine degradation</t>
  </si>
  <si>
    <t>K01028</t>
  </si>
  <si>
    <t>3-oxoacid CoA-transferase subunit A [EC:2.8.3.5]</t>
  </si>
  <si>
    <t xml:space="preserve">3-oxoacid CoA-transferase subunit A </t>
  </si>
  <si>
    <t>K01029</t>
  </si>
  <si>
    <t>3-oxoacid CoA-transferase subunit B [EC:2.8.3.5]</t>
  </si>
  <si>
    <t xml:space="preserve">3-oxoacid CoA-transferase subunit B </t>
  </si>
  <si>
    <t>K01031</t>
  </si>
  <si>
    <t>3-oxoadipate CoA-transferase, alpha subunit [EC:2.8.3.6]</t>
  </si>
  <si>
    <t xml:space="preserve">3-oxoadipate CoA-transferase, alpha subunit </t>
  </si>
  <si>
    <t>EC:2.8.3.6</t>
  </si>
  <si>
    <t>K01032</t>
  </si>
  <si>
    <t>3-oxoadipate CoA-transferase, beta subunit [EC:2.8.3.6]</t>
  </si>
  <si>
    <t xml:space="preserve">3-oxoadipate CoA-transferase, beta subunit </t>
  </si>
  <si>
    <t>K01034</t>
  </si>
  <si>
    <t>acetate CoA-transferase alpha subunit [EC:2.8.3.8]</t>
  </si>
  <si>
    <t xml:space="preserve">acetate CoA-transferase alpha subunit </t>
  </si>
  <si>
    <t>EC:2.8.3.8</t>
  </si>
  <si>
    <t>Metabolism; Carbohydrate Metabolism; Propanoate metabolism|Metabolism; Xenobiotics Biodegradation and Metabolism; Aminobenzoate degradation|Metabolism; Carbohydrate Metabolism; Butanoate metabolism|Environmental Information Processing; Signal Transduction; Two-component system</t>
  </si>
  <si>
    <t>K01035</t>
  </si>
  <si>
    <t>acetate CoA-transferase beta subunit [EC:2.8.3.8]</t>
  </si>
  <si>
    <t xml:space="preserve">acetate CoA-transferase beta subunit </t>
  </si>
  <si>
    <t>K01036</t>
  </si>
  <si>
    <t>butyrate-acetoacetate CoA-transferase [EC:2.8.3.9]</t>
  </si>
  <si>
    <t xml:space="preserve">butyrate-acetoacetate CoA-transferase </t>
  </si>
  <si>
    <t>EC:2.8.3.9</t>
  </si>
  <si>
    <t>K01039</t>
  </si>
  <si>
    <t>glutaconate CoA-transferase, subunit A [EC:2.8.3.12]</t>
  </si>
  <si>
    <t xml:space="preserve">glutaconate CoA-transferase, subunit A </t>
  </si>
  <si>
    <t>EC:2.8.3.12</t>
  </si>
  <si>
    <t>Metabolism; Carbohydrate Metabolism; Butanoate metabolism|Metabolism; Xenobiotics Biodegradation and Metabolism; Styrene degradation</t>
  </si>
  <si>
    <t>K01040</t>
  </si>
  <si>
    <t>glutaconate CoA-transferase, subunit B [EC:2.8.3.12]</t>
  </si>
  <si>
    <t xml:space="preserve">glutaconate CoA-transferase, subunit B </t>
  </si>
  <si>
    <t>K01041</t>
  </si>
  <si>
    <t>K01042</t>
  </si>
  <si>
    <t>L-seryl-tRNA(Ser) seleniumtransferase [EC:2.9.1.1]</t>
  </si>
  <si>
    <t xml:space="preserve">L-seryl-tRNA(Ser) seleniumtransferase </t>
  </si>
  <si>
    <t>EC:2.9.1.1</t>
  </si>
  <si>
    <t>Genetic Information Processing; Translation; Aminoacyl-tRNA biosynthesis|Metabolism; Metabolism of Other Amino Acids; Selenocompound metabolism</t>
  </si>
  <si>
    <t>K01043</t>
  </si>
  <si>
    <t>K01044</t>
  </si>
  <si>
    <t>carboxylesterase [EC:3.1.1.1]</t>
  </si>
  <si>
    <t xml:space="preserve">carboxylesterase </t>
  </si>
  <si>
    <t>EC:3.1.1.1</t>
  </si>
  <si>
    <t>Metabolism; Biosynthesis of Other Secondary Metabolites; Tropane, piperidine and pyridine alkaloid biosynthesis|Metabolism; Xenobiotics Biodegradation and Metabolism; Drug metabolism - other enzymes</t>
  </si>
  <si>
    <t>K01045</t>
  </si>
  <si>
    <t>arylesterase / paraoxonase [EC:3.1.1.2 3.1.8.1]; arylesterase [EC:3.1.1.2]</t>
  </si>
  <si>
    <t xml:space="preserve">arylesterase / paraoxonase </t>
  </si>
  <si>
    <t>EC:3.1.1.2</t>
  </si>
  <si>
    <t>Metabolism; Xenobiotics Biodegradation and Metabolism; Aminobenzoate degradation|Metabolism; Xenobiotics Biodegradation and Metabolism; Bisphenol degradation</t>
  </si>
  <si>
    <t>K01046</t>
  </si>
  <si>
    <t>triacylglycerol lipase [EC:3.1.1.3]</t>
  </si>
  <si>
    <t xml:space="preserve">triacylglycerol lipase </t>
  </si>
  <si>
    <t>EC:3.1.1.3</t>
  </si>
  <si>
    <t>K01047</t>
  </si>
  <si>
    <t>phospholipase A2 [EC:3.1.1.4]</t>
  </si>
  <si>
    <t xml:space="preserve">phospholipase A2 </t>
  </si>
  <si>
    <t>EC:3.1.1.4</t>
  </si>
  <si>
    <t>Environmental Information Processing; Signal Transduction; VEGF signaling pathway|Human Diseases; Infectious Diseases; Toxoplasmosis|Organismal Systems; Digestive System; Pancreatic secretion|Organismal Systems; Endocrine System; GnRH signaling pathway|Organismal Systems; Digestive System; Fat digestion and absorption|Organismal Systems; Nervous System; Long-term depression|Organismal Systems; Nervous System; Glutamatergic synapse|Metabolism; Lipid Metabolism; Arachidonic acid metabolism|Organismal Systems; Circulatory System; Vascular smooth muscle contraction|Metabolism; Lipid Metabolism; Glycerophospholipid metabolism|Environmental Information Processing; Signal Transduction; MAPK signaling pathway|Metabolism; Lipid Metabolism; Linoleic acid metabolism|Organismal Systems; Immune System; Fc epsilon RI signaling pathway|Metabolism; Lipid Metabolism; alpha-Linolenic acid metabolism|Metabolism; Lipid Metabolism; Ether lipid metabolism</t>
  </si>
  <si>
    <t>VEGF signaling pathway</t>
  </si>
  <si>
    <t>K01048</t>
  </si>
  <si>
    <t>lysophospholipase [EC:3.1.1.5]</t>
  </si>
  <si>
    <t xml:space="preserve">lysophospholipase </t>
  </si>
  <si>
    <t>EC:3.1.1.5</t>
  </si>
  <si>
    <t>K01049</t>
  </si>
  <si>
    <t>acetylcholinesterase [EC:3.1.1.7]</t>
  </si>
  <si>
    <t xml:space="preserve">acetylcholinesterase </t>
  </si>
  <si>
    <t>EC:3.1.1.7</t>
  </si>
  <si>
    <t>Organismal Systems; Nervous System; Cholinergic synapse|Metabolism; Lipid Metabolism; Glycerophospholipid metabolism</t>
  </si>
  <si>
    <t>Nervous System</t>
  </si>
  <si>
    <t>Cholinergic synapse</t>
  </si>
  <si>
    <t>K01051</t>
  </si>
  <si>
    <t>pectinesterase [EC:3.1.1.11]</t>
  </si>
  <si>
    <t xml:space="preserve">pectinesterase </t>
  </si>
  <si>
    <t>EC:3.1.1.11</t>
  </si>
  <si>
    <t>Metabolism; Carbohydrate Metabolism; Starch and sucrose metabolism|Metabolism; Carbohydrate Metabolism; Pentose and glucuronate interconversions</t>
  </si>
  <si>
    <t>K01053</t>
  </si>
  <si>
    <t>gluconolactonase [EC:3.1.1.17]</t>
  </si>
  <si>
    <t xml:space="preserve">gluconolactonase </t>
  </si>
  <si>
    <t>EC:3.1.1.17</t>
  </si>
  <si>
    <t>Metabolism; Carbohydrate Metabolism; Pentose phosphate pathway|Metabolism; Xenobiotics Biodegradation and Metabolism; Caprolactam degradation|Metabolism; Carbohydrate Metabolism; Ascorbate and aldarate metabolism</t>
  </si>
  <si>
    <t>K01054</t>
  </si>
  <si>
    <t>acylglycerol lipase [EC:3.1.1.23]</t>
  </si>
  <si>
    <t xml:space="preserve">acylglycerol lipase </t>
  </si>
  <si>
    <t>EC:3.1.1.23</t>
  </si>
  <si>
    <t>Metabolism; Enzyme Families; Peptidases|Metabolism; Lipid Metabolism; Glycerolipid metabolism</t>
  </si>
  <si>
    <t>K01055</t>
  </si>
  <si>
    <t>3-oxoadipate enol-lactonase [EC:3.1.1.24]</t>
  </si>
  <si>
    <t xml:space="preserve">3-oxoadipate enol-lactonase </t>
  </si>
  <si>
    <t>EC:3.1.1.24</t>
  </si>
  <si>
    <t>K01056</t>
  </si>
  <si>
    <t>peptidyl-tRNA hydrolase, PTH1 family [EC:3.1.1.29]</t>
  </si>
  <si>
    <t xml:space="preserve">peptidyl-tRNA hydrolase, PTH1 family </t>
  </si>
  <si>
    <t>EC:3.1.1.29</t>
  </si>
  <si>
    <t>K01057</t>
  </si>
  <si>
    <t>6-phosphogluconolactonase [EC:3.1.1.31]</t>
  </si>
  <si>
    <t xml:space="preserve">6-phosphogluconolactonase </t>
  </si>
  <si>
    <t>EC:3.1.1.31</t>
  </si>
  <si>
    <t>K01058</t>
  </si>
  <si>
    <t>phospholipase A1 [EC:3.1.1.32]</t>
  </si>
  <si>
    <t xml:space="preserve">phospholipase A1 </t>
  </si>
  <si>
    <t>EC:3.1.1.32</t>
  </si>
  <si>
    <t>Metabolism; Lipid Metabolism; Glycerophospholipid metabolism|Metabolism; Lipid Metabolism; alpha-Linolenic acid metabolism</t>
  </si>
  <si>
    <t>K01060</t>
  </si>
  <si>
    <t>cephalosporin-C deacetylase [EC:3.1.1.41]</t>
  </si>
  <si>
    <t xml:space="preserve">cephalosporin-C deacetylase </t>
  </si>
  <si>
    <t>EC:3.1.1.41</t>
  </si>
  <si>
    <t>Metabolism; Biosynthesis of Other Secondary Metabolites; Penicillin and cephalosporin biosynthesis</t>
  </si>
  <si>
    <t>Penicillin and cephalosporin biosynthesis</t>
  </si>
  <si>
    <t>K01061</t>
  </si>
  <si>
    <t>carboxymethylenebutenolidase [EC:3.1.1.45]</t>
  </si>
  <si>
    <t xml:space="preserve">carboxymethylenebutenolidase </t>
  </si>
  <si>
    <t>EC:3.1.1.45</t>
  </si>
  <si>
    <t>Metabolism; Xenobiotics Biodegradation and Metabolism; Toluene degradation|Metabolism; Xenobiotics Biodegradation and Metabolism; Chlorocyclohexane and chlorobenzene degradation|Metabolism; Xenobiotics Biodegradation and Metabolism; Fluorobenzoate degradation</t>
  </si>
  <si>
    <t>K01062</t>
  </si>
  <si>
    <t>1-alkyl-2-acetylglycerophosphocholine esterase [EC:3.1.1.47]</t>
  </si>
  <si>
    <t xml:space="preserve">1-alkyl-2-acetylglycerophosphocholine esterase </t>
  </si>
  <si>
    <t>EC:3.1.1.47</t>
  </si>
  <si>
    <t>Metabolism; Lipid Metabolism; Ether lipid metabolism</t>
  </si>
  <si>
    <t>Ether lipid metabolism</t>
  </si>
  <si>
    <t>K01066</t>
  </si>
  <si>
    <t>esterase / lipase [EC:3.1.1.-]</t>
  </si>
  <si>
    <t xml:space="preserve">esterase / lipase </t>
  </si>
  <si>
    <t>EC:3.1.1.-</t>
  </si>
  <si>
    <t>Metabolism; Xenobiotics Biodegradation and Metabolism; Bisphenol degradation|Metabolism; Xenobiotics Biodegradation and Metabolism; Aminobenzoate degradation|Metabolism; Biosynthesis of Other Secondary Metabolites; Tropane, piperidine and pyridine alkaloid biosynthesis</t>
  </si>
  <si>
    <t>K01067</t>
  </si>
  <si>
    <t>acetyl-CoA hydrolase [EC:3.1.2.1]</t>
  </si>
  <si>
    <t xml:space="preserve">acetyl-CoA hydrolase </t>
  </si>
  <si>
    <t>EC:3.1.2.1</t>
  </si>
  <si>
    <t>K01068</t>
  </si>
  <si>
    <t>palmitoyl-CoA hydrolase [EC:3.1.2.2]</t>
  </si>
  <si>
    <t xml:space="preserve">palmitoyl-CoA hydrolase </t>
  </si>
  <si>
    <t>EC:3.1.2.2</t>
  </si>
  <si>
    <t>Metabolism; Lipid Metabolism; Lipid biosynthesis proteins|Metabolism; Lipid Metabolism; Biosynthesis of unsaturated fatty acids</t>
  </si>
  <si>
    <t>K01069</t>
  </si>
  <si>
    <t>hydroxyacylglutathione hydrolase [EC:3.1.2.6]</t>
  </si>
  <si>
    <t xml:space="preserve">hydroxyacylglutathione hydrolase </t>
  </si>
  <si>
    <t>EC:3.1.2.6</t>
  </si>
  <si>
    <t>K01070</t>
  </si>
  <si>
    <t>S-formylglutathione hydrolase [EC:3.1.2.12]</t>
  </si>
  <si>
    <t xml:space="preserve">S-formylglutathione hydrolase </t>
  </si>
  <si>
    <t>EC:3.1.2.12</t>
  </si>
  <si>
    <t>K01071</t>
  </si>
  <si>
    <t>oleoyl-[acyl-carrier-protein] hydrolase [EC:3.1.2.14]</t>
  </si>
  <si>
    <t xml:space="preserve">oleoyl-[acyl-carrier-protein] hydrolase </t>
  </si>
  <si>
    <t>EC:3.1.2.14</t>
  </si>
  <si>
    <t>K01073</t>
  </si>
  <si>
    <t>acyl-CoA hydrolase [EC:3.1.2.20]</t>
  </si>
  <si>
    <t xml:space="preserve">acyl-CoA hydrolase </t>
  </si>
  <si>
    <t>EC:3.1.2.20</t>
  </si>
  <si>
    <t>K01075</t>
  </si>
  <si>
    <t>4-hydroxybenzoyl-CoA thioesterase [EC:3.1.2.23]</t>
  </si>
  <si>
    <t xml:space="preserve">4-hydroxybenzoyl-CoA thioesterase </t>
  </si>
  <si>
    <t>EC:3.1.2.23</t>
  </si>
  <si>
    <t>Metabolism; Metabolism of Cofactors and Vitamins; Ubiquinone and other terpenoid-quinone biosynthesis|Metabolism; Xenobiotics Biodegradation and Metabolism; Benzoate degradation</t>
  </si>
  <si>
    <t>K01076</t>
  </si>
  <si>
    <t>Metabolism; Metabolism of Terpenoids and Polyketides; Limonene and pinene degradation|Metabolism; Lipid Metabolism; Biosynthesis of unsaturated fatty acids</t>
  </si>
  <si>
    <t>K01077</t>
  </si>
  <si>
    <t>alkaline phosphatase [EC:3.1.3.1]</t>
  </si>
  <si>
    <t xml:space="preserve">alkaline phosphatase </t>
  </si>
  <si>
    <t>EC:3.1.3.1</t>
  </si>
  <si>
    <t>Metabolism; Xenobiotics Biodegradation and Metabolism; Aminobenzoate degradation|Environmental Information Processing; Signal Transduction; Two-component system|Metabolism; Metabolism of Cofactors and Vitamins; Folate biosynthesis</t>
  </si>
  <si>
    <t>K01078</t>
  </si>
  <si>
    <t>acid phosphatase [EC:3.1.3.2]</t>
  </si>
  <si>
    <t xml:space="preserve">acid phosphatase </t>
  </si>
  <si>
    <t>EC:3.1.3.2</t>
  </si>
  <si>
    <t>Metabolism; Metabolism of Cofactors and Vitamins; Riboflavin metabolism|Metabolism; Xenobiotics Biodegradation and Metabolism; Aminobenzoate degradation|Human Diseases; Infectious Diseases; Tuberculosis</t>
  </si>
  <si>
    <t>K01079</t>
  </si>
  <si>
    <t>phosphoserine phosphatase [EC:3.1.3.3]</t>
  </si>
  <si>
    <t xml:space="preserve">phosphoserine phosphatase </t>
  </si>
  <si>
    <t>EC:3.1.3.3</t>
  </si>
  <si>
    <t>K01080</t>
  </si>
  <si>
    <t>phosphatidate phosphatase [EC:3.1.3.4]</t>
  </si>
  <si>
    <t xml:space="preserve">phosphatidate phosphatase </t>
  </si>
  <si>
    <t>EC:3.1.3.4</t>
  </si>
  <si>
    <t>Metabolism; Lipid Metabolism; Sphingolipid metabolism|Metabolism; Lipid Metabolism; Glycerolipid metabolism|Organismal Systems; Digestive System; Fat digestion and absorption|Metabolism; Lipid Metabolism; Glycerophospholipid metabolism|Organismal Systems; Immune System; Fc gamma R-mediated phagocytosis|Metabolism; Lipid Metabolism; Ether lipid metabolism</t>
  </si>
  <si>
    <t>Sphingolipid metabolism</t>
  </si>
  <si>
    <t>K01081</t>
  </si>
  <si>
    <t>5'-nucleotidase [EC:3.1.3.5]</t>
  </si>
  <si>
    <t xml:space="preserve">5'-nucleotidase </t>
  </si>
  <si>
    <t>EC:3.1.3.5</t>
  </si>
  <si>
    <t>Environmental Information Processing; Signaling Molecules and Interaction; Cellular antigens|Metabolism; Nucleotide Metabolism; Pyrimidine metabolism|Metabolism; Metabolism of Cofactors and Vitamins; Nicotinate and nicotinamide metabolism|Metabolism; Nucleotide Metabolism; Purine metabolism</t>
  </si>
  <si>
    <t>Cellular antigens</t>
  </si>
  <si>
    <t>K01082</t>
  </si>
  <si>
    <t>3'(2'), 5'-bisphosphate nucleotidase [EC:3.1.3.7]</t>
  </si>
  <si>
    <t xml:space="preserve">3'(2'), 5'-bisphosphate nucleotidase </t>
  </si>
  <si>
    <t>EC:3.1.3.7</t>
  </si>
  <si>
    <t>K01083</t>
  </si>
  <si>
    <t>3-phytase [EC:3.1.3.8]</t>
  </si>
  <si>
    <t xml:space="preserve">3-phytase </t>
  </si>
  <si>
    <t>EC:3.1.3.8</t>
  </si>
  <si>
    <t>Metabolism; Carbohydrate Metabolism; Inositol phosphate metabolism</t>
  </si>
  <si>
    <t>K01084</t>
  </si>
  <si>
    <t>glucose-6-phosphatase [EC:3.1.3.9]</t>
  </si>
  <si>
    <t xml:space="preserve">glucose-6-phosphatase </t>
  </si>
  <si>
    <t>EC:3.1.3.9</t>
  </si>
  <si>
    <t>Organismal Systems; Digestive System; Carbohydrate digestion and absorption|Metabolism; Carbohydrate Metabolism; Starch and sucrose metabolism|Metabolism; Carbohydrate Metabolism; Glycolysis / Gluconeogenesis|Metabolism; Carbohydrate Metabolism; Galactose metabolism|Organismal Systems; Endocrine System; Insulin signaling pathway|Organismal Systems; Endocrine System; Adipocytokine signaling pathway</t>
  </si>
  <si>
    <t>K01085</t>
  </si>
  <si>
    <t>glucose-1-phosphatase [EC:3.1.3.10]</t>
  </si>
  <si>
    <t xml:space="preserve">glucose-1-phosphatase </t>
  </si>
  <si>
    <t>EC:3.1.3.10</t>
  </si>
  <si>
    <t>K01087</t>
  </si>
  <si>
    <t>trehalose-phosphatase [EC:3.1.3.12]</t>
  </si>
  <si>
    <t xml:space="preserve">trehalose-phosphatase </t>
  </si>
  <si>
    <t>EC:3.1.3.12</t>
  </si>
  <si>
    <t>K01089</t>
  </si>
  <si>
    <t>imidazoleglycerol-phosphate dehydratase / histidinol-phosphatase [EC:4.2.1.19 3.1.3.15]</t>
  </si>
  <si>
    <t xml:space="preserve">imidazoleglycerol-phosphate dehydratase / histidinol-phosphatase </t>
  </si>
  <si>
    <t>EC:4.2.1.19</t>
  </si>
  <si>
    <t>K01090</t>
  </si>
  <si>
    <t>protein phosphatase [EC:3.1.3.16]</t>
  </si>
  <si>
    <t xml:space="preserve">protein phosphatase </t>
  </si>
  <si>
    <t>EC:3.1.3.16</t>
  </si>
  <si>
    <t>K01091</t>
  </si>
  <si>
    <t>phosphoglycolate phosphatase [EC:3.1.3.18]</t>
  </si>
  <si>
    <t xml:space="preserve">phosphoglycolate phosphatase </t>
  </si>
  <si>
    <t>EC:3.1.3.18</t>
  </si>
  <si>
    <t>K01092</t>
  </si>
  <si>
    <t>myo-inositol-1(or 4)-monophosphatase [EC:3.1.3.25]</t>
  </si>
  <si>
    <t xml:space="preserve">myo-inositol-1(or 4)-monophosphatase </t>
  </si>
  <si>
    <t>EC:3.1.3.25</t>
  </si>
  <si>
    <t>Metabolism; Carbohydrate Metabolism; Inositol phosphate metabolism|Metabolism; Biosynthesis of Other Secondary Metabolites; Streptomycin biosynthesis|Environmental Information Processing; Signal Transduction; Phosphatidylinositol signaling system</t>
  </si>
  <si>
    <t>K01093</t>
  </si>
  <si>
    <t>4-phytase / acid phosphatase [EC:3.1.3.26 3.1.3.2]</t>
  </si>
  <si>
    <t xml:space="preserve">4-phytase / acid phosphatase </t>
  </si>
  <si>
    <t>EC:3.1.3.26</t>
  </si>
  <si>
    <t>Metabolism; Carbohydrate Metabolism; Inositol phosphate metabolism|Metabolism; Metabolism of Cofactors and Vitamins; Riboflavin metabolism|Metabolism; Xenobiotics Biodegradation and Metabolism; Aminobenzoate degradation</t>
  </si>
  <si>
    <t>K01095</t>
  </si>
  <si>
    <t>phosphatidylglycerophosphatase A [EC:3.1.3.27]</t>
  </si>
  <si>
    <t xml:space="preserve">phosphatidylglycerophosphatase A </t>
  </si>
  <si>
    <t>EC:3.1.3.27</t>
  </si>
  <si>
    <t>K01096</t>
  </si>
  <si>
    <t>phosphatidylglycerophosphatase B [EC:3.1.3.27]</t>
  </si>
  <si>
    <t xml:space="preserve">phosphatidylglycerophosphatase B </t>
  </si>
  <si>
    <t>K01097</t>
  </si>
  <si>
    <t>N-acylneuraminate-9-phosphatase [EC:3.1.3.29]</t>
  </si>
  <si>
    <t xml:space="preserve">N-acylneuraminate-9-phosphatase </t>
  </si>
  <si>
    <t>EC:3.1.3.29</t>
  </si>
  <si>
    <t>K01101</t>
  </si>
  <si>
    <t>4-nitrophenyl phosphatase [EC:3.1.3.41]</t>
  </si>
  <si>
    <t xml:space="preserve">4-nitrophenyl phosphatase </t>
  </si>
  <si>
    <t>EC:3.1.3.41</t>
  </si>
  <si>
    <t>Metabolism; Xenobiotics Biodegradation and Metabolism; Aminobenzoate degradation</t>
  </si>
  <si>
    <t>K01103</t>
  </si>
  <si>
    <t>6-phosphofructo-2-kinase / fructose-2,6-bisphosphatase [EC:2.7.1.105 3.1.3.46]; fructose-2,6-bisphosphatase [EC:3.1.3.46]</t>
  </si>
  <si>
    <t xml:space="preserve">6-phosphofructo-2-kinase / fructose-2,6-bisphosphatase </t>
  </si>
  <si>
    <t>EC:2.7.1.105</t>
  </si>
  <si>
    <t>K01104</t>
  </si>
  <si>
    <t>protein-tyrosine phosphatase [EC:3.1.3.48]</t>
  </si>
  <si>
    <t xml:space="preserve">protein-tyrosine phosphatase </t>
  </si>
  <si>
    <t>EC:3.1.3.48</t>
  </si>
  <si>
    <t>K01112</t>
  </si>
  <si>
    <t>K01113</t>
  </si>
  <si>
    <t>phosphodiesterase/alkaline phosphatase D [EC:3.1.4.1]; alkaline phosphatase D [EC:3.1.3.1]</t>
  </si>
  <si>
    <t xml:space="preserve">phosphodiesterase/alkaline phosphatase D </t>
  </si>
  <si>
    <t>EC:3.1.4.1</t>
  </si>
  <si>
    <t>K01114</t>
  </si>
  <si>
    <t>phospholipase C [EC:3.1.4.3]</t>
  </si>
  <si>
    <t xml:space="preserve">phospholipase C </t>
  </si>
  <si>
    <t>EC:3.1.4.3</t>
  </si>
  <si>
    <t>Metabolism; Carbohydrate Metabolism; Inositol phosphate metabolism|Metabolism; Lipid Metabolism; Glycerophospholipid metabolism|Environmental Information Processing; Signaling Molecules and Interaction; Bacterial toxins|Metabolism; Lipid Metabolism; Ether lipid metabolism</t>
  </si>
  <si>
    <t>K01115</t>
  </si>
  <si>
    <t>phospholipase D [EC:3.1.4.4]</t>
  </si>
  <si>
    <t xml:space="preserve">phospholipase D </t>
  </si>
  <si>
    <t>EC:3.1.4.4</t>
  </si>
  <si>
    <t>Organismal Systems; Endocrine System; GnRH signaling pathway|Organismal Systems; Nervous System; Glutamatergic synapse|Metabolism; Lipid Metabolism; Glycerophospholipid metabolism|Organismal Systems; Immune System; Fc gamma R-mediated phagocytosis|Cellular Processes; Transport and Catabolism; Endocytosis|Metabolism; Lipid Metabolism; Ether lipid metabolism</t>
  </si>
  <si>
    <t>GnRH signaling pathway</t>
  </si>
  <si>
    <t>K01117</t>
  </si>
  <si>
    <t>sphingomyelin phosphodiesterase [EC:3.1.4.12]</t>
  </si>
  <si>
    <t xml:space="preserve">sphingomyelin phosphodiesterase </t>
  </si>
  <si>
    <t>EC:3.1.4.12</t>
  </si>
  <si>
    <t>Metabolism; Lipid Metabolism; Sphingolipid metabolism</t>
  </si>
  <si>
    <t>K01118</t>
  </si>
  <si>
    <t>FMN-dependent NADH-azoreductase [EC:1.7.-.-]</t>
  </si>
  <si>
    <t xml:space="preserve">FMN-dependent NADH-azoreductase </t>
  </si>
  <si>
    <t>K01119</t>
  </si>
  <si>
    <t>2',3'-cyclic-nucleotide 2'-phosphodiesterase [EC:3.1.4.16]</t>
  </si>
  <si>
    <t xml:space="preserve">2',3'-cyclic-nucleotide 2'-phosphodiesterase </t>
  </si>
  <si>
    <t>EC:3.1.4.16</t>
  </si>
  <si>
    <t>K01120</t>
  </si>
  <si>
    <t>3',5'-cyclic-nucleotide phosphodiesterase [EC:3.1.4.17]</t>
  </si>
  <si>
    <t xml:space="preserve">3',5'-cyclic-nucleotide phosphodiesterase </t>
  </si>
  <si>
    <t>EC:3.1.4.17</t>
  </si>
  <si>
    <t>K01121</t>
  </si>
  <si>
    <t>2',3'-cyclic-nucleotide 3'-phosphodiesterase [EC:3.1.4.37]</t>
  </si>
  <si>
    <t xml:space="preserve">2',3'-cyclic-nucleotide 3'-phosphodiesterase </t>
  </si>
  <si>
    <t>EC:3.1.4.37</t>
  </si>
  <si>
    <t>Unclassified; Metabolism; Nucleotide metabolism</t>
  </si>
  <si>
    <t>Nucleotide metabolism</t>
  </si>
  <si>
    <t>K01126</t>
  </si>
  <si>
    <t>glycerophosphoryl diester phosphodiesterase [EC:3.1.4.46]</t>
  </si>
  <si>
    <t xml:space="preserve">glycerophosphoryl diester phosphodiesterase </t>
  </si>
  <si>
    <t>EC:3.1.4.46</t>
  </si>
  <si>
    <t>K01127</t>
  </si>
  <si>
    <t>glycosylphosphatidylinositol phospholipase D [EC:3.1.4.50]</t>
  </si>
  <si>
    <t xml:space="preserve">glycosylphosphatidylinositol phospholipase D </t>
  </si>
  <si>
    <t>EC:3.1.4.50</t>
  </si>
  <si>
    <t>Metabolism; Glycan Biosynthesis and Metabolism; Glycosylphosphatidylinositol(GPI)-anchor biosynthesis</t>
  </si>
  <si>
    <t>Glycosylphosphatidylinositol(GPI)-anchor biosynthesis</t>
  </si>
  <si>
    <t>K01128</t>
  </si>
  <si>
    <t>K01129</t>
  </si>
  <si>
    <t>dGTPase [EC:3.1.5.1]</t>
  </si>
  <si>
    <t xml:space="preserve">dGTPase </t>
  </si>
  <si>
    <t>EC:3.1.5.1</t>
  </si>
  <si>
    <t>K01130</t>
  </si>
  <si>
    <t>arylsulfatase [EC:3.1.6.1]</t>
  </si>
  <si>
    <t xml:space="preserve">arylsulfatase </t>
  </si>
  <si>
    <t>EC:3.1.6.1</t>
  </si>
  <si>
    <t>Metabolism; Lipid Metabolism; Steroid hormone biosynthesis|Metabolism; Lipid Metabolism; Sphingolipid metabolism</t>
  </si>
  <si>
    <t>K01132</t>
  </si>
  <si>
    <t>N-acetylgalactosamine-6-sulfatase [EC:3.1.6.4]</t>
  </si>
  <si>
    <t xml:space="preserve">N-acetylgalactosamine-6-sulfatase </t>
  </si>
  <si>
    <t>EC:3.1.6.4</t>
  </si>
  <si>
    <t>Cellular Processes; Transport and Catabolism; Lysosome|Metabolism; Glycan Biosynthesis and Metabolism; Glycosaminoglycan degradation</t>
  </si>
  <si>
    <t>Lysosome</t>
  </si>
  <si>
    <t>K01133</t>
  </si>
  <si>
    <t>choline-sulfatase [EC:3.1.6.6]</t>
  </si>
  <si>
    <t xml:space="preserve">choline-sulfatase </t>
  </si>
  <si>
    <t>EC:3.1.6.6</t>
  </si>
  <si>
    <t>K01134</t>
  </si>
  <si>
    <t>arylsulfatase A [EC:3.1.6.8]</t>
  </si>
  <si>
    <t xml:space="preserve">arylsulfatase A </t>
  </si>
  <si>
    <t>EC:3.1.6.8</t>
  </si>
  <si>
    <t>Cellular Processes; Transport and Catabolism; Lysosome|Metabolism; Lipid Metabolism; Sphingolipid metabolism</t>
  </si>
  <si>
    <t>K01135</t>
  </si>
  <si>
    <t>arylsulfatase B [EC:3.1.6.12]</t>
  </si>
  <si>
    <t xml:space="preserve">arylsulfatase B </t>
  </si>
  <si>
    <t>EC:3.1.6.12</t>
  </si>
  <si>
    <t>K01136</t>
  </si>
  <si>
    <t>iduronate 2-sulfatase [EC:3.1.6.13]</t>
  </si>
  <si>
    <t xml:space="preserve">iduronate 2-sulfatase </t>
  </si>
  <si>
    <t>EC:3.1.6.13</t>
  </si>
  <si>
    <t>K01137</t>
  </si>
  <si>
    <t>N-acetylglucosamine-6-sulfatase [EC:3.1.6.14]</t>
  </si>
  <si>
    <t xml:space="preserve">N-acetylglucosamine-6-sulfatase </t>
  </si>
  <si>
    <t>EC:3.1.6.14</t>
  </si>
  <si>
    <t>K01138</t>
  </si>
  <si>
    <t>uncharacterized sulfatase [EC:3.1.6.-]</t>
  </si>
  <si>
    <t xml:space="preserve">uncharacterized sulfatase </t>
  </si>
  <si>
    <t>EC:3.1.6.-</t>
  </si>
  <si>
    <t>K01139</t>
  </si>
  <si>
    <t>guanosine-3',5'-bis(diphosphate) 3'-pyrophosphohydrolase [EC:3.1.7.2]</t>
  </si>
  <si>
    <t xml:space="preserve">guanosine-3',5'-bis(diphosphate) 3'-pyrophosphohydrolase </t>
  </si>
  <si>
    <t>EC:3.1.7.2</t>
  </si>
  <si>
    <t>Genetic Information Processing; Translation; Ribosome Biogenesis|Metabolism; Nucleotide Metabolism; Purine metabolism</t>
  </si>
  <si>
    <t>K01141</t>
  </si>
  <si>
    <t>exodeoxyribonuclease I [EC:3.1.11.1]</t>
  </si>
  <si>
    <t xml:space="preserve">exodeoxyribonuclease I </t>
  </si>
  <si>
    <t>EC:3.1.11.1</t>
  </si>
  <si>
    <t>Genetic Information Processing; Replication and Repair; Mismatch repair|Genetic Information Processing; Replication and Repair; DNA repair and recombination proteins</t>
  </si>
  <si>
    <t>Mismatch repair</t>
  </si>
  <si>
    <t>K01142</t>
  </si>
  <si>
    <t>exodeoxyribonuclease III [EC:3.1.11.2]</t>
  </si>
  <si>
    <t xml:space="preserve">exodeoxyribonuclease III </t>
  </si>
  <si>
    <t>EC:3.1.11.2</t>
  </si>
  <si>
    <t>Genetic Information Processing; Replication and Repair; Base excision repair|Genetic Information Processing; Replication and Repair; DNA repair and recombination proteins</t>
  </si>
  <si>
    <t>Base excision repair</t>
  </si>
  <si>
    <t>K01143</t>
  </si>
  <si>
    <t>exodeoxyribonuclease (lambda-induced) [EC:3.1.11.3]</t>
  </si>
  <si>
    <t xml:space="preserve">exodeoxyribonuclease (lambda-induced) </t>
  </si>
  <si>
    <t>EC:3.1.11.3</t>
  </si>
  <si>
    <t>K01144</t>
  </si>
  <si>
    <t>exodeoxyribonuclease V [EC:3.1.11.5]</t>
  </si>
  <si>
    <t xml:space="preserve">exodeoxyribonuclease V </t>
  </si>
  <si>
    <t>EC:3.1.11.5</t>
  </si>
  <si>
    <t>K01145</t>
  </si>
  <si>
    <t>exodeoxyribonuclease VII [EC:3.1.11.6]</t>
  </si>
  <si>
    <t xml:space="preserve">exodeoxyribonuclease VII </t>
  </si>
  <si>
    <t>EC:3.1.11.6</t>
  </si>
  <si>
    <t>K01146</t>
  </si>
  <si>
    <t>protein Xni</t>
  </si>
  <si>
    <t>K01147</t>
  </si>
  <si>
    <t>exoribonuclease II [EC:3.1.13.1]</t>
  </si>
  <si>
    <t xml:space="preserve">exoribonuclease II </t>
  </si>
  <si>
    <t>EC:3.1.13.1</t>
  </si>
  <si>
    <t>K01150</t>
  </si>
  <si>
    <t>deoxyribonuclease I [EC:3.1.21.1]</t>
  </si>
  <si>
    <t xml:space="preserve">deoxyribonuclease I </t>
  </si>
  <si>
    <t>EC:3.1.21.1</t>
  </si>
  <si>
    <t>K01151</t>
  </si>
  <si>
    <t>deoxyribonuclease IV [EC:3.1.21.2]</t>
  </si>
  <si>
    <t xml:space="preserve">deoxyribonuclease IV </t>
  </si>
  <si>
    <t>EC:3.1.21.2</t>
  </si>
  <si>
    <t>K01152</t>
  </si>
  <si>
    <t>type I restriction enzyme [EC:3.1.21.3]</t>
  </si>
  <si>
    <t xml:space="preserve">type I restriction enzyme </t>
  </si>
  <si>
    <t>EC:3.1.21.3</t>
  </si>
  <si>
    <t>Unclassified; Genetic Information Processing; Restriction enzyme</t>
  </si>
  <si>
    <t>Restriction enzyme</t>
  </si>
  <si>
    <t>K01153</t>
  </si>
  <si>
    <t>type I restriction enzyme, R subunit [EC:3.1.21.3]</t>
  </si>
  <si>
    <t xml:space="preserve">type I restriction enzyme, R subunit </t>
  </si>
  <si>
    <t>K01154</t>
  </si>
  <si>
    <t>type I restriction enzyme, S subunit [EC:3.1.21.3]</t>
  </si>
  <si>
    <t xml:space="preserve">type I restriction enzyme, S subunit </t>
  </si>
  <si>
    <t>K01155</t>
  </si>
  <si>
    <t>type II restriction enzyme [EC:3.1.21.4]</t>
  </si>
  <si>
    <t xml:space="preserve">type II restriction enzyme </t>
  </si>
  <si>
    <t>EC:3.1.21.4</t>
  </si>
  <si>
    <t>K01156</t>
  </si>
  <si>
    <t>type III restriction enzyme [EC:3.1.21.5]</t>
  </si>
  <si>
    <t xml:space="preserve">type III restriction enzyme </t>
  </si>
  <si>
    <t>EC:3.1.21.5</t>
  </si>
  <si>
    <t>K01157</t>
  </si>
  <si>
    <t>K01158</t>
  </si>
  <si>
    <t>deoxyribonuclease II [EC:3.1.22.1]</t>
  </si>
  <si>
    <t xml:space="preserve">deoxyribonuclease II </t>
  </si>
  <si>
    <t>EC:3.1.22.1</t>
  </si>
  <si>
    <t>Cellular Processes; Transport and Catabolism; Lysosome</t>
  </si>
  <si>
    <t>K01159</t>
  </si>
  <si>
    <t>crossover junction endodeoxyribonuclease RuvC [EC:3.1.22.4]</t>
  </si>
  <si>
    <t xml:space="preserve">crossover junction endodeoxyribonuclease RuvC </t>
  </si>
  <si>
    <t>EC:3.1.22.4</t>
  </si>
  <si>
    <t>Genetic Information Processing; Replication and Repair; Homologous recombination|Genetic Information Processing; Replication and Repair; DNA repair and recombination proteins</t>
  </si>
  <si>
    <t>Homologous recombination</t>
  </si>
  <si>
    <t>K01160</t>
  </si>
  <si>
    <t>crossover junction endodeoxyribonuclease RusA [EC:3.1.22.4]</t>
  </si>
  <si>
    <t xml:space="preserve">crossover junction endodeoxyribonuclease RusA </t>
  </si>
  <si>
    <t>K01161</t>
  </si>
  <si>
    <t>deoxyribonuclease (pyrimidine dimer) [EC:3.1.25.1]</t>
  </si>
  <si>
    <t xml:space="preserve">deoxyribonuclease (pyrimidine dimer) </t>
  </si>
  <si>
    <t>EC:3.1.25.1</t>
  </si>
  <si>
    <t>K01163</t>
  </si>
  <si>
    <t>K01166</t>
  </si>
  <si>
    <t>ribonuclease T2 [EC:3.1.27.1]</t>
  </si>
  <si>
    <t xml:space="preserve">ribonuclease T2 </t>
  </si>
  <si>
    <t>EC:3.1.27.1</t>
  </si>
  <si>
    <t>K01167</t>
  </si>
  <si>
    <t>ribonuclease T1 [EC:3.1.27.3]</t>
  </si>
  <si>
    <t xml:space="preserve">ribonuclease T1 </t>
  </si>
  <si>
    <t>EC:3.1.27.3</t>
  </si>
  <si>
    <t>K01169</t>
  </si>
  <si>
    <t>ribonuclease I (enterobacter ribonuclease) [EC:3.1.27.6]</t>
  </si>
  <si>
    <t xml:space="preserve">ribonuclease I (enterobacter ribonuclease) </t>
  </si>
  <si>
    <t>EC:3.1.27.6</t>
  </si>
  <si>
    <t>K01170</t>
  </si>
  <si>
    <t>tRNA-intron endonuclease, archaea type [EC:3.1.27.9]; tRNA-intron endonuclease [EC:3.1.27.9]</t>
  </si>
  <si>
    <t xml:space="preserve">tRNA-intron endonuclease, archaea type </t>
  </si>
  <si>
    <t>EC:3.1.27.9</t>
  </si>
  <si>
    <t>K01172</t>
  </si>
  <si>
    <t>K01173</t>
  </si>
  <si>
    <t>endonuclease [EC:3.1.30.-]; endonuclease G, mitochondrial</t>
  </si>
  <si>
    <t xml:space="preserve">endonuclease </t>
  </si>
  <si>
    <t>EC:3.1.30.-</t>
  </si>
  <si>
    <t>Cellular Processes; Cell Growth and Death; Apoptosis</t>
  </si>
  <si>
    <t>Cell Growth and Death</t>
  </si>
  <si>
    <t>Apoptosis</t>
  </si>
  <si>
    <t>K01174</t>
  </si>
  <si>
    <t>micrococcal nuclease [EC:3.1.31.1]</t>
  </si>
  <si>
    <t xml:space="preserve">micrococcal nuclease </t>
  </si>
  <si>
    <t>EC:3.1.31.1</t>
  </si>
  <si>
    <t>K01175</t>
  </si>
  <si>
    <t>K01176</t>
  </si>
  <si>
    <t>alpha-amylase [EC:3.2.1.1]</t>
  </si>
  <si>
    <t xml:space="preserve">alpha-amylase </t>
  </si>
  <si>
    <t>EC:3.2.1.1</t>
  </si>
  <si>
    <t>Metabolism; Carbohydrate Metabolism; Starch and sucrose metabolism|Organismal Systems; Digestive System; Carbohydrate digestion and absorption</t>
  </si>
  <si>
    <t>K01178</t>
  </si>
  <si>
    <t>glucoamylase [EC:3.2.1.3]</t>
  </si>
  <si>
    <t xml:space="preserve">glucoamylase </t>
  </si>
  <si>
    <t>EC:3.2.1.3</t>
  </si>
  <si>
    <t>K01179</t>
  </si>
  <si>
    <t>endoglucanase [EC:3.2.1.4]</t>
  </si>
  <si>
    <t xml:space="preserve">endoglucanase </t>
  </si>
  <si>
    <t>EC:3.2.1.4</t>
  </si>
  <si>
    <t>K01180</t>
  </si>
  <si>
    <t>endo-1,3(4)-beta-glucanase [EC:3.2.1.6]</t>
  </si>
  <si>
    <t xml:space="preserve">endo-1,3(4)-beta-glucanase </t>
  </si>
  <si>
    <t>EC:3.2.1.6</t>
  </si>
  <si>
    <t>K01181</t>
  </si>
  <si>
    <t>endo-1,4-beta-xylanase [EC:3.2.1.8]</t>
  </si>
  <si>
    <t xml:space="preserve">endo-1,4-beta-xylanase </t>
  </si>
  <si>
    <t>EC:3.2.1.8</t>
  </si>
  <si>
    <t>K01182</t>
  </si>
  <si>
    <t>oligo-1,6-glucosidase [EC:3.2.1.10]</t>
  </si>
  <si>
    <t xml:space="preserve">oligo-1,6-glucosidase </t>
  </si>
  <si>
    <t>EC:3.2.1.10</t>
  </si>
  <si>
    <t>K01183</t>
  </si>
  <si>
    <t>chitinase [EC:3.2.1.14]</t>
  </si>
  <si>
    <t xml:space="preserve">chitinase </t>
  </si>
  <si>
    <t>EC:3.2.1.14</t>
  </si>
  <si>
    <t>K01184</t>
  </si>
  <si>
    <t>polygalacturonase [EC:3.2.1.15]</t>
  </si>
  <si>
    <t xml:space="preserve">polygalacturonase </t>
  </si>
  <si>
    <t>EC:3.2.1.15</t>
  </si>
  <si>
    <t>K01185</t>
  </si>
  <si>
    <t>lysozyme [EC:3.2.1.17]</t>
  </si>
  <si>
    <t xml:space="preserve">lysozyme </t>
  </si>
  <si>
    <t>EC:3.2.1.17</t>
  </si>
  <si>
    <t>K01186</t>
  </si>
  <si>
    <t>sialidase-1 [EC:3.2.1.18]</t>
  </si>
  <si>
    <t xml:space="preserve">sialidase-1 </t>
  </si>
  <si>
    <t>EC:3.2.1.18</t>
  </si>
  <si>
    <t>Cellular Processes; Transport and Catabolism; Lysosome|Environmental Information Processing; Signaling Molecules and Interaction; Bacterial toxins|Metabolism; Lipid Metabolism; Sphingolipid metabolism|Metabolism; Glycan Biosynthesis and Metabolism; Other glycan degradation</t>
  </si>
  <si>
    <t>K01187</t>
  </si>
  <si>
    <t>alpha-glucosidase [EC:3.2.1.20]</t>
  </si>
  <si>
    <t xml:space="preserve">alpha-glucosidase </t>
  </si>
  <si>
    <t>EC:3.2.1.20</t>
  </si>
  <si>
    <t>Metabolism; Carbohydrate Metabolism; Starch and sucrose metabolism|Metabolism; Carbohydrate Metabolism; Galactose metabolism</t>
  </si>
  <si>
    <t>K01188</t>
  </si>
  <si>
    <t>beta-glucosidase [EC:3.2.1.21]</t>
  </si>
  <si>
    <t xml:space="preserve">beta-glucosidase </t>
  </si>
  <si>
    <t>EC:3.2.1.21</t>
  </si>
  <si>
    <t>Metabolism; Metabolism of Other Amino Acids; Cyanoamino acid metabolism|Metabolism; Carbohydrate Metabolism; Starch and sucrose metabolism|Metabolism; Biosynthesis of Other Secondary Metabolites; Phenylpropanoid biosynthesis</t>
  </si>
  <si>
    <t>K01190</t>
  </si>
  <si>
    <t>beta-galactosidase [EC:3.2.1.23]</t>
  </si>
  <si>
    <t xml:space="preserve">beta-galactosidase </t>
  </si>
  <si>
    <t>EC:3.2.1.23</t>
  </si>
  <si>
    <t>Metabolism; Glycan Biosynthesis and Metabolism; Other glycan degradation|Metabolism; Lipid Metabolism; Sphingolipid metabolism|Metabolism; Carbohydrate Metabolism; Galactose metabolism</t>
  </si>
  <si>
    <t>Other glycan degradation</t>
  </si>
  <si>
    <t>K01191</t>
  </si>
  <si>
    <t>alpha-mannosidase [EC:3.2.1.24]</t>
  </si>
  <si>
    <t xml:space="preserve">alpha-mannosidase </t>
  </si>
  <si>
    <t>EC:3.2.1.24</t>
  </si>
  <si>
    <t>Metabolism; Glycan Biosynthesis and Metabolism; Other glycan degradation</t>
  </si>
  <si>
    <t>K01192</t>
  </si>
  <si>
    <t>beta-mannosidase [EC:3.2.1.25]</t>
  </si>
  <si>
    <t xml:space="preserve">beta-mannosidase </t>
  </si>
  <si>
    <t>EC:3.2.1.25</t>
  </si>
  <si>
    <t>Cellular Processes; Transport and Catabolism; Lysosome|Metabolism; Glycan Biosynthesis and Metabolism; Other glycan degradation</t>
  </si>
  <si>
    <t>K01193</t>
  </si>
  <si>
    <t>beta-fructofuranosidase [EC:3.2.1.26]</t>
  </si>
  <si>
    <t xml:space="preserve">beta-fructofuranosidase </t>
  </si>
  <si>
    <t>EC:3.2.1.26</t>
  </si>
  <si>
    <t>K01194</t>
  </si>
  <si>
    <t>alpha,alpha-trehalase [EC:3.2.1.28]</t>
  </si>
  <si>
    <t xml:space="preserve">alpha,alpha-trehalase </t>
  </si>
  <si>
    <t>EC:3.2.1.28</t>
  </si>
  <si>
    <t>K01195</t>
  </si>
  <si>
    <t>beta-glucuronidase [EC:3.2.1.31]</t>
  </si>
  <si>
    <t xml:space="preserve">beta-glucuronidase </t>
  </si>
  <si>
    <t>EC:3.2.1.31</t>
  </si>
  <si>
    <t>Metabolism; Carbohydrate Metabolism; Pentose and glucuronate interconversions|Metabolism; Biosynthesis of Other Secondary Metabolites; Flavone and flavonol biosynthesis|Metabolism; Carbohydrate Metabolism; Starch and sucrose metabolism|Metabolism; Glycan Biosynthesis and Metabolism; Glycosaminoglycan degradation|Cellular Processes; Transport and Catabolism; Lysosome|Metabolism; Metabolism of Cofactors and Vitamins; Porphyrin and chlorophyll metabolism|Metabolism; Xenobiotics Biodegradation and Metabolism; Drug metabolism - other enzymes</t>
  </si>
  <si>
    <t>K01197</t>
  </si>
  <si>
    <t>hyaluronoglucosaminidase [EC:3.2.1.35]</t>
  </si>
  <si>
    <t xml:space="preserve">hyaluronoglucosaminidase </t>
  </si>
  <si>
    <t>EC:3.2.1.35</t>
  </si>
  <si>
    <t>Metabolism; Glycan Biosynthesis and Metabolism; Glycosaminoglycan degradation|Environmental Information Processing; Signaling Molecules and Interaction; Bacterial toxins</t>
  </si>
  <si>
    <t>Glycosaminoglycan degradation</t>
  </si>
  <si>
    <t>K01198</t>
  </si>
  <si>
    <t>xylan 1,4-beta-xylosidase [EC:3.2.1.37]</t>
  </si>
  <si>
    <t xml:space="preserve">xylan 1,4-beta-xylosidase </t>
  </si>
  <si>
    <t>EC:3.2.1.37</t>
  </si>
  <si>
    <t>K01199</t>
  </si>
  <si>
    <t>glucan endo-1,3-beta-D-glucosidase [EC:3.2.1.39]</t>
  </si>
  <si>
    <t xml:space="preserve">glucan endo-1,3-beta-D-glucosidase </t>
  </si>
  <si>
    <t>EC:3.2.1.39</t>
  </si>
  <si>
    <t>K01200</t>
  </si>
  <si>
    <t>pullulanase [EC:3.2.1.41]</t>
  </si>
  <si>
    <t xml:space="preserve">pullulanase </t>
  </si>
  <si>
    <t>EC:3.2.1.41</t>
  </si>
  <si>
    <t>K01201</t>
  </si>
  <si>
    <t>glucosylceramidase [EC:3.2.1.45]</t>
  </si>
  <si>
    <t xml:space="preserve">glucosylceramidase </t>
  </si>
  <si>
    <t>EC:3.2.1.45</t>
  </si>
  <si>
    <t>Cellular Processes; Transport and Catabolism; Lysosome|Metabolism; Lipid Metabolism; Sphingolipid metabolism|Metabolism; Glycan Biosynthesis and Metabolism; Other glycan degradation</t>
  </si>
  <si>
    <t>K01205</t>
  </si>
  <si>
    <t>alpha-N-acetylglucosaminidase [EC:3.2.1.50]</t>
  </si>
  <si>
    <t xml:space="preserve">alpha-N-acetylglucosaminidase </t>
  </si>
  <si>
    <t>EC:3.2.1.50</t>
  </si>
  <si>
    <t>K01206</t>
  </si>
  <si>
    <t>alpha-L-fucosidase [EC:3.2.1.51]</t>
  </si>
  <si>
    <t xml:space="preserve">alpha-L-fucosidase </t>
  </si>
  <si>
    <t>EC:3.2.1.51</t>
  </si>
  <si>
    <t>K01207</t>
  </si>
  <si>
    <t>beta-N-acetylhexosaminidase [EC:3.2.1.52]</t>
  </si>
  <si>
    <t xml:space="preserve">beta-N-acetylhexosaminidase </t>
  </si>
  <si>
    <t>EC:3.2.1.52</t>
  </si>
  <si>
    <t>K01208</t>
  </si>
  <si>
    <t>cyclomaltodextrinase [EC:3.2.1.54]</t>
  </si>
  <si>
    <t xml:space="preserve">cyclomaltodextrinase </t>
  </si>
  <si>
    <t>EC:3.2.1.54</t>
  </si>
  <si>
    <t>K01209</t>
  </si>
  <si>
    <t>alpha-N-arabinofuranosidase [EC:3.2.1.55]</t>
  </si>
  <si>
    <t xml:space="preserve">alpha-N-arabinofuranosidase </t>
  </si>
  <si>
    <t>EC:3.2.1.55</t>
  </si>
  <si>
    <t>K01210</t>
  </si>
  <si>
    <t>glucan 1,3-beta-glucosidase [EC:3.2.1.58]</t>
  </si>
  <si>
    <t xml:space="preserve">glucan 1,3-beta-glucosidase </t>
  </si>
  <si>
    <t>EC:3.2.1.58</t>
  </si>
  <si>
    <t>K01212</t>
  </si>
  <si>
    <t>levanase [EC:3.2.1.65]</t>
  </si>
  <si>
    <t xml:space="preserve">levanase </t>
  </si>
  <si>
    <t>EC:3.2.1.65</t>
  </si>
  <si>
    <t>K01213</t>
  </si>
  <si>
    <t>galacturan 1,4-alpha-galacturonidase [EC:3.2.1.67]</t>
  </si>
  <si>
    <t xml:space="preserve">galacturan 1,4-alpha-galacturonidase </t>
  </si>
  <si>
    <t>EC:3.2.1.67</t>
  </si>
  <si>
    <t>K01214</t>
  </si>
  <si>
    <t>isoamylase [EC:3.2.1.68]</t>
  </si>
  <si>
    <t xml:space="preserve">isoamylase </t>
  </si>
  <si>
    <t>EC:3.2.1.68</t>
  </si>
  <si>
    <t>K01215</t>
  </si>
  <si>
    <t>glucan 1,6-alpha-glucosidase [EC:3.2.1.70]</t>
  </si>
  <si>
    <t xml:space="preserve">glucan 1,6-alpha-glucosidase </t>
  </si>
  <si>
    <t>EC:3.2.1.70</t>
  </si>
  <si>
    <t>K01216</t>
  </si>
  <si>
    <t>licheninase [EC:3.2.1.73]</t>
  </si>
  <si>
    <t xml:space="preserve">licheninase </t>
  </si>
  <si>
    <t>EC:3.2.1.73</t>
  </si>
  <si>
    <t>K01217</t>
  </si>
  <si>
    <t>L-iduronidase [EC:3.2.1.76]</t>
  </si>
  <si>
    <t xml:space="preserve">L-iduronidase </t>
  </si>
  <si>
    <t>EC:3.2.1.76</t>
  </si>
  <si>
    <t>K01218</t>
  </si>
  <si>
    <t>mannan endo-1,4-beta-mannosidase [EC:3.2.1.78]</t>
  </si>
  <si>
    <t xml:space="preserve">mannan endo-1,4-beta-mannosidase </t>
  </si>
  <si>
    <t>EC:3.2.1.78</t>
  </si>
  <si>
    <t>K01219</t>
  </si>
  <si>
    <t>agarase [EC:3.2.1.81]</t>
  </si>
  <si>
    <t xml:space="preserve">agarase </t>
  </si>
  <si>
    <t>EC:3.2.1.81</t>
  </si>
  <si>
    <t>K01220</t>
  </si>
  <si>
    <t>6-phospho-beta-galactosidase [EC:3.2.1.85]</t>
  </si>
  <si>
    <t xml:space="preserve">6-phospho-beta-galactosidase </t>
  </si>
  <si>
    <t>EC:3.2.1.85</t>
  </si>
  <si>
    <t>K01222</t>
  </si>
  <si>
    <t>6-phospho-beta-glucosidase [EC:3.2.1.86]</t>
  </si>
  <si>
    <t xml:space="preserve">6-phospho-beta-glucosidase </t>
  </si>
  <si>
    <t>EC:3.2.1.86</t>
  </si>
  <si>
    <t>K01223</t>
  </si>
  <si>
    <t>K01224</t>
  </si>
  <si>
    <t>arabinogalactan endo-1,4-beta-galactosidase [EC:3.2.1.89]</t>
  </si>
  <si>
    <t xml:space="preserve">arabinogalactan endo-1,4-beta-galactosidase </t>
  </si>
  <si>
    <t>EC:3.2.1.89</t>
  </si>
  <si>
    <t>K01225</t>
  </si>
  <si>
    <t>cellulose 1,4-beta-cellobiosidase [EC:3.2.1.91]</t>
  </si>
  <si>
    <t xml:space="preserve">cellulose 1,4-beta-cellobiosidase </t>
  </si>
  <si>
    <t>EC:3.2.1.91</t>
  </si>
  <si>
    <t>K01226</t>
  </si>
  <si>
    <t>trehalose-6-phosphate hydrolase [EC:3.2.1.93]</t>
  </si>
  <si>
    <t xml:space="preserve">trehalose-6-phosphate hydrolase </t>
  </si>
  <si>
    <t>EC:3.2.1.93</t>
  </si>
  <si>
    <t>K01227</t>
  </si>
  <si>
    <t>mannosyl-glycoprotein endo-beta-N-acetylglucosaminidase [EC:3.2.1.96]</t>
  </si>
  <si>
    <t xml:space="preserve">mannosyl-glycoprotein endo-beta-N-acetylglucosaminidase </t>
  </si>
  <si>
    <t>EC:3.2.1.96</t>
  </si>
  <si>
    <t>K01230</t>
  </si>
  <si>
    <t>mannosyl-oligosaccharide alpha-1,2-mannosidase [EC:3.2.1.113]</t>
  </si>
  <si>
    <t xml:space="preserve">mannosyl-oligosaccharide alpha-1,2-mannosidase </t>
  </si>
  <si>
    <t>EC:3.2.1.113</t>
  </si>
  <si>
    <t>Metabolism; Glycan Biosynthesis and Metabolism; Various types of N-glycan biosynthesis|Metabolism; Glycan Biosynthesis and Metabolism; N-Glycan biosynthesis|Genetic Information Processing; Folding, Sorting and Degradation; Protein processing in endoplasmic reticulum</t>
  </si>
  <si>
    <t>Various types of N-glycan biosynthesis</t>
  </si>
  <si>
    <t>K01232</t>
  </si>
  <si>
    <t>maltose-6'-phosphate glucosidase [EC:3.2.1.122]</t>
  </si>
  <si>
    <t xml:space="preserve">maltose-6'-phosphate glucosidase </t>
  </si>
  <si>
    <t>EC:3.2.1.122</t>
  </si>
  <si>
    <t>K01233</t>
  </si>
  <si>
    <t>chitosanase [EC:3.2.1.132]</t>
  </si>
  <si>
    <t xml:space="preserve">chitosanase </t>
  </si>
  <si>
    <t>EC:3.2.1.132</t>
  </si>
  <si>
    <t>K01234</t>
  </si>
  <si>
    <t>neopullulanase [EC:3.2.1.135]</t>
  </si>
  <si>
    <t xml:space="preserve">neopullulanase </t>
  </si>
  <si>
    <t>EC:3.2.1.135</t>
  </si>
  <si>
    <t>K01235</t>
  </si>
  <si>
    <t>alpha-glucuronidase [EC:3.2.1.139]</t>
  </si>
  <si>
    <t xml:space="preserve">alpha-glucuronidase </t>
  </si>
  <si>
    <t>EC:3.2.1.139</t>
  </si>
  <si>
    <t>K01236</t>
  </si>
  <si>
    <t>maltooligosyltrehalose trehalohydrolase [EC:3.2.1.141]</t>
  </si>
  <si>
    <t xml:space="preserve">maltooligosyltrehalose trehalohydrolase </t>
  </si>
  <si>
    <t>EC:3.2.1.141</t>
  </si>
  <si>
    <t>K01238</t>
  </si>
  <si>
    <t>K01239</t>
  </si>
  <si>
    <t>purine nucleosidase [EC:3.2.2.1]</t>
  </si>
  <si>
    <t xml:space="preserve">purine nucleosidase </t>
  </si>
  <si>
    <t>EC:3.2.2.1</t>
  </si>
  <si>
    <t>Metabolism; Metabolism of Cofactors and Vitamins; Nicotinate and nicotinamide metabolism|Metabolism; Nucleotide Metabolism; Purine metabolism</t>
  </si>
  <si>
    <t>K01241</t>
  </si>
  <si>
    <t>AMP nucleosidase [EC:3.2.2.4]</t>
  </si>
  <si>
    <t xml:space="preserve">AMP nucleosidase </t>
  </si>
  <si>
    <t>EC:3.2.2.4</t>
  </si>
  <si>
    <t>K01243</t>
  </si>
  <si>
    <t>S-adenosylhomocysteine/5'-methylthioadenosine nucleosidase [EC:3.2.2.9]</t>
  </si>
  <si>
    <t xml:space="preserve">S-adenosylhomocysteine/5'-methylthioadenosine nucleosidase </t>
  </si>
  <si>
    <t>EC:3.2.2.9</t>
  </si>
  <si>
    <t>K01244</t>
  </si>
  <si>
    <t>5'-methylthioadenosine nucleosidase [EC:3.2.2.16]</t>
  </si>
  <si>
    <t xml:space="preserve">5'-methylthioadenosine nucleosidase </t>
  </si>
  <si>
    <t>EC:3.2.2.16</t>
  </si>
  <si>
    <t>K01246</t>
  </si>
  <si>
    <t>DNA-3-methyladenine glycosylase I [EC:3.2.2.20]</t>
  </si>
  <si>
    <t xml:space="preserve">DNA-3-methyladenine glycosylase I </t>
  </si>
  <si>
    <t>EC:3.2.2.20</t>
  </si>
  <si>
    <t>K01247</t>
  </si>
  <si>
    <t>DNA-3-methyladenine glycosylase II [EC:3.2.2.21]</t>
  </si>
  <si>
    <t xml:space="preserve">DNA-3-methyladenine glycosylase II </t>
  </si>
  <si>
    <t>EC:3.2.2.21</t>
  </si>
  <si>
    <t>K01249</t>
  </si>
  <si>
    <t>DNA glycosylase [EC:3.2.2.-]</t>
  </si>
  <si>
    <t xml:space="preserve">DNA glycosylase </t>
  </si>
  <si>
    <t>EC:3.2.2.-</t>
  </si>
  <si>
    <t>K01250</t>
  </si>
  <si>
    <t>pyrimidine-specific ribonucleoside hydrolase [EC:3.2.-.-]</t>
  </si>
  <si>
    <t xml:space="preserve">pyrimidine-specific ribonucleoside hydrolase </t>
  </si>
  <si>
    <t>EC:3.2.-.-</t>
  </si>
  <si>
    <t>K01251</t>
  </si>
  <si>
    <t>adenosylhomocysteinase [EC:3.3.1.1]</t>
  </si>
  <si>
    <t xml:space="preserve">adenosylhomocysteinase </t>
  </si>
  <si>
    <t>EC:3.3.1.1</t>
  </si>
  <si>
    <t>K01252</t>
  </si>
  <si>
    <t>enterobactin isochorismatase [EC:3.3.2.1]</t>
  </si>
  <si>
    <t xml:space="preserve">enterobactin isochorismatase </t>
  </si>
  <si>
    <t>EC:3.3.2.1</t>
  </si>
  <si>
    <t>K01253</t>
  </si>
  <si>
    <t>microsomal epoxide hydrolase [EC:3.3.2.9]</t>
  </si>
  <si>
    <t xml:space="preserve">microsomal epoxide hydrolase </t>
  </si>
  <si>
    <t>EC:3.3.2.9</t>
  </si>
  <si>
    <t>Metabolism; Xenobiotics Biodegradation and Metabolism; Metabolism of xenobiotics by cytochrome P450|Organismal Systems; Digestive System; Bile secretion</t>
  </si>
  <si>
    <t>K01255</t>
  </si>
  <si>
    <t>leucyl aminopeptidase [EC:3.4.11.1]</t>
  </si>
  <si>
    <t xml:space="preserve">leucyl aminopeptidase </t>
  </si>
  <si>
    <t>EC:3.4.11.1</t>
  </si>
  <si>
    <t>Metabolism; Enzyme Families; Peptidases|Metabolism; Metabolism of Other Amino Acids; Glutathione metabolism</t>
  </si>
  <si>
    <t>K01256</t>
  </si>
  <si>
    <t>aminopeptidase N [EC:3.4.11.2]</t>
  </si>
  <si>
    <t xml:space="preserve">aminopeptidase N </t>
  </si>
  <si>
    <t>EC:3.4.11.2</t>
  </si>
  <si>
    <t>K01258</t>
  </si>
  <si>
    <t>tripeptide aminopeptidase [EC:3.4.11.4]</t>
  </si>
  <si>
    <t xml:space="preserve">tripeptide aminopeptidase </t>
  </si>
  <si>
    <t>EC:3.4.11.4</t>
  </si>
  <si>
    <t>Metabolism; Enzyme Families; Peptidases</t>
  </si>
  <si>
    <t>K01259</t>
  </si>
  <si>
    <t>proline iminopeptidase [EC:3.4.11.5]</t>
  </si>
  <si>
    <t xml:space="preserve">proline iminopeptidase </t>
  </si>
  <si>
    <t>EC:3.4.11.5</t>
  </si>
  <si>
    <t>Metabolism; Enzyme Families; Peptidases|Metabolism; Amino Acid Metabolism; Arginine and proline metabolism</t>
  </si>
  <si>
    <t>K01261</t>
  </si>
  <si>
    <t>glutamyl aminopeptidase [EC:3.4.11.7]</t>
  </si>
  <si>
    <t xml:space="preserve">glutamyl aminopeptidase </t>
  </si>
  <si>
    <t>EC:3.4.11.7</t>
  </si>
  <si>
    <t>K01262</t>
  </si>
  <si>
    <t>X-Pro aminopeptidase [EC:3.4.11.9]; Xaa-Pro aminopeptidase [EC:3.4.11.9]</t>
  </si>
  <si>
    <t xml:space="preserve">X-Pro aminopeptidase </t>
  </si>
  <si>
    <t>EC:3.4.11.9</t>
  </si>
  <si>
    <t>K01263</t>
  </si>
  <si>
    <t>cytosol alanyl aminopeptidase [EC:3.4.11.14]</t>
  </si>
  <si>
    <t xml:space="preserve">cytosol alanyl aminopeptidase </t>
  </si>
  <si>
    <t>EC:3.4.11.14</t>
  </si>
  <si>
    <t>K01264</t>
  </si>
  <si>
    <t>aminopeptidase Y [EC:3.4.11.15]</t>
  </si>
  <si>
    <t xml:space="preserve">aminopeptidase Y </t>
  </si>
  <si>
    <t>EC:3.4.11.15</t>
  </si>
  <si>
    <t>K01265</t>
  </si>
  <si>
    <t>methionyl aminopeptidase [EC:3.4.11.18]</t>
  </si>
  <si>
    <t xml:space="preserve">methionyl aminopeptidase </t>
  </si>
  <si>
    <t>EC:3.4.11.18</t>
  </si>
  <si>
    <t>K01266</t>
  </si>
  <si>
    <t>D-aminopeptidase [EC:3.4.11.19]</t>
  </si>
  <si>
    <t xml:space="preserve">D-aminopeptidase </t>
  </si>
  <si>
    <t>EC:3.4.11.19</t>
  </si>
  <si>
    <t>K01267</t>
  </si>
  <si>
    <t>aspartyl aminopeptidase [EC:3.4.11.21]</t>
  </si>
  <si>
    <t xml:space="preserve">aspartyl aminopeptidase </t>
  </si>
  <si>
    <t>EC:3.4.11.21</t>
  </si>
  <si>
    <t>K01268</t>
  </si>
  <si>
    <t>aminopeptidase I [EC:3.4.11.22]</t>
  </si>
  <si>
    <t xml:space="preserve">aminopeptidase I </t>
  </si>
  <si>
    <t>EC:3.4.11.22</t>
  </si>
  <si>
    <t>K01269</t>
  </si>
  <si>
    <t>aminopeptidase [EC:3.4.11.-]</t>
  </si>
  <si>
    <t xml:space="preserve">aminopeptidase </t>
  </si>
  <si>
    <t>EC:3.4.11.-</t>
  </si>
  <si>
    <t>K01270</t>
  </si>
  <si>
    <t>aminoacylhistidine dipeptidase [EC:3.4.13.3]; dipeptidase D [EC:3.4.13.-]</t>
  </si>
  <si>
    <t xml:space="preserve">aminoacylhistidine dipeptidase </t>
  </si>
  <si>
    <t>EC:3.4.13.3</t>
  </si>
  <si>
    <t>Metabolism; Metabolism of Other Amino Acids; beta-Alanine metabolism|Metabolism; Enzyme Families; Peptidases|Metabolism; Metabolism of Other Amino Acids; Glutathione metabolism|Metabolism; Amino Acid Metabolism; Histidine metabolism|Metabolism; Amino Acid Metabolism; Arginine and proline metabolism</t>
  </si>
  <si>
    <t>K01271</t>
  </si>
  <si>
    <t>X-Pro dipeptidase [EC:3.4.13.9]; Xaa-Pro dipeptidase [EC:3.4.13.9]</t>
  </si>
  <si>
    <t xml:space="preserve">X-Pro dipeptidase </t>
  </si>
  <si>
    <t>EC:3.4.13.9</t>
  </si>
  <si>
    <t>K01273</t>
  </si>
  <si>
    <t>membrane dipeptidase [EC:3.4.13.19]</t>
  </si>
  <si>
    <t xml:space="preserve">membrane dipeptidase </t>
  </si>
  <si>
    <t>EC:3.4.13.19</t>
  </si>
  <si>
    <t>K01274</t>
  </si>
  <si>
    <t>D-alanyl-D-alanine dipeptidase [EC:3.4.13.-]</t>
  </si>
  <si>
    <t xml:space="preserve">D-alanyl-D-alanine dipeptidase </t>
  </si>
  <si>
    <t>EC:3.4.13.-</t>
  </si>
  <si>
    <t>K01277</t>
  </si>
  <si>
    <t>dipeptidyl-peptidase III [EC:3.4.14.4]</t>
  </si>
  <si>
    <t xml:space="preserve">dipeptidyl-peptidase III </t>
  </si>
  <si>
    <t>EC:3.4.14.4</t>
  </si>
  <si>
    <t>K01278</t>
  </si>
  <si>
    <t>dipeptidyl-peptidase 4 [EC:3.4.14.5]</t>
  </si>
  <si>
    <t xml:space="preserve">dipeptidyl-peptidase 4 </t>
  </si>
  <si>
    <t>EC:3.4.14.5</t>
  </si>
  <si>
    <t>Metabolism; Enzyme Families; Peptidases|Environmental Information Processing; Signaling Molecules and Interaction; Cellular antigens|Organismal Systems; Digestive System; Protein digestion and absorption</t>
  </si>
  <si>
    <t>K01280</t>
  </si>
  <si>
    <t>tripeptidyl-peptidase II [EC:3.4.14.10]</t>
  </si>
  <si>
    <t xml:space="preserve">tripeptidyl-peptidase II </t>
  </si>
  <si>
    <t>EC:3.4.14.10</t>
  </si>
  <si>
    <t>Genetic Information Processing; Folding, Sorting and Degradation; Chaperones and folding catalysts|Metabolism; Enzyme Families; Peptidases</t>
  </si>
  <si>
    <t>Chaperones and folding catalysts</t>
  </si>
  <si>
    <t>K01281</t>
  </si>
  <si>
    <t>X-Pro dipeptidyl-peptidase [EC:3.4.14.11]</t>
  </si>
  <si>
    <t xml:space="preserve">X-Pro dipeptidyl-peptidase </t>
  </si>
  <si>
    <t>EC:3.4.14.11</t>
  </si>
  <si>
    <t>K01282</t>
  </si>
  <si>
    <t>dipeptidyl aminopeptidase [EC:3.4.14.-]</t>
  </si>
  <si>
    <t xml:space="preserve">dipeptidyl aminopeptidase </t>
  </si>
  <si>
    <t>EC:3.4.14.-</t>
  </si>
  <si>
    <t>K01283</t>
  </si>
  <si>
    <t>peptidyl-dipeptidase A [EC:3.4.15.1]</t>
  </si>
  <si>
    <t xml:space="preserve">peptidyl-dipeptidase A </t>
  </si>
  <si>
    <t>EC:3.4.15.1</t>
  </si>
  <si>
    <t>Metabolism; Enzyme Families; Peptidases|Human Diseases; Infectious Diseases; Chagas disease (American trypanosomiasis)|Organismal Systems; Endocrine System; Renin-angiotensin system|Environmental Information Processing; Signaling Molecules and Interaction; Cellular antigens|Human Diseases; Cardiovascular Diseases; Hypertrophic cardiomyopathy (HCM)</t>
  </si>
  <si>
    <t>K01284</t>
  </si>
  <si>
    <t>peptidyl-dipeptidase Dcp [EC:3.4.15.5]</t>
  </si>
  <si>
    <t xml:space="preserve">peptidyl-dipeptidase Dcp </t>
  </si>
  <si>
    <t>EC:3.4.15.5</t>
  </si>
  <si>
    <t>K01286</t>
  </si>
  <si>
    <t>D-alanyl-D-alanine carboxypeptidase [EC:3.4.16.4]</t>
  </si>
  <si>
    <t xml:space="preserve">D-alanyl-D-alanine carboxypeptidase </t>
  </si>
  <si>
    <t>EC:3.4.16.4</t>
  </si>
  <si>
    <t>K01289</t>
  </si>
  <si>
    <t>carboxypeptidase [EC:3.4.16.-]</t>
  </si>
  <si>
    <t xml:space="preserve">carboxypeptidase </t>
  </si>
  <si>
    <t>EC:3.4.16.-</t>
  </si>
  <si>
    <t>K01295</t>
  </si>
  <si>
    <t>glutamate carboxypeptidase [EC:3.4.17.11]</t>
  </si>
  <si>
    <t xml:space="preserve">glutamate carboxypeptidase </t>
  </si>
  <si>
    <t>EC:3.4.17.11</t>
  </si>
  <si>
    <t>K01297</t>
  </si>
  <si>
    <t>muramoyltetrapeptide carboxypeptidase [EC:3.4.17.13]</t>
  </si>
  <si>
    <t xml:space="preserve">muramoyltetrapeptide carboxypeptidase </t>
  </si>
  <si>
    <t>EC:3.4.17.13</t>
  </si>
  <si>
    <t>K01299</t>
  </si>
  <si>
    <t>carboxypeptidase Taq [EC:3.4.17.19]</t>
  </si>
  <si>
    <t xml:space="preserve">carboxypeptidase Taq </t>
  </si>
  <si>
    <t>EC:3.4.17.19</t>
  </si>
  <si>
    <t>K01301</t>
  </si>
  <si>
    <t>glutamate carboxypeptidase II [EC:3.4.17.21]</t>
  </si>
  <si>
    <t xml:space="preserve">glutamate carboxypeptidase II </t>
  </si>
  <si>
    <t>EC:3.4.17.21</t>
  </si>
  <si>
    <t>K01303</t>
  </si>
  <si>
    <t>acylaminoacyl-peptidase [EC:3.4.19.1]</t>
  </si>
  <si>
    <t xml:space="preserve">acylaminoacyl-peptidase </t>
  </si>
  <si>
    <t>EC:3.4.19.1</t>
  </si>
  <si>
    <t>K01304</t>
  </si>
  <si>
    <t>pyroglutamyl-peptidase [EC:3.4.19.3]</t>
  </si>
  <si>
    <t xml:space="preserve">pyroglutamyl-peptidase </t>
  </si>
  <si>
    <t>EC:3.4.19.3</t>
  </si>
  <si>
    <t>K01305</t>
  </si>
  <si>
    <t>beta-aspartyl-dipeptidase (metallo-type) [EC:3.4.19.-]</t>
  </si>
  <si>
    <t xml:space="preserve">beta-aspartyl-dipeptidase (metallo-type) </t>
  </si>
  <si>
    <t>EC:3.4.19.-</t>
  </si>
  <si>
    <t>K01308</t>
  </si>
  <si>
    <t>g-D-glutamyl-meso-diaminopimelate peptidase [EC:3.4.19.11]</t>
  </si>
  <si>
    <t xml:space="preserve">g-D-glutamyl-meso-diaminopimelate peptidase </t>
  </si>
  <si>
    <t>EC:3.4.19.11</t>
  </si>
  <si>
    <t>K01312</t>
  </si>
  <si>
    <t>trypsin [EC:3.4.21.4]</t>
  </si>
  <si>
    <t xml:space="preserve">trypsin </t>
  </si>
  <si>
    <t>EC:3.4.21.4</t>
  </si>
  <si>
    <t>Organismal Systems; Digestive System; Pancreatic secretion|Metabolism; Enzyme Families; Peptidases|Environmental Information Processing; Signaling Molecules and Interaction; Neuroactive ligand-receptor interaction|Organismal Systems; Digestive System; Protein digestion and absorption|Human Diseases; Infectious Diseases; Influenza A</t>
  </si>
  <si>
    <t>Pancreatic secretion</t>
  </si>
  <si>
    <t>K01315</t>
  </si>
  <si>
    <t>plasminogen [EC:3.4.21.7]</t>
  </si>
  <si>
    <t xml:space="preserve">plasminogen </t>
  </si>
  <si>
    <t>EC:3.4.21.7</t>
  </si>
  <si>
    <t>Environmental Information Processing; Signaling Molecules and Interaction; CAM ligands|Metabolism; Enzyme Families; Peptidases|Environmental Information Processing; Signaling Molecules and Interaction; Neuroactive ligand-receptor interaction|Human Diseases; Infectious Diseases; Influenza A|Organismal Systems; Immune System; Complement and coagulation cascades|Human Diseases; Infectious Diseases; Staphylococcus aureus infection</t>
  </si>
  <si>
    <t>CAM ligands</t>
  </si>
  <si>
    <t>K01317</t>
  </si>
  <si>
    <t>acrosin [EC:3.4.21.10]</t>
  </si>
  <si>
    <t xml:space="preserve">acrosin </t>
  </si>
  <si>
    <t>EC:3.4.21.10</t>
  </si>
  <si>
    <t>K01318</t>
  </si>
  <si>
    <t>glutamyl endopeptidase [EC:3.4.21.19]</t>
  </si>
  <si>
    <t xml:space="preserve">glutamyl endopeptidase </t>
  </si>
  <si>
    <t>EC:3.4.21.19</t>
  </si>
  <si>
    <t>K01319</t>
  </si>
  <si>
    <t>cathepsin G [EC:3.4.21.20]</t>
  </si>
  <si>
    <t xml:space="preserve">cathepsin G </t>
  </si>
  <si>
    <t>EC:3.4.21.20</t>
  </si>
  <si>
    <t>K01322</t>
  </si>
  <si>
    <t>prolyl oligopeptidase [EC:3.4.21.26]</t>
  </si>
  <si>
    <t xml:space="preserve">prolyl oligopeptidase </t>
  </si>
  <si>
    <t>EC:3.4.21.26</t>
  </si>
  <si>
    <t>K01325</t>
  </si>
  <si>
    <t>tissue kallikrein [EC:3.4.21.35]</t>
  </si>
  <si>
    <t xml:space="preserve">tissue kallikrein </t>
  </si>
  <si>
    <t>EC:3.4.21.35</t>
  </si>
  <si>
    <t>Metabolism; Enzyme Families; Peptidases|Organismal Systems; Excretory System; Endocrine and other factor-regulated calcium reabsorption</t>
  </si>
  <si>
    <t>K01326</t>
  </si>
  <si>
    <t>pancreatic elastase I [EC:3.4.21.36]</t>
  </si>
  <si>
    <t xml:space="preserve">pancreatic elastase I </t>
  </si>
  <si>
    <t>EC:3.4.21.36</t>
  </si>
  <si>
    <t>K01337</t>
  </si>
  <si>
    <t>lysyl endopeptidase [EC:3.4.21.50]</t>
  </si>
  <si>
    <t xml:space="preserve">lysyl endopeptidase </t>
  </si>
  <si>
    <t>EC:3.4.21.50</t>
  </si>
  <si>
    <t>K01338</t>
  </si>
  <si>
    <t>ATP-dependent Lon protease [EC:3.4.21.53]</t>
  </si>
  <si>
    <t xml:space="preserve">ATP-dependent Lon protease </t>
  </si>
  <si>
    <t>EC:3.4.21.53</t>
  </si>
  <si>
    <t>Metabolism; Enzyme Families; Peptidases|Cellular Processes; Cell Growth and Death; Cell cycle - Caulobacter</t>
  </si>
  <si>
    <t>K01340</t>
  </si>
  <si>
    <t>tryptase [EC:3.4.21.59]</t>
  </si>
  <si>
    <t xml:space="preserve">tryptase </t>
  </si>
  <si>
    <t>EC:3.4.21.59</t>
  </si>
  <si>
    <t>K01342</t>
  </si>
  <si>
    <t>subtilisin [EC:3.4.21.62]</t>
  </si>
  <si>
    <t xml:space="preserve">subtilisin </t>
  </si>
  <si>
    <t>EC:3.4.21.62</t>
  </si>
  <si>
    <t>K01343</t>
  </si>
  <si>
    <t>tissue plasminogen activator [EC:3.4.21.68]</t>
  </si>
  <si>
    <t xml:space="preserve">tissue plasminogen activator </t>
  </si>
  <si>
    <t>EC:3.4.21.68</t>
  </si>
  <si>
    <t>Metabolism; Enzyme Families; Peptidases|Organismal Systems; Immune System; Complement and coagulation cascades</t>
  </si>
  <si>
    <t>K01344</t>
  </si>
  <si>
    <t>protein C (activated) [EC:3.4.21.69]</t>
  </si>
  <si>
    <t xml:space="preserve">protein C (activated) </t>
  </si>
  <si>
    <t>EC:3.4.21.69</t>
  </si>
  <si>
    <t>K01346</t>
  </si>
  <si>
    <t>pancreatic elastase II [EC:3.4.21.71]</t>
  </si>
  <si>
    <t xml:space="preserve">pancreatic elastase II </t>
  </si>
  <si>
    <t>EC:3.4.21.71</t>
  </si>
  <si>
    <t>Metabolism; Enzyme Families; Peptidases|Organismal Systems; Digestive System; Pancreatic secretion|Organismal Systems; Digestive System; Protein digestion and absorption</t>
  </si>
  <si>
    <t>K01347</t>
  </si>
  <si>
    <t>IgA-specific serine endopeptidase [EC:3.4.21.72]</t>
  </si>
  <si>
    <t xml:space="preserve">IgA-specific serine endopeptidase </t>
  </si>
  <si>
    <t>EC:3.4.21.72</t>
  </si>
  <si>
    <t>Environmental Information Processing; Membrane Transport; Secretion system|Metabolism; Enzyme Families; Peptidases</t>
  </si>
  <si>
    <t>Membrane Transport</t>
  </si>
  <si>
    <t>Secretion system</t>
  </si>
  <si>
    <t>K01354</t>
  </si>
  <si>
    <t>oligopeptidase B [EC:3.4.21.83]</t>
  </si>
  <si>
    <t xml:space="preserve">oligopeptidase B </t>
  </si>
  <si>
    <t>EC:3.4.21.83</t>
  </si>
  <si>
    <t>Metabolism; Enzyme Families; Peptidases|Human Diseases; Infectious Diseases; Chagas disease (American trypanosomiasis)|Human Diseases; Infectious Diseases; African trypanosomiasis</t>
  </si>
  <si>
    <t>K01355</t>
  </si>
  <si>
    <t>omptin [EC:3.4.23.49]</t>
  </si>
  <si>
    <t xml:space="preserve">omptin </t>
  </si>
  <si>
    <t>EC:3.4.23.49</t>
  </si>
  <si>
    <t>K01356</t>
  </si>
  <si>
    <t>repressor LexA [EC:3.4.21.88]</t>
  </si>
  <si>
    <t xml:space="preserve">repressor LexA </t>
  </si>
  <si>
    <t>EC:3.4.21.88</t>
  </si>
  <si>
    <t>Metabolism; Enzyme Families; Peptidases|Genetic Information Processing; Replication and Repair; DNA repair and recombination proteins</t>
  </si>
  <si>
    <t>K01358</t>
  </si>
  <si>
    <t>ATP-dependent Clp protease, protease subunit [EC:3.4.21.92]</t>
  </si>
  <si>
    <t xml:space="preserve">ATP-dependent Clp protease, protease subunit </t>
  </si>
  <si>
    <t>EC:3.4.21.92</t>
  </si>
  <si>
    <t>K01360</t>
  </si>
  <si>
    <t>proprotein convertase subtilisin/kexin type 2 [EC:3.4.21.94]</t>
  </si>
  <si>
    <t xml:space="preserve">proprotein convertase subtilisin/kexin type 2 </t>
  </si>
  <si>
    <t>EC:3.4.21.94</t>
  </si>
  <si>
    <t>K01361</t>
  </si>
  <si>
    <t>lactocepin [EC:3.4.21.96]</t>
  </si>
  <si>
    <t xml:space="preserve">lactocepin </t>
  </si>
  <si>
    <t>EC:3.4.21.96</t>
  </si>
  <si>
    <t>K01362</t>
  </si>
  <si>
    <t>K01364</t>
  </si>
  <si>
    <t>streptopain [EC:3.4.22.10]</t>
  </si>
  <si>
    <t xml:space="preserve">streptopain </t>
  </si>
  <si>
    <t>EC:3.4.22.10</t>
  </si>
  <si>
    <t>K01365</t>
  </si>
  <si>
    <t>cathepsin L [EC:3.4.22.15]</t>
  </si>
  <si>
    <t xml:space="preserve">cathepsin L </t>
  </si>
  <si>
    <t>EC:3.4.22.15</t>
  </si>
  <si>
    <t>Human Diseases; Immune System Diseases; Rheumatoid arthritis|Metabolism; Enzyme Families; Peptidases|Organismal Systems; Immune System; Antigen processing and presentation|Cellular Processes; Transport and Catabolism; Phagosome|Genetic Information Processing; Folding, Sorting and Degradation; Chaperones and folding catalysts|Cellular Processes; Transport and Catabolism; Lysosome</t>
  </si>
  <si>
    <t>Immune System Diseases</t>
  </si>
  <si>
    <t>Rheumatoid arthritis</t>
  </si>
  <si>
    <t>K01372</t>
  </si>
  <si>
    <t>bleomycin hydrolase [EC:3.4.22.40]</t>
  </si>
  <si>
    <t xml:space="preserve">bleomycin hydrolase </t>
  </si>
  <si>
    <t>EC:3.4.22.40</t>
  </si>
  <si>
    <t>K01376</t>
  </si>
  <si>
    <t>K01385</t>
  </si>
  <si>
    <t>thermopsin [EC:3.4.23.42]</t>
  </si>
  <si>
    <t xml:space="preserve">thermopsin </t>
  </si>
  <si>
    <t>EC:3.4.23.42</t>
  </si>
  <si>
    <t>K01387</t>
  </si>
  <si>
    <t>microbial collagenase [EC:3.4.24.3]</t>
  </si>
  <si>
    <t xml:space="preserve">microbial collagenase </t>
  </si>
  <si>
    <t>EC:3.4.24.3</t>
  </si>
  <si>
    <t>Metabolism; Enzyme Families; Peptidases|Environmental Information Processing; Signaling Molecules and Interaction; Bacterial toxins</t>
  </si>
  <si>
    <t>K01389</t>
  </si>
  <si>
    <t>neprilysin [EC:3.4.24.11]</t>
  </si>
  <si>
    <t xml:space="preserve">neprilysin </t>
  </si>
  <si>
    <t>EC:3.4.24.11</t>
  </si>
  <si>
    <t>Human Diseases; Neurodegenerative Diseases; Alzheimer's disease|Metabolism; Enzyme Families; Peptidases|Organismal Systems; Endocrine System; Renin-angiotensin system|Organismal Systems; Digestive System; Protein digestion and absorption|Organismal Systems; Immune System; Hematopoietic cell lineage|Environmental Information Processing; Signaling Molecules and Interaction; Cellular antigens</t>
  </si>
  <si>
    <t>Neurodegenerative Diseases</t>
  </si>
  <si>
    <t>Alzheimer's disease</t>
  </si>
  <si>
    <t>K01390</t>
  </si>
  <si>
    <t>IgA-specific metalloendopeptidase [EC:3.4.24.13]</t>
  </si>
  <si>
    <t xml:space="preserve">IgA-specific metalloendopeptidase </t>
  </si>
  <si>
    <t>EC:3.4.24.13</t>
  </si>
  <si>
    <t>K01392</t>
  </si>
  <si>
    <t>thimet oligopeptidase [EC:3.4.24.15]</t>
  </si>
  <si>
    <t xml:space="preserve">thimet oligopeptidase </t>
  </si>
  <si>
    <t>EC:3.4.24.15</t>
  </si>
  <si>
    <t>Metabolism; Enzyme Families; Peptidases|Organismal Systems; Endocrine System; Renin-angiotensin system|Human Diseases; Infectious Diseases; African trypanosomiasis</t>
  </si>
  <si>
    <t>K01399</t>
  </si>
  <si>
    <t>pseudolysin [EC:3.4.24.26]</t>
  </si>
  <si>
    <t xml:space="preserve">pseudolysin </t>
  </si>
  <si>
    <t>EC:3.4.24.26</t>
  </si>
  <si>
    <t>K01400</t>
  </si>
  <si>
    <t>bacillolysin [EC:3.4.24.28]</t>
  </si>
  <si>
    <t xml:space="preserve">bacillolysin </t>
  </si>
  <si>
    <t>EC:3.4.24.28</t>
  </si>
  <si>
    <t>K01401</t>
  </si>
  <si>
    <t>aureolysin [EC:3.4.24.29]</t>
  </si>
  <si>
    <t xml:space="preserve">aureolysin </t>
  </si>
  <si>
    <t>EC:3.4.24.29</t>
  </si>
  <si>
    <t>Human Diseases; Infectious Diseases; Staphylococcus aureus infection|Metabolism; Enzyme Families; Peptidases</t>
  </si>
  <si>
    <t>Infectious Diseases</t>
  </si>
  <si>
    <t>Staphylococcus aureus infection</t>
  </si>
  <si>
    <t>K01406</t>
  </si>
  <si>
    <t>serralysin [EC:3.4.24.40]</t>
  </si>
  <si>
    <t xml:space="preserve">serralysin </t>
  </si>
  <si>
    <t>EC:3.4.24.40</t>
  </si>
  <si>
    <t>K01407</t>
  </si>
  <si>
    <t>protease III [EC:3.4.24.55]</t>
  </si>
  <si>
    <t xml:space="preserve">protease III </t>
  </si>
  <si>
    <t>EC:3.4.24.55</t>
  </si>
  <si>
    <t>K01408</t>
  </si>
  <si>
    <t>insulysin [EC:3.4.24.56]</t>
  </si>
  <si>
    <t xml:space="preserve">insulysin </t>
  </si>
  <si>
    <t>EC:3.4.24.56</t>
  </si>
  <si>
    <t>Metabolism; Enzyme Families; Peptidases|Human Diseases; Neurodegenerative Diseases; Alzheimer's disease</t>
  </si>
  <si>
    <t>K01409</t>
  </si>
  <si>
    <t>O-sialoglycoprotein endopeptidase [EC:3.4.24.57]</t>
  </si>
  <si>
    <t xml:space="preserve">O-sialoglycoprotein endopeptidase </t>
  </si>
  <si>
    <t>EC:3.4.24.57</t>
  </si>
  <si>
    <t>K01412</t>
  </si>
  <si>
    <t>mitochondrial processing peptidase [EC:3.4.24.64]</t>
  </si>
  <si>
    <t xml:space="preserve">mitochondrial processing peptidase </t>
  </si>
  <si>
    <t>EC:3.4.24.64</t>
  </si>
  <si>
    <t>K01414</t>
  </si>
  <si>
    <t>oligopeptidase A [EC:3.4.24.70]</t>
  </si>
  <si>
    <t xml:space="preserve">oligopeptidase A </t>
  </si>
  <si>
    <t>EC:3.4.24.70</t>
  </si>
  <si>
    <t>K01415</t>
  </si>
  <si>
    <t>endothelin-converting enzyme [EC:3.4.24.71]</t>
  </si>
  <si>
    <t xml:space="preserve">endothelin-converting enzyme </t>
  </si>
  <si>
    <t>EC:3.4.24.71</t>
  </si>
  <si>
    <t>K01416</t>
  </si>
  <si>
    <t>snapalysin [EC:3.4.24.77]</t>
  </si>
  <si>
    <t xml:space="preserve">snapalysin </t>
  </si>
  <si>
    <t>EC:3.4.24.77</t>
  </si>
  <si>
    <t>K01417</t>
  </si>
  <si>
    <t>K01419</t>
  </si>
  <si>
    <t>ATP-dependent HslUV protease, peptidase subunit HslV [EC:3.4.25.2]; ATP-dependent HslUV protease, peptidase subunit HslV [EC:3.4.25.-]</t>
  </si>
  <si>
    <t xml:space="preserve">ATP-dependent HslUV protease, peptidase subunit HslV </t>
  </si>
  <si>
    <t>EC:3.4.25.2</t>
  </si>
  <si>
    <t>K01420</t>
  </si>
  <si>
    <t>CRP/FNR family transcriptional regulator, anaerobic regulatory protein</t>
  </si>
  <si>
    <t>K01421</t>
  </si>
  <si>
    <t>K01422</t>
  </si>
  <si>
    <t>K01423</t>
  </si>
  <si>
    <t>Metabolism; Amino Acid Metabolism; Lysine degradation|Metabolism; Metabolism of Cofactors and Vitamins; Biotin metabolism</t>
  </si>
  <si>
    <t>K01424</t>
  </si>
  <si>
    <t>L-asparaginase [EC:3.5.1.1]</t>
  </si>
  <si>
    <t xml:space="preserve">L-asparaginase </t>
  </si>
  <si>
    <t>EC:3.5.1.1</t>
  </si>
  <si>
    <t>Metabolism; Metabolism of Other Amino Acids; Cyanoamino acid metabolism|Metabolism; Amino Acid Metabolism; Alanine, aspartate and glutamate metabolism|Metabolism; Energy Metabolism; Nitrogen metabolism</t>
  </si>
  <si>
    <t>K01425</t>
  </si>
  <si>
    <t>glutaminase [EC:3.5.1.2]</t>
  </si>
  <si>
    <t xml:space="preserve">glutaminase </t>
  </si>
  <si>
    <t>EC:3.5.1.2</t>
  </si>
  <si>
    <t>Organismal Systems; Excretory System; Proximal tubule bicarbonate reclamation|Metabolism; Amino Acid Metabolism; Arginine and proline metabolism|Organismal Systems; Nervous System; Glutamatergic synapse|Metabolism; Metabolism of Other Amino Acids; D-Glutamine and D-glutamate metabolism|Metabolism; Amino Acid Metabolism; Alanine, aspartate and glutamate metabolism|Metabolism; Energy Metabolism; Nitrogen metabolism</t>
  </si>
  <si>
    <t>K01426</t>
  </si>
  <si>
    <t>amidase [EC:3.5.1.4]</t>
  </si>
  <si>
    <t xml:space="preserve">amidase </t>
  </si>
  <si>
    <t>EC:3.5.1.4</t>
  </si>
  <si>
    <t>Metabolism; Metabolism of Other Amino Acids; Cyanoamino acid metabolism|Metabolism; Amino Acid Metabolism; Phenylalanine metabolism|Metabolism; Amino Acid Metabolism; Arginine and proline metabolism|Metabolism; Xenobiotics Biodegradation and Metabolism; Styrene degradation|Metabolism; Xenobiotics Biodegradation and Metabolism; Aminobenzoate degradation|Metabolism; Amino Acid Metabolism; Tryptophan metabolism</t>
  </si>
  <si>
    <t>K01427</t>
  </si>
  <si>
    <t>urease [EC:3.5.1.5]</t>
  </si>
  <si>
    <t xml:space="preserve">urease </t>
  </si>
  <si>
    <t>EC:3.5.1.5</t>
  </si>
  <si>
    <t>Metabolism; Nucleotide Metabolism; Purine metabolism|Metabolism; Amino Acid Metabolism; Arginine and proline metabolism</t>
  </si>
  <si>
    <t>K01428</t>
  </si>
  <si>
    <t>urease alpha subunit [EC:3.5.1.5]; urease subunit alpha [EC:3.5.1.5]</t>
  </si>
  <si>
    <t xml:space="preserve">urease alpha subunit </t>
  </si>
  <si>
    <t>Metabolism; Xenobiotics Biodegradation and Metabolism; Atrazine degradation|Human Diseases; Infectious Diseases; Epithelial cell signaling in Helicobacter pylori infection|Metabolism; Nucleotide Metabolism; Purine metabolism|Metabolism; Amino Acid Metabolism; Arginine and proline metabolism</t>
  </si>
  <si>
    <t>Atrazine degradation</t>
  </si>
  <si>
    <t>K01429</t>
  </si>
  <si>
    <t>urease subunit beta [EC:3.5.1.5]; urease beta subunit [EC:3.5.1.5]</t>
  </si>
  <si>
    <t xml:space="preserve">urease subunit beta </t>
  </si>
  <si>
    <t>Metabolism; Xenobiotics Biodegradation and Metabolism; Atrazine degradation|Metabolism; Nucleotide Metabolism; Purine metabolism|Metabolism; Amino Acid Metabolism; Arginine and proline metabolism</t>
  </si>
  <si>
    <t>K01430</t>
  </si>
  <si>
    <t>urease gamma subunit [EC:3.5.1.5]; urease subunit gamma [EC:3.5.1.5]</t>
  </si>
  <si>
    <t xml:space="preserve">urease gamma subunit </t>
  </si>
  <si>
    <t>K01431</t>
  </si>
  <si>
    <t>beta-ureidopropionase [EC:3.5.1.6]</t>
  </si>
  <si>
    <t xml:space="preserve">beta-ureidopropionase </t>
  </si>
  <si>
    <t>EC:3.5.1.6</t>
  </si>
  <si>
    <t>K01432</t>
  </si>
  <si>
    <t>arylformamidase [EC:3.5.1.9]</t>
  </si>
  <si>
    <t xml:space="preserve">arylformamidase </t>
  </si>
  <si>
    <t>EC:3.5.1.9</t>
  </si>
  <si>
    <t>Metabolism; Carbohydrate Metabolism; Glyoxylate and dicarboxylate metabolism|Metabolism; Amino Acid Metabolism; Tryptophan metabolism</t>
  </si>
  <si>
    <t>K01433</t>
  </si>
  <si>
    <t>formyltetrahydrofolate deformylase [EC:3.5.1.10]</t>
  </si>
  <si>
    <t xml:space="preserve">formyltetrahydrofolate deformylase </t>
  </si>
  <si>
    <t>EC:3.5.1.10</t>
  </si>
  <si>
    <t>Metabolism; Carbohydrate Metabolism; Glyoxylate and dicarboxylate metabolism|Metabolism; Metabolism of Cofactors and Vitamins; One carbon pool by folate</t>
  </si>
  <si>
    <t>K01434</t>
  </si>
  <si>
    <t>penicillin amidase [EC:3.5.1.11]</t>
  </si>
  <si>
    <t xml:space="preserve">penicillin amidase </t>
  </si>
  <si>
    <t>EC:3.5.1.11</t>
  </si>
  <si>
    <t>Metabolism; Enzyme Families; Peptidases|Metabolism; Biosynthesis of Other Secondary Metabolites; Penicillin and cephalosporin biosynthesis</t>
  </si>
  <si>
    <t>K01436</t>
  </si>
  <si>
    <t>aminoacylase [EC:3.5.1.14]; amidohydrolase [EC:3.5.1.-]</t>
  </si>
  <si>
    <t xml:space="preserve">aminoacylase </t>
  </si>
  <si>
    <t>EC:3.5.1.14</t>
  </si>
  <si>
    <t>K01437</t>
  </si>
  <si>
    <t>aspartoacylase [EC:3.5.1.15]</t>
  </si>
  <si>
    <t xml:space="preserve">aspartoacylase </t>
  </si>
  <si>
    <t>EC:3.5.1.15</t>
  </si>
  <si>
    <t>Metabolism; Amino Acid Metabolism; Histidine metabolism|Metabolism; Amino Acid Metabolism; Alanine, aspartate and glutamate metabolism</t>
  </si>
  <si>
    <t>K01438</t>
  </si>
  <si>
    <t>acetylornithine deacetylase [EC:3.5.1.16]</t>
  </si>
  <si>
    <t xml:space="preserve">acetylornithine deacetylase </t>
  </si>
  <si>
    <t>EC:3.5.1.16</t>
  </si>
  <si>
    <t>K01439</t>
  </si>
  <si>
    <t>succinyl-diaminopimelate desuccinylase [EC:3.5.1.18]</t>
  </si>
  <si>
    <t xml:space="preserve">succinyl-diaminopimelate desuccinylase </t>
  </si>
  <si>
    <t>EC:3.5.1.18</t>
  </si>
  <si>
    <t>K01442</t>
  </si>
  <si>
    <t>choloylglycine hydrolase [EC:3.5.1.24]</t>
  </si>
  <si>
    <t xml:space="preserve">choloylglycine hydrolase </t>
  </si>
  <si>
    <t>EC:3.5.1.24</t>
  </si>
  <si>
    <t>Metabolism; Lipid Metabolism; Primary bile acid biosynthesis|Metabolism; Lipid Metabolism; Secondary bile acid biosynthesis</t>
  </si>
  <si>
    <t>K01443</t>
  </si>
  <si>
    <t>N-acetylglucosamine-6-phosphate deacetylase [EC:3.5.1.25]</t>
  </si>
  <si>
    <t xml:space="preserve">N-acetylglucosamine-6-phosphate deacetylase </t>
  </si>
  <si>
    <t>EC:3.5.1.25</t>
  </si>
  <si>
    <t>K01444</t>
  </si>
  <si>
    <t>N4-(beta-N-acetylglucosaminyl)-L-asparaginase [EC:3.5.1.26]</t>
  </si>
  <si>
    <t xml:space="preserve">N4-(beta-N-acetylglucosaminyl)-L-asparaginase </t>
  </si>
  <si>
    <t>EC:3.5.1.26</t>
  </si>
  <si>
    <t>K01446</t>
  </si>
  <si>
    <t>N-acetylmuramoyl-L-alanine amidase [EC:3.5.1.28]</t>
  </si>
  <si>
    <t xml:space="preserve">N-acetylmuramoyl-L-alanine amidase </t>
  </si>
  <si>
    <t>EC:3.5.1.28</t>
  </si>
  <si>
    <t>K01447</t>
  </si>
  <si>
    <t>K01448</t>
  </si>
  <si>
    <t>Genetic Information Processing; Replication and Repair; Chromosome</t>
  </si>
  <si>
    <t>Chromosome</t>
  </si>
  <si>
    <t>K01449</t>
  </si>
  <si>
    <t>K01450</t>
  </si>
  <si>
    <t>formylmethionine deformylase [EC:3.5.1.31]</t>
  </si>
  <si>
    <t xml:space="preserve">formylmethionine deformylase </t>
  </si>
  <si>
    <t>EC:3.5.1.31</t>
  </si>
  <si>
    <t>Metabolism; Amino Acid Metabolism; Cysteine and methionine metabolism|Metabolism; Carbohydrate Metabolism; Glyoxylate and dicarboxylate metabolism</t>
  </si>
  <si>
    <t>K01451</t>
  </si>
  <si>
    <t>hippurate hydrolase [EC:3.5.1.32]</t>
  </si>
  <si>
    <t xml:space="preserve">hippurate hydrolase </t>
  </si>
  <si>
    <t>EC:3.5.1.32</t>
  </si>
  <si>
    <t>Metabolism; Enzyme Families; Peptidases|Metabolism; Amino Acid Metabolism; Phenylalanine metabolism</t>
  </si>
  <si>
    <t>K01452</t>
  </si>
  <si>
    <t>chitin deacetylase [EC:3.5.1.41]</t>
  </si>
  <si>
    <t xml:space="preserve">chitin deacetylase </t>
  </si>
  <si>
    <t>EC:3.5.1.41</t>
  </si>
  <si>
    <t>K01453</t>
  </si>
  <si>
    <t>K01454</t>
  </si>
  <si>
    <t>K01455</t>
  </si>
  <si>
    <t>formamidase [EC:3.5.1.49]</t>
  </si>
  <si>
    <t xml:space="preserve">formamidase </t>
  </si>
  <si>
    <t>EC:3.5.1.49</t>
  </si>
  <si>
    <t>Metabolism; Carbohydrate Metabolism; Glyoxylate and dicarboxylate metabolism|Metabolism; Energy Metabolism; Nitrogen metabolism</t>
  </si>
  <si>
    <t>K01457</t>
  </si>
  <si>
    <t>allophanate hydrolase [EC:3.5.1.54]</t>
  </si>
  <si>
    <t xml:space="preserve">allophanate hydrolase </t>
  </si>
  <si>
    <t>EC:3.5.1.54</t>
  </si>
  <si>
    <t>Metabolism; Xenobiotics Biodegradation and Metabolism; Atrazine degradation|Metabolism; Amino Acid Metabolism; Arginine and proline metabolism</t>
  </si>
  <si>
    <t>K01458</t>
  </si>
  <si>
    <t>N-formylglutamate deformylase [EC:3.5.1.68]</t>
  </si>
  <si>
    <t xml:space="preserve">N-formylglutamate deformylase </t>
  </si>
  <si>
    <t>EC:3.5.1.68</t>
  </si>
  <si>
    <t>Metabolism; Carbohydrate Metabolism; Glyoxylate and dicarboxylate metabolism|Metabolism; Amino Acid Metabolism; Histidine metabolism</t>
  </si>
  <si>
    <t>K01459</t>
  </si>
  <si>
    <t>K01460</t>
  </si>
  <si>
    <t>glutathionylspermidine amidase/synthetase [EC:3.5.1.78 6.3.1.8]</t>
  </si>
  <si>
    <t xml:space="preserve">glutathionylspermidine amidase/synthetase </t>
  </si>
  <si>
    <t>EC:3.5.1.78</t>
  </si>
  <si>
    <t>K01461</t>
  </si>
  <si>
    <t>N-acyl-D-glutamate deacylase [EC:3.5.1.82]</t>
  </si>
  <si>
    <t xml:space="preserve">N-acyl-D-glutamate deacylase </t>
  </si>
  <si>
    <t>EC:3.5.1.82</t>
  </si>
  <si>
    <t>K01462</t>
  </si>
  <si>
    <t>peptide deformylase [EC:3.5.1.88]</t>
  </si>
  <si>
    <t xml:space="preserve">peptide deformylase </t>
  </si>
  <si>
    <t>EC:3.5.1.88</t>
  </si>
  <si>
    <t>K01463</t>
  </si>
  <si>
    <t>K01464</t>
  </si>
  <si>
    <t>dihydropyrimidinase [EC:3.5.2.2]</t>
  </si>
  <si>
    <t xml:space="preserve">dihydropyrimidinase </t>
  </si>
  <si>
    <t>EC:3.5.2.2</t>
  </si>
  <si>
    <t>K01465</t>
  </si>
  <si>
    <t>dihydroorotase [EC:3.5.2.3]</t>
  </si>
  <si>
    <t xml:space="preserve">dihydroorotase </t>
  </si>
  <si>
    <t>EC:3.5.2.3</t>
  </si>
  <si>
    <t>K01466</t>
  </si>
  <si>
    <t>allantoinase [EC:3.5.2.5]</t>
  </si>
  <si>
    <t xml:space="preserve">allantoinase </t>
  </si>
  <si>
    <t>EC:3.5.2.5</t>
  </si>
  <si>
    <t>K01467</t>
  </si>
  <si>
    <t>beta-lactamase [EC:3.5.2.6]</t>
  </si>
  <si>
    <t xml:space="preserve">beta-lactamase </t>
  </si>
  <si>
    <t>EC:3.5.2.6</t>
  </si>
  <si>
    <t>Metabolism; Biosynthesis of Other Secondary Metabolites; beta-Lactam resistance|Metabolism; Biosynthesis of Other Secondary Metabolites; Penicillin and cephalosporin biosynthesis|Environmental Information Processing; Signal Transduction; Two-component system</t>
  </si>
  <si>
    <t>beta-Lactam resistance</t>
  </si>
  <si>
    <t>K01468</t>
  </si>
  <si>
    <t>imidazolonepropionase [EC:3.5.2.7]</t>
  </si>
  <si>
    <t xml:space="preserve">imidazolonepropionase </t>
  </si>
  <si>
    <t>EC:3.5.2.7</t>
  </si>
  <si>
    <t>K01469</t>
  </si>
  <si>
    <t>5-oxoprolinase (ATP-hydrolysing) [EC:3.5.2.9]</t>
  </si>
  <si>
    <t xml:space="preserve">5-oxoprolinase (ATP-hydrolysing) </t>
  </si>
  <si>
    <t>EC:3.5.2.9</t>
  </si>
  <si>
    <t>K01470</t>
  </si>
  <si>
    <t>creatinine amidohydrolase [EC:3.5.2.10]</t>
  </si>
  <si>
    <t xml:space="preserve">creatinine amidohydrolase </t>
  </si>
  <si>
    <t>EC:3.5.2.10</t>
  </si>
  <si>
    <t>K01471</t>
  </si>
  <si>
    <t>; 6-aminohexanoate-cyclic-dimer hydrolase [EC:3.5.2.12]</t>
  </si>
  <si>
    <t xml:space="preserve">; 6-aminohexanoate-cyclic-dimer hydrolase </t>
  </si>
  <si>
    <t>EC:3.5.2.12</t>
  </si>
  <si>
    <t>K01473</t>
  </si>
  <si>
    <t>N-methylhydantoinase A [EC:3.5.2.14]</t>
  </si>
  <si>
    <t xml:space="preserve">N-methylhydantoinase A </t>
  </si>
  <si>
    <t>EC:3.5.2.14</t>
  </si>
  <si>
    <t>K01474</t>
  </si>
  <si>
    <t>N-methylhydantoinase B [EC:3.5.2.14]</t>
  </si>
  <si>
    <t xml:space="preserve">N-methylhydantoinase B </t>
  </si>
  <si>
    <t>K01476</t>
  </si>
  <si>
    <t>arginase [EC:3.5.3.1]</t>
  </si>
  <si>
    <t xml:space="preserve">arginase </t>
  </si>
  <si>
    <t>EC:3.5.3.1</t>
  </si>
  <si>
    <t>Human Diseases; Infectious Diseases; Amoebiasis|Metabolism; Amino Acid Metabolism; Arginine and proline metabolism</t>
  </si>
  <si>
    <t>Amoebiasis</t>
  </si>
  <si>
    <t>K01477</t>
  </si>
  <si>
    <t>allantoicase [EC:3.5.3.4]</t>
  </si>
  <si>
    <t xml:space="preserve">allantoicase </t>
  </si>
  <si>
    <t>EC:3.5.3.4</t>
  </si>
  <si>
    <t>K01478</t>
  </si>
  <si>
    <t>arginine deiminase [EC:3.5.3.6]</t>
  </si>
  <si>
    <t xml:space="preserve">arginine deiminase </t>
  </si>
  <si>
    <t>EC:3.5.3.6</t>
  </si>
  <si>
    <t>K01479</t>
  </si>
  <si>
    <t>formiminoglutamase [EC:3.5.3.8]</t>
  </si>
  <si>
    <t xml:space="preserve">formiminoglutamase </t>
  </si>
  <si>
    <t>EC:3.5.3.8</t>
  </si>
  <si>
    <t>K01480</t>
  </si>
  <si>
    <t>agmatinase [EC:3.5.3.11]</t>
  </si>
  <si>
    <t xml:space="preserve">agmatinase </t>
  </si>
  <si>
    <t>EC:3.5.3.11</t>
  </si>
  <si>
    <t>K01481</t>
  </si>
  <si>
    <t>protein-arginine deiminase [EC:3.5.3.15]</t>
  </si>
  <si>
    <t xml:space="preserve">protein-arginine deiminase </t>
  </si>
  <si>
    <t>EC:3.5.3.15</t>
  </si>
  <si>
    <t>K01482</t>
  </si>
  <si>
    <t>dimethylargininase [EC:3.5.3.18]</t>
  </si>
  <si>
    <t xml:space="preserve">dimethylargininase </t>
  </si>
  <si>
    <t>EC:3.5.3.18</t>
  </si>
  <si>
    <t>K01483</t>
  </si>
  <si>
    <t>ureidoglycolate hydrolase [EC:3.5.3.19]</t>
  </si>
  <si>
    <t xml:space="preserve">ureidoglycolate hydrolase </t>
  </si>
  <si>
    <t>EC:3.5.3.19</t>
  </si>
  <si>
    <t>K01484</t>
  </si>
  <si>
    <t>succinylarginine dihydrolase [EC:3.5.3.23]</t>
  </si>
  <si>
    <t xml:space="preserve">succinylarginine dihydrolase </t>
  </si>
  <si>
    <t>EC:3.5.3.23</t>
  </si>
  <si>
    <t>K01485</t>
  </si>
  <si>
    <t>cytosine deaminase [EC:3.5.4.1]</t>
  </si>
  <si>
    <t xml:space="preserve">cytosine deaminase </t>
  </si>
  <si>
    <t>EC:3.5.4.1</t>
  </si>
  <si>
    <t>Metabolism; Nucleotide Metabolism; Pyrimidine metabolism|Metabolism; Amino Acid Metabolism; Arginine and proline metabolism</t>
  </si>
  <si>
    <t>K01486</t>
  </si>
  <si>
    <t>adenine deaminase [EC:3.5.4.2]</t>
  </si>
  <si>
    <t xml:space="preserve">adenine deaminase </t>
  </si>
  <si>
    <t>EC:3.5.4.2</t>
  </si>
  <si>
    <t>K01487</t>
  </si>
  <si>
    <t>guanine deaminase [EC:3.5.4.3]</t>
  </si>
  <si>
    <t xml:space="preserve">guanine deaminase </t>
  </si>
  <si>
    <t>EC:3.5.4.3</t>
  </si>
  <si>
    <t>K01488</t>
  </si>
  <si>
    <t>adenosine deaminase [EC:3.5.4.4]</t>
  </si>
  <si>
    <t xml:space="preserve">adenosine deaminase </t>
  </si>
  <si>
    <t>EC:3.5.4.4</t>
  </si>
  <si>
    <t>Metabolism; Nucleotide Metabolism; Purine metabolism|Human Diseases; Immune System Diseases; Primary immunodeficiency</t>
  </si>
  <si>
    <t>K01489</t>
  </si>
  <si>
    <t>cytidine deaminase [EC:3.5.4.5]</t>
  </si>
  <si>
    <t xml:space="preserve">cytidine deaminase </t>
  </si>
  <si>
    <t>EC:3.5.4.5</t>
  </si>
  <si>
    <t>K01491</t>
  </si>
  <si>
    <t>methylenetetrahydrofolate dehydrogenase (NADP+) / methenyltetrahydrofolate cyclohydrolase [EC:1.5.1.5 3.5.4.9]</t>
  </si>
  <si>
    <t xml:space="preserve">methylenetetrahydrofolate dehydrogenase (NADP+) / methenyltetrahydrofolate cyclohydrolase </t>
  </si>
  <si>
    <t>Metabolism; Metabolism of Cofactors and Vitamins; One carbon pool by folate|Metabolism; Energy Metabolism; Carbon fixation pathways in prokaryotes</t>
  </si>
  <si>
    <t>K01492</t>
  </si>
  <si>
    <t>phosphoribosylaminoimidazolecarboxamide formyltransferase [EC:2.1.2.3]</t>
  </si>
  <si>
    <t xml:space="preserve">phosphoribosylaminoimidazolecarboxamide formyltransferase </t>
  </si>
  <si>
    <t>K01493</t>
  </si>
  <si>
    <t>dCMP deaminase [EC:3.5.4.12]</t>
  </si>
  <si>
    <t xml:space="preserve">dCMP deaminase </t>
  </si>
  <si>
    <t>EC:3.5.4.12</t>
  </si>
  <si>
    <t>Environmental Information Processing; Membrane Transport; Secretion system|Metabolism; Nucleotide Metabolism; Pyrimidine metabolism</t>
  </si>
  <si>
    <t>K01494</t>
  </si>
  <si>
    <t>dCTP deaminase [EC:3.5.4.13]</t>
  </si>
  <si>
    <t xml:space="preserve">dCTP deaminase </t>
  </si>
  <si>
    <t>EC:3.5.4.13</t>
  </si>
  <si>
    <t>K01495</t>
  </si>
  <si>
    <t>GTP cyclohydrolase I [EC:3.5.4.16]</t>
  </si>
  <si>
    <t xml:space="preserve">GTP cyclohydrolase I </t>
  </si>
  <si>
    <t>EC:3.5.4.16</t>
  </si>
  <si>
    <t>K01496</t>
  </si>
  <si>
    <t>phosphoribosyl-AMP cyclohydrolase [EC:3.5.4.19]</t>
  </si>
  <si>
    <t xml:space="preserve">phosphoribosyl-AMP cyclohydrolase </t>
  </si>
  <si>
    <t>EC:3.5.4.19</t>
  </si>
  <si>
    <t>K01497</t>
  </si>
  <si>
    <t>GTP cyclohydrolase II [EC:3.5.4.25]</t>
  </si>
  <si>
    <t xml:space="preserve">GTP cyclohydrolase II </t>
  </si>
  <si>
    <t>EC:3.5.4.25</t>
  </si>
  <si>
    <t>K01498</t>
  </si>
  <si>
    <t>diaminohydroxyphosphoribosylaminopyrimidine deaminase [EC:3.5.4.26]</t>
  </si>
  <si>
    <t xml:space="preserve">diaminohydroxyphosphoribosylaminopyrimidine deaminase </t>
  </si>
  <si>
    <t>EC:3.5.4.26</t>
  </si>
  <si>
    <t>K01499</t>
  </si>
  <si>
    <t>methenyltetrahydromethanopterin cyclohydrolase [EC:3.5.4.27]</t>
  </si>
  <si>
    <t xml:space="preserve">methenyltetrahydromethanopterin cyclohydrolase </t>
  </si>
  <si>
    <t>EC:3.5.4.27</t>
  </si>
  <si>
    <t>K01500</t>
  </si>
  <si>
    <t>Metabolism; Xenobiotics Biodegradation and Metabolism; Atrazine degradation</t>
  </si>
  <si>
    <t>K01501</t>
  </si>
  <si>
    <t>nitrilase [EC:3.5.5.1]</t>
  </si>
  <si>
    <t xml:space="preserve">nitrilase </t>
  </si>
  <si>
    <t>EC:3.5.5.1</t>
  </si>
  <si>
    <t>Metabolism; Metabolism of Other Amino Acids; Cyanoamino acid metabolism|Metabolism; Xenobiotics Biodegradation and Metabolism; Aminobenzoate degradation|Metabolism; Amino Acid Metabolism; Tryptophan metabolism|Metabolism; Xenobiotics Biodegradation and Metabolism; Styrene degradation|Metabolism; Energy Metabolism; Nitrogen metabolism</t>
  </si>
  <si>
    <t>K01502</t>
  </si>
  <si>
    <t>aliphatic nitrilase [EC:3.5.5.7]</t>
  </si>
  <si>
    <t xml:space="preserve">aliphatic nitrilase </t>
  </si>
  <si>
    <t>EC:3.5.5.7</t>
  </si>
  <si>
    <t>Metabolism; Xenobiotics Biodegradation and Metabolism; Styrene degradation</t>
  </si>
  <si>
    <t>Styrene degradation</t>
  </si>
  <si>
    <t>K01503</t>
  </si>
  <si>
    <t>K01504</t>
  </si>
  <si>
    <t>glucosamine-6-phosphate isomerase [EC:3.5.99.6]</t>
  </si>
  <si>
    <t xml:space="preserve">glucosamine-6-phosphate isomerase </t>
  </si>
  <si>
    <t>EC:3.5.99.6</t>
  </si>
  <si>
    <t>K01505</t>
  </si>
  <si>
    <t>1-aminocyclopropane-1-carboxylate deaminase [EC:3.5.99.7]</t>
  </si>
  <si>
    <t xml:space="preserve">1-aminocyclopropane-1-carboxylate deaminase </t>
  </si>
  <si>
    <t>EC:3.5.99.7</t>
  </si>
  <si>
    <t>K01506</t>
  </si>
  <si>
    <t>K01507</t>
  </si>
  <si>
    <t>inorganic pyrophosphatase [EC:3.6.1.1]</t>
  </si>
  <si>
    <t xml:space="preserve">inorganic pyrophosphatase </t>
  </si>
  <si>
    <t>EC:3.6.1.1</t>
  </si>
  <si>
    <t>K01509</t>
  </si>
  <si>
    <t>adenosinetriphosphatase [EC:3.6.1.3]</t>
  </si>
  <si>
    <t xml:space="preserve">adenosinetriphosphatase </t>
  </si>
  <si>
    <t>EC:3.6.1.3</t>
  </si>
  <si>
    <t>K01510</t>
  </si>
  <si>
    <t>apyrase [EC:3.6.1.5]</t>
  </si>
  <si>
    <t xml:space="preserve">apyrase </t>
  </si>
  <si>
    <t>EC:3.6.1.5</t>
  </si>
  <si>
    <t>Environmental Information Processing; Signaling Molecules and Interaction; Cellular antigens|Metabolism; Nucleotide Metabolism; Pyrimidine metabolism|Metabolism; Nucleotide Metabolism; Purine metabolism</t>
  </si>
  <si>
    <t>K01512</t>
  </si>
  <si>
    <t>acylphosphatase [EC:3.6.1.7]</t>
  </si>
  <si>
    <t xml:space="preserve">acylphosphatase </t>
  </si>
  <si>
    <t>EC:3.6.1.7</t>
  </si>
  <si>
    <t>Metabolism; Xenobiotics Biodegradation and Metabolism; Aminobenzoate degradation|Metabolism; Carbohydrate Metabolism; Pyruvate metabolism</t>
  </si>
  <si>
    <t>K01514</t>
  </si>
  <si>
    <t>exopolyphosphatase [EC:3.6.1.11]</t>
  </si>
  <si>
    <t xml:space="preserve">exopolyphosphatase </t>
  </si>
  <si>
    <t>EC:3.6.1.11</t>
  </si>
  <si>
    <t>K01515</t>
  </si>
  <si>
    <t>ADP-ribose pyrophosphatase [EC:3.6.1.13]</t>
  </si>
  <si>
    <t xml:space="preserve">ADP-ribose pyrophosphatase </t>
  </si>
  <si>
    <t>EC:3.6.1.13</t>
  </si>
  <si>
    <t>K01516</t>
  </si>
  <si>
    <t>nucleoside-triphosphatase [EC:3.6.1.15]</t>
  </si>
  <si>
    <t xml:space="preserve">nucleoside-triphosphatase </t>
  </si>
  <si>
    <t>EC:3.6.1.15</t>
  </si>
  <si>
    <t>Metabolism; Metabolism of Cofactors and Vitamins; Thiamine metabolism|Metabolism; Nucleotide Metabolism; Purine metabolism</t>
  </si>
  <si>
    <t>K01518</t>
  </si>
  <si>
    <t>bis(5'-nucleosidyl)-tetraphosphatase [EC:3.6.1.17]</t>
  </si>
  <si>
    <t xml:space="preserve">bis(5'-nucleosidyl)-tetraphosphatase </t>
  </si>
  <si>
    <t>EC:3.6.1.17</t>
  </si>
  <si>
    <t>K01519</t>
  </si>
  <si>
    <t>nucleoside-triphosphate pyrophosphatase [EC:3.6.1.19]</t>
  </si>
  <si>
    <t xml:space="preserve">nucleoside-triphosphate pyrophosphatase </t>
  </si>
  <si>
    <t>EC:3.6.1.19</t>
  </si>
  <si>
    <t>Metabolism; Nucleotide Metabolism; Pyrimidine metabolism|Metabolism; Xenobiotics Biodegradation and Metabolism; Drug metabolism - other enzymes|Metabolism; Nucleotide Metabolism; Purine metabolism</t>
  </si>
  <si>
    <t>K01520</t>
  </si>
  <si>
    <t>dUTP pyrophosphatase [EC:3.6.1.23]</t>
  </si>
  <si>
    <t xml:space="preserve">dUTP pyrophosphatase </t>
  </si>
  <si>
    <t>EC:3.6.1.23</t>
  </si>
  <si>
    <t>Metabolism; Nucleotide Metabolism; Pyrimidine metabolism|Genetic Information Processing; Replication and Repair; DNA repair and recombination proteins</t>
  </si>
  <si>
    <t>K01521</t>
  </si>
  <si>
    <t>CDP-diacylglycerol pyrophosphatase [EC:3.6.1.26]</t>
  </si>
  <si>
    <t xml:space="preserve">CDP-diacylglycerol pyrophosphatase </t>
  </si>
  <si>
    <t>EC:3.6.1.26</t>
  </si>
  <si>
    <t>K01523</t>
  </si>
  <si>
    <t>phosphoribosyl-ATP pyrophosphohydrolase [EC:3.6.1.31]</t>
  </si>
  <si>
    <t xml:space="preserve">phosphoribosyl-ATP pyrophosphohydrolase </t>
  </si>
  <si>
    <t>EC:3.6.1.31</t>
  </si>
  <si>
    <t>K01524</t>
  </si>
  <si>
    <t>guanosine-5'-triphosphate,3'-diphosphate pyrophosphatase [EC:3.6.1.40]; exopolyphosphatase / guanosine-5'-triphosphate,3'-diphosphate pyrophosphatase [EC:3.6.1.11 3.6.1.40]</t>
  </si>
  <si>
    <t xml:space="preserve">guanosine-5'-triphosphate,3'-diphosphate pyrophosphatase </t>
  </si>
  <si>
    <t>EC:3.6.1.40</t>
  </si>
  <si>
    <t>K01525</t>
  </si>
  <si>
    <t>bis(5'-nucleosyl)-tetraphosphatase (symmetrical) [EC:3.6.1.41]</t>
  </si>
  <si>
    <t xml:space="preserve">bis(5'-nucleosyl)-tetraphosphatase (symmetrical) </t>
  </si>
  <si>
    <t>EC:3.6.1.41</t>
  </si>
  <si>
    <t>K01529</t>
  </si>
  <si>
    <t>K01531</t>
  </si>
  <si>
    <t>Mg2+-importing ATPase [EC:3.6.3.2]</t>
  </si>
  <si>
    <t xml:space="preserve">Mg2+-importing ATPase </t>
  </si>
  <si>
    <t>EC:3.6.3.2</t>
  </si>
  <si>
    <t>K01533</t>
  </si>
  <si>
    <t>Cu2+-exporting ATPase [EC:3.6.3.4]</t>
  </si>
  <si>
    <t xml:space="preserve">Cu2+-exporting ATPase </t>
  </si>
  <si>
    <t>EC:3.6.3.4</t>
  </si>
  <si>
    <t>K01534</t>
  </si>
  <si>
    <t>Cd2+/Zn2+-exporting ATPase [EC:3.6.3.3 3.6.3.5]</t>
  </si>
  <si>
    <t xml:space="preserve">Cd2+/Zn2+-exporting ATPase </t>
  </si>
  <si>
    <t>EC:3.6.3.3</t>
  </si>
  <si>
    <t>K01535</t>
  </si>
  <si>
    <t>H+-transporting ATPase [EC:3.6.3.6]</t>
  </si>
  <si>
    <t xml:space="preserve">H+-transporting ATPase </t>
  </si>
  <si>
    <t>EC:3.6.3.6</t>
  </si>
  <si>
    <t>K01537</t>
  </si>
  <si>
    <t>Ca2+-transporting ATPase [EC:3.6.3.8]</t>
  </si>
  <si>
    <t xml:space="preserve">Ca2+-transporting ATPase </t>
  </si>
  <si>
    <t>EC:3.6.3.8</t>
  </si>
  <si>
    <t>K01539</t>
  </si>
  <si>
    <t>sodium/potassium-transporting ATPase subunit alpha [EC:3.6.3.9]</t>
  </si>
  <si>
    <t xml:space="preserve">sodium/potassium-transporting ATPase subunit alpha </t>
  </si>
  <si>
    <t>EC:3.6.3.9</t>
  </si>
  <si>
    <t>Organismal Systems; Circulatory System; Cardiac muscle contraction|Organismal Systems; Digestive System; Pancreatic secretion|Organismal Systems; Excretory System; Aldosterone-regulated sodium reabsorption|Organismal Systems; Digestive System; Gastric acid secretion|Organismal Systems; Digestive System; Carbohydrate digestion and absorption|Organismal Systems; Digestive System; Bile secretion|Organismal Systems; Excretory System; Proximal tubule bicarbonate reclamation|Organismal Systems; Digestive System; Protein digestion and absorption|Organismal Systems; Excretory System; Endocrine and other factor-regulated calcium reabsorption|Organismal Systems; Digestive System; Mineral absorption|Organismal Systems; Digestive System; Salivary secretion</t>
  </si>
  <si>
    <t>K01541</t>
  </si>
  <si>
    <t>H+/K+-exchanging ATPase [EC:3.6.3.10]</t>
  </si>
  <si>
    <t xml:space="preserve">H+/K+-exchanging ATPase </t>
  </si>
  <si>
    <t>EC:3.6.3.10</t>
  </si>
  <si>
    <t>K01545</t>
  </si>
  <si>
    <t>K+-transporting ATPase ATPase F chain</t>
  </si>
  <si>
    <t>K01546</t>
  </si>
  <si>
    <t>K+-transporting ATPase ATPase A chain [EC:3.6.3.12]</t>
  </si>
  <si>
    <t xml:space="preserve">K+-transporting ATPase ATPase A chain </t>
  </si>
  <si>
    <t>EC:3.6.3.12</t>
  </si>
  <si>
    <t>K01547</t>
  </si>
  <si>
    <t>K+-transporting ATPase ATPase B chain [EC:3.6.3.12]</t>
  </si>
  <si>
    <t xml:space="preserve">K+-transporting ATPase ATPase B chain </t>
  </si>
  <si>
    <t>K01548</t>
  </si>
  <si>
    <t>K+-transporting ATPase ATPase C chain [EC:3.6.3.12]</t>
  </si>
  <si>
    <t xml:space="preserve">K+-transporting ATPase ATPase C chain </t>
  </si>
  <si>
    <t>K01550</t>
  </si>
  <si>
    <t>Na+-transporting two-sector ATPase [EC:3.6.3.15]</t>
  </si>
  <si>
    <t xml:space="preserve">Na+-transporting two-sector ATPase </t>
  </si>
  <si>
    <t>EC:3.6.3.15</t>
  </si>
  <si>
    <t>K01551</t>
  </si>
  <si>
    <t>arsenite-transporting ATPase [EC:3.6.3.16]</t>
  </si>
  <si>
    <t xml:space="preserve">arsenite-transporting ATPase </t>
  </si>
  <si>
    <t>EC:3.6.3.16</t>
  </si>
  <si>
    <t>Unclassified; Cellular Processes and Signaling; Other transporters</t>
  </si>
  <si>
    <t>Other transporters</t>
  </si>
  <si>
    <t>K01552</t>
  </si>
  <si>
    <t>K01553</t>
  </si>
  <si>
    <t>myosin ATPase [EC:3.6.4.1]</t>
  </si>
  <si>
    <t xml:space="preserve">myosin ATPase </t>
  </si>
  <si>
    <t>EC:3.6.4.1</t>
  </si>
  <si>
    <t>K01554</t>
  </si>
  <si>
    <t>K01555</t>
  </si>
  <si>
    <t>fumarylacetoacetase [EC:3.7.1.2]</t>
  </si>
  <si>
    <t xml:space="preserve">fumarylacetoacetase </t>
  </si>
  <si>
    <t>EC:3.7.1.2</t>
  </si>
  <si>
    <t>K01556</t>
  </si>
  <si>
    <t>kynureninase [EC:3.7.1.3]</t>
  </si>
  <si>
    <t xml:space="preserve">kynureninase </t>
  </si>
  <si>
    <t>EC:3.7.1.3</t>
  </si>
  <si>
    <t>K01557</t>
  </si>
  <si>
    <t>acylpyruvate hydrolase [EC:3.7.1.5]</t>
  </si>
  <si>
    <t xml:space="preserve">acylpyruvate hydrolase </t>
  </si>
  <si>
    <t>EC:3.7.1.5</t>
  </si>
  <si>
    <t>K01560</t>
  </si>
  <si>
    <t>2-haloacid dehalogenase [EC:3.8.1.2]</t>
  </si>
  <si>
    <t xml:space="preserve">2-haloacid dehalogenase </t>
  </si>
  <si>
    <t>EC:3.8.1.2</t>
  </si>
  <si>
    <t>Metabolism; Xenobiotics Biodegradation and Metabolism; Chloroalkane and chloroalkene degradation|Metabolism; Xenobiotics Biodegradation and Metabolism; Chlorocyclohexane and chlorobenzene degradation</t>
  </si>
  <si>
    <t>K01561</t>
  </si>
  <si>
    <t>haloacetate dehalogenase [EC:3.8.1.3]</t>
  </si>
  <si>
    <t xml:space="preserve">haloacetate dehalogenase </t>
  </si>
  <si>
    <t>EC:3.8.1.3</t>
  </si>
  <si>
    <t>K01563</t>
  </si>
  <si>
    <t>haloalkane dehalogenase [EC:3.8.1.5]</t>
  </si>
  <si>
    <t xml:space="preserve">haloalkane dehalogenase </t>
  </si>
  <si>
    <t>EC:3.8.1.5</t>
  </si>
  <si>
    <t>K01564</t>
  </si>
  <si>
    <t>Metabolism; Xenobiotics Biodegradation and Metabolism; Chloroalkane and chloroalkene degradation|Metabolism; Xenobiotics Biodegradation and Metabolism; Atrazine degradation</t>
  </si>
  <si>
    <t>K01565</t>
  </si>
  <si>
    <t>N-sulfoglucosamine sulfohydrolase [EC:3.10.1.1]</t>
  </si>
  <si>
    <t xml:space="preserve">N-sulfoglucosamine sulfohydrolase </t>
  </si>
  <si>
    <t>EC:3.10.1.1</t>
  </si>
  <si>
    <t>K01567</t>
  </si>
  <si>
    <t>K01568</t>
  </si>
  <si>
    <t>pyruvate decarboxylase [EC:4.1.1.1]</t>
  </si>
  <si>
    <t xml:space="preserve">pyruvate decarboxylase </t>
  </si>
  <si>
    <t>EC:4.1.1.1</t>
  </si>
  <si>
    <t>K01569</t>
  </si>
  <si>
    <t>oxalate decarboxylase [EC:4.1.1.2]</t>
  </si>
  <si>
    <t xml:space="preserve">oxalate decarboxylase </t>
  </si>
  <si>
    <t>EC:4.1.1.2</t>
  </si>
  <si>
    <t>K01571</t>
  </si>
  <si>
    <t>oxaloacetate decarboxylase, alpha subunit [EC:4.1.1.3]</t>
  </si>
  <si>
    <t xml:space="preserve">oxaloacetate decarboxylase, alpha subunit </t>
  </si>
  <si>
    <t>EC:4.1.1.3</t>
  </si>
  <si>
    <t>Metabolism; Carbohydrate Metabolism; Pyruvate metabolism|Metabolism; Amino Acid Metabolism; Arginine and proline metabolism</t>
  </si>
  <si>
    <t>K01572</t>
  </si>
  <si>
    <t>oxaloacetate decarboxylase, beta subunit [EC:4.1.1.3]</t>
  </si>
  <si>
    <t xml:space="preserve">oxaloacetate decarboxylase, beta subunit </t>
  </si>
  <si>
    <t>K01573</t>
  </si>
  <si>
    <t>oxaloacetate decarboxylase, gamma subunit [EC:4.1.1.3]</t>
  </si>
  <si>
    <t xml:space="preserve">oxaloacetate decarboxylase, gamma subunit </t>
  </si>
  <si>
    <t>K01574</t>
  </si>
  <si>
    <t>acetoacetate decarboxylase [EC:4.1.1.4]</t>
  </si>
  <si>
    <t xml:space="preserve">acetoacetate decarboxylase </t>
  </si>
  <si>
    <t>EC:4.1.1.4</t>
  </si>
  <si>
    <t>Metabolism; Carbohydrate Metabolism; Propanoate metabolism|Metabolism; Lipid Metabolism; Synthesis and degradation of ketone bodies</t>
  </si>
  <si>
    <t>K01575</t>
  </si>
  <si>
    <t>acetolactate decarboxylase [EC:4.1.1.5]</t>
  </si>
  <si>
    <t xml:space="preserve">acetolactate decarboxylase </t>
  </si>
  <si>
    <t>EC:4.1.1.5</t>
  </si>
  <si>
    <t>Metabolism; Carbohydrate Metabolism; C5-Branched dibasic acid metabolism|Metabolism; Carbohydrate Metabolism; Butanoate metabolism</t>
  </si>
  <si>
    <t>C5-Branched dibasic acid metabolism</t>
  </si>
  <si>
    <t>K01576</t>
  </si>
  <si>
    <t>benzoylformate decarboxylase [EC:4.1.1.7]</t>
  </si>
  <si>
    <t xml:space="preserve">benzoylformate decarboxylase </t>
  </si>
  <si>
    <t>EC:4.1.1.7</t>
  </si>
  <si>
    <t>K01577</t>
  </si>
  <si>
    <t>oxalyl-CoA decarboxylase [EC:4.1.1.8]</t>
  </si>
  <si>
    <t xml:space="preserve">oxalyl-CoA decarboxylase </t>
  </si>
  <si>
    <t>EC:4.1.1.8</t>
  </si>
  <si>
    <t>K01578</t>
  </si>
  <si>
    <t>malonyl-CoA decarboxylase [EC:4.1.1.9]</t>
  </si>
  <si>
    <t xml:space="preserve">malonyl-CoA decarboxylase </t>
  </si>
  <si>
    <t>EC:4.1.1.9</t>
  </si>
  <si>
    <t>Metabolism; Carbohydrate Metabolism; Propanoate metabolism|Metabolism; Metabolism of Other Amino Acids; beta-Alanine metabolism|Cellular Processes; Transport and Catabolism; Peroxisome</t>
  </si>
  <si>
    <t>K01579</t>
  </si>
  <si>
    <t>aspartate 1-decarboxylase [EC:4.1.1.11]</t>
  </si>
  <si>
    <t xml:space="preserve">aspartate 1-decarboxylase </t>
  </si>
  <si>
    <t>EC:4.1.1.11</t>
  </si>
  <si>
    <t>Metabolism; Metabolism of Other Amino Acids; beta-Alanine metabolism|Metabolism; Metabolism of Cofactors and Vitamins; Pantothenate and CoA biosynthesis</t>
  </si>
  <si>
    <t>K01580</t>
  </si>
  <si>
    <t>glutamate decarboxylase [EC:4.1.1.15]</t>
  </si>
  <si>
    <t xml:space="preserve">glutamate decarboxylase </t>
  </si>
  <si>
    <t>EC:4.1.1.15</t>
  </si>
  <si>
    <t>Metabolism; Metabolism of Other Amino Acids; beta-Alanine metabolism|Human Diseases; Metabolic Diseases; Type I diabetes mellitus|Metabolism; Metabolism of Other Amino Acids; Taurine and hypotaurine metabolism|Metabolism; Carbohydrate Metabolism; Butanoate metabolism|Metabolism; Amino Acid Metabolism; Alanine, aspartate and glutamate metabolism</t>
  </si>
  <si>
    <t>K01581</t>
  </si>
  <si>
    <t>ornithine decarboxylase [EC:4.1.1.17]</t>
  </si>
  <si>
    <t xml:space="preserve">ornithine decarboxylase </t>
  </si>
  <si>
    <t>EC:4.1.1.17</t>
  </si>
  <si>
    <t>Metabolism; Metabolism of Other Amino Acids; Glutathione metabolism|Metabolism; Amino Acid Metabolism; Arginine and proline metabolism</t>
  </si>
  <si>
    <t>K01582</t>
  </si>
  <si>
    <t>lysine decarboxylase [EC:4.1.1.18]</t>
  </si>
  <si>
    <t xml:space="preserve">lysine decarboxylase </t>
  </si>
  <si>
    <t>EC:4.1.1.18</t>
  </si>
  <si>
    <t>Metabolism; Amino Acid Metabolism; Lysine degradation|Metabolism; Biosynthesis of Other Secondary Metabolites; Tropane, piperidine and pyridine alkaloid biosynthesis</t>
  </si>
  <si>
    <t>K01583</t>
  </si>
  <si>
    <t>arginine decarboxylase [EC:4.1.1.19]</t>
  </si>
  <si>
    <t xml:space="preserve">arginine decarboxylase </t>
  </si>
  <si>
    <t>EC:4.1.1.19</t>
  </si>
  <si>
    <t>K01584</t>
  </si>
  <si>
    <t>K01585</t>
  </si>
  <si>
    <t>K01586</t>
  </si>
  <si>
    <t>diaminopimelate decarboxylase [EC:4.1.1.20]</t>
  </si>
  <si>
    <t xml:space="preserve">diaminopimelate decarboxylase </t>
  </si>
  <si>
    <t>EC:4.1.1.20</t>
  </si>
  <si>
    <t>K01588</t>
  </si>
  <si>
    <t>5-(carboxyamino)imidazole ribonucleotide mutase [EC:5.4.99.18]</t>
  </si>
  <si>
    <t xml:space="preserve">5-(carboxyamino)imidazole ribonucleotide mutase </t>
  </si>
  <si>
    <t>EC:5.4.99.18</t>
  </si>
  <si>
    <t>K01589</t>
  </si>
  <si>
    <t>5-(carboxyamino)imidazole ribonucleotide synthase [EC:6.3.4.18]</t>
  </si>
  <si>
    <t xml:space="preserve">5-(carboxyamino)imidazole ribonucleotide synthase </t>
  </si>
  <si>
    <t>EC:6.3.4.18</t>
  </si>
  <si>
    <t>K01590</t>
  </si>
  <si>
    <t>histidine decarboxylase [EC:4.1.1.22]</t>
  </si>
  <si>
    <t xml:space="preserve">histidine decarboxylase </t>
  </si>
  <si>
    <t>EC:4.1.1.22</t>
  </si>
  <si>
    <t>K01591</t>
  </si>
  <si>
    <t>orotidine-5'-phosphate decarboxylase [EC:4.1.1.23]</t>
  </si>
  <si>
    <t xml:space="preserve">orotidine-5'-phosphate decarboxylase </t>
  </si>
  <si>
    <t>EC:4.1.1.23</t>
  </si>
  <si>
    <t>K01592</t>
  </si>
  <si>
    <t>tyrosine decarboxylase [EC:4.1.1.25]</t>
  </si>
  <si>
    <t xml:space="preserve">tyrosine decarboxylase </t>
  </si>
  <si>
    <t>EC:4.1.1.25</t>
  </si>
  <si>
    <t>Metabolism; Amino Acid Metabolism; Tyrosine metabolism|Metabolism; Biosynthesis of Other Secondary Metabolites; Isoquinoline alkaloid biosynthesis</t>
  </si>
  <si>
    <t>K01593</t>
  </si>
  <si>
    <t>aromatic-L-amino-acid decarboxylase [EC:4.1.1.28]</t>
  </si>
  <si>
    <t xml:space="preserve">aromatic-L-amino-acid decarboxylase </t>
  </si>
  <si>
    <t>EC:4.1.1.28</t>
  </si>
  <si>
    <t>Metabolism; Biosynthesis of Other Secondary Metabolites; Isoquinoline alkaloid biosynthesis|Metabolism; Biosynthesis of Other Secondary Metabolites; Betalain biosynthesis|Metabolism; Amino Acid Metabolism; Phenylalanine metabolism|Metabolism; Amino Acid Metabolism; Histidine metabolism|Metabolism; Biosynthesis of Other Secondary Metabolites; Indole alkaloid biosynthesis|Metabolism; Amino Acid Metabolism; Tryptophan metabolism|Metabolism; Amino Acid Metabolism; Tyrosine metabolism</t>
  </si>
  <si>
    <t>K01594</t>
  </si>
  <si>
    <t>sulfinoalanine decarboxylase [EC:4.1.1.29]</t>
  </si>
  <si>
    <t xml:space="preserve">sulfinoalanine decarboxylase </t>
  </si>
  <si>
    <t>EC:4.1.1.29</t>
  </si>
  <si>
    <t>Metabolism; Metabolism of Other Amino Acids; Taurine and hypotaurine metabolism</t>
  </si>
  <si>
    <t>K01595</t>
  </si>
  <si>
    <t>phosphoenolpyruvate carboxylase [EC:4.1.1.31]</t>
  </si>
  <si>
    <t xml:space="preserve">phosphoenolpyruvate carboxylase </t>
  </si>
  <si>
    <t>EC:4.1.1.31</t>
  </si>
  <si>
    <t>Metabolism; Energy Metabolism; Carbon fixation in photosynthetic organisms|Metabolism; Carbohydrate Metabolism; Pyruvate metabolism|Metabolism; Energy Metabolism; Carbon fixation pathways in prokaryotes|Metabolism; Energy Metabolism; Methane metabolism</t>
  </si>
  <si>
    <t>K01596</t>
  </si>
  <si>
    <t>phosphoenolpyruvate carboxykinase (GTP) [EC:4.1.1.32]</t>
  </si>
  <si>
    <t xml:space="preserve">phosphoenolpyruvate carboxykinase (GTP) </t>
  </si>
  <si>
    <t>EC:4.1.1.32</t>
  </si>
  <si>
    <t>Organismal Systems; Excretory System; Proximal tubule bicarbonate reclamation|Organismal Systems; Endocrine System; PPAR signaling pathway|Metabolism; Carbohydrate Metabolism; Citrate cycle (TCA cycle)|Metabolism; Carbohydrate Metabolism; Glycolysis / Gluconeogenesis|Metabolism; Carbohydrate Metabolism; Pyruvate metabolism|Organismal Systems; Endocrine System; Insulin signaling pathway|Organismal Systems; Endocrine System; Adipocytokine signaling pathway</t>
  </si>
  <si>
    <t>K01597</t>
  </si>
  <si>
    <t>diphosphomevalonate decarboxylase [EC:4.1.1.33]</t>
  </si>
  <si>
    <t xml:space="preserve">diphosphomevalonate decarboxylase </t>
  </si>
  <si>
    <t>EC:4.1.1.33</t>
  </si>
  <si>
    <t>K01598</t>
  </si>
  <si>
    <t>phosphopantothenoylcysteine decarboxylase [EC:4.1.1.36]</t>
  </si>
  <si>
    <t xml:space="preserve">phosphopantothenoylcysteine decarboxylase </t>
  </si>
  <si>
    <t>EC:4.1.1.36</t>
  </si>
  <si>
    <t>K01599</t>
  </si>
  <si>
    <t>uroporphyrinogen decarboxylase [EC:4.1.1.37]</t>
  </si>
  <si>
    <t xml:space="preserve">uroporphyrinogen decarboxylase </t>
  </si>
  <si>
    <t>EC:4.1.1.37</t>
  </si>
  <si>
    <t>K01601</t>
  </si>
  <si>
    <t>ribulose-bisphosphate carboxylase large chain [EC:4.1.1.39]</t>
  </si>
  <si>
    <t xml:space="preserve">ribulose-bisphosphate carboxylase large chain </t>
  </si>
  <si>
    <t>EC:4.1.1.39</t>
  </si>
  <si>
    <t>Metabolism; Carbohydrate Metabolism; Glyoxylate and dicarboxylate metabolism|Metabolism; Energy Metabolism; Carbon fixation in photosynthetic organisms</t>
  </si>
  <si>
    <t>K01602</t>
  </si>
  <si>
    <t>ribulose-bisphosphate carboxylase small chain [EC:4.1.1.39]</t>
  </si>
  <si>
    <t xml:space="preserve">ribulose-bisphosphate carboxylase small chain </t>
  </si>
  <si>
    <t>K01604</t>
  </si>
  <si>
    <t>methylmalonyl-CoA decarboxylase alpha chain [EC:4.1.1.41]</t>
  </si>
  <si>
    <t xml:space="preserve">methylmalonyl-CoA decarboxylase alpha chain </t>
  </si>
  <si>
    <t>EC:4.1.1.41</t>
  </si>
  <si>
    <t>K01605</t>
  </si>
  <si>
    <t>methylmalonyl-CoA decarboxylase beta chain [EC:4.1.1.41]</t>
  </si>
  <si>
    <t xml:space="preserve">methylmalonyl-CoA decarboxylase beta chain </t>
  </si>
  <si>
    <t>K01606</t>
  </si>
  <si>
    <t>methylmalonyl-CoA decarboxylase gamma chain [EC:4.1.1.41]</t>
  </si>
  <si>
    <t xml:space="preserve">methylmalonyl-CoA decarboxylase gamma chain </t>
  </si>
  <si>
    <t>K01607</t>
  </si>
  <si>
    <t>4-carboxymuconolactone decarboxylase [EC:4.1.1.44]</t>
  </si>
  <si>
    <t xml:space="preserve">4-carboxymuconolactone decarboxylase </t>
  </si>
  <si>
    <t>EC:4.1.1.44</t>
  </si>
  <si>
    <t>K01608</t>
  </si>
  <si>
    <t>tartronate-semialdehyde synthase [EC:4.1.1.47]</t>
  </si>
  <si>
    <t xml:space="preserve">tartronate-semialdehyde synthase </t>
  </si>
  <si>
    <t>EC:4.1.1.47</t>
  </si>
  <si>
    <t>K01609</t>
  </si>
  <si>
    <t>indole-3-glycerol phosphate synthase [EC:4.1.1.48]</t>
  </si>
  <si>
    <t xml:space="preserve">indole-3-glycerol phosphate synthase </t>
  </si>
  <si>
    <t>EC:4.1.1.48</t>
  </si>
  <si>
    <t>K01610</t>
  </si>
  <si>
    <t>phosphoenolpyruvate carboxykinase (ATP) [EC:4.1.1.49]</t>
  </si>
  <si>
    <t xml:space="preserve">phosphoenolpyruvate carboxykinase (ATP) </t>
  </si>
  <si>
    <t>EC:4.1.1.49</t>
  </si>
  <si>
    <t>Metabolism; Carbohydrate Metabolism; Citrate cycle (TCA cycle)|Metabolism; Carbohydrate Metabolism; Glycolysis / Gluconeogenesis|Metabolism; Carbohydrate Metabolism; Pyruvate metabolism|Metabolism; Energy Metabolism; Carbon fixation in photosynthetic organisms</t>
  </si>
  <si>
    <t>K01611</t>
  </si>
  <si>
    <t>S-adenosylmethionine decarboxylase [EC:4.1.1.50]</t>
  </si>
  <si>
    <t xml:space="preserve">S-adenosylmethionine decarboxylase </t>
  </si>
  <si>
    <t>EC:4.1.1.50</t>
  </si>
  <si>
    <t>Metabolism; Amino Acid Metabolism; Cysteine and methionine metabolism|Metabolism; Amino Acid Metabolism; Arginine and proline metabolism</t>
  </si>
  <si>
    <t>K01612</t>
  </si>
  <si>
    <t>4-hydroxybenzoate decarboxylase [EC:4.1.1.61]</t>
  </si>
  <si>
    <t xml:space="preserve">4-hydroxybenzoate decarboxylase </t>
  </si>
  <si>
    <t>EC:4.1.1.61</t>
  </si>
  <si>
    <t>K01613</t>
  </si>
  <si>
    <t>phosphatidylserine decarboxylase [EC:4.1.1.65]</t>
  </si>
  <si>
    <t xml:space="preserve">phosphatidylserine decarboxylase </t>
  </si>
  <si>
    <t>EC:4.1.1.65</t>
  </si>
  <si>
    <t>K01615</t>
  </si>
  <si>
    <t>glutaconyl-CoA decarboxylase [EC:4.1.1.70]</t>
  </si>
  <si>
    <t xml:space="preserve">glutaconyl-CoA decarboxylase </t>
  </si>
  <si>
    <t>EC:4.1.1.70</t>
  </si>
  <si>
    <t>K01616</t>
  </si>
  <si>
    <t>2-oxoglutarate decarboxylase [EC:4.1.1.71]</t>
  </si>
  <si>
    <t xml:space="preserve">2-oxoglutarate decarboxylase </t>
  </si>
  <si>
    <t>EC:4.1.1.71</t>
  </si>
  <si>
    <t>K01617</t>
  </si>
  <si>
    <t>4-oxalocrotonate decarboxylase [EC:4.1.1.77]</t>
  </si>
  <si>
    <t xml:space="preserve">4-oxalocrotonate decarboxylase </t>
  </si>
  <si>
    <t>EC:4.1.1.77</t>
  </si>
  <si>
    <t>Metabolism; Xenobiotics Biodegradation and Metabolism; Xylene degradation|Metabolism; Xenobiotics Biodegradation and Metabolism; Dioxin degradation|Metabolism; Xenobiotics Biodegradation and Metabolism; Benzoate degradation</t>
  </si>
  <si>
    <t>K01618</t>
  </si>
  <si>
    <t>K01619</t>
  </si>
  <si>
    <t>deoxyribose-phosphate aldolase [EC:4.1.2.4]</t>
  </si>
  <si>
    <t xml:space="preserve">deoxyribose-phosphate aldolase </t>
  </si>
  <si>
    <t>EC:4.1.2.4</t>
  </si>
  <si>
    <t>K01620</t>
  </si>
  <si>
    <t>threonine aldolase [EC:4.1.2.5]</t>
  </si>
  <si>
    <t xml:space="preserve">threonine aldolase </t>
  </si>
  <si>
    <t>EC:4.1.2.5</t>
  </si>
  <si>
    <t>K01621</t>
  </si>
  <si>
    <t>phosphoketolase [EC:4.1.2.9]</t>
  </si>
  <si>
    <t xml:space="preserve">phosphoketolase </t>
  </si>
  <si>
    <t>EC:4.1.2.9</t>
  </si>
  <si>
    <t>Metabolism; Carbohydrate Metabolism; Pentose phosphate pathway|Metabolism; Energy Metabolism; Carbon fixation in photosynthetic organisms|Metabolism; Energy Metabolism; Methane metabolism</t>
  </si>
  <si>
    <t>K01622</t>
  </si>
  <si>
    <t>fructose 1,6-bisphosphate aldolase/phosphatase [EC:4.1.2.13 3.1.3.11]</t>
  </si>
  <si>
    <t xml:space="preserve">fructose 1,6-bisphosphate aldolase/phosphatase </t>
  </si>
  <si>
    <t>EC:4.1.2.13</t>
  </si>
  <si>
    <t>K01623</t>
  </si>
  <si>
    <t>fructose-bisphosphate aldolase, class I [EC:4.1.2.13]</t>
  </si>
  <si>
    <t xml:space="preserve">fructose-bisphosphate aldolase, class I </t>
  </si>
  <si>
    <t>Metabolism; Carbohydrate Metabolism; Pentose phosphate pathway|Metabolism; Carbohydrate Metabolism; Glycolysis / Gluconeogenesis|Metabolism; Carbohydrate Metabolism; Fructose and mannose metabolism|Metabolism; Energy Metabolism; Carbon fixation in photosynthetic organisms</t>
  </si>
  <si>
    <t>K01624</t>
  </si>
  <si>
    <t>fructose-bisphosphate aldolase, class II [EC:4.1.2.13]</t>
  </si>
  <si>
    <t xml:space="preserve">fructose-bisphosphate aldolase, class II </t>
  </si>
  <si>
    <t>Metabolism; Carbohydrate Metabolism; Pentose phosphate pathway|Metabolism; Carbohydrate Metabolism; Glycolysis / Gluconeogenesis|Metabolism; Carbohydrate Metabolism; Fructose and mannose metabolism|Metabolism; Energy Metabolism; Carbon fixation in photosynthetic organisms|Metabolism; Energy Metabolism; Methane metabolism</t>
  </si>
  <si>
    <t>K01625</t>
  </si>
  <si>
    <t>2-dehydro-3-deoxyphosphogluconate aldolase / 4-hydroxy-2-oxoglutarate aldolase [EC:4.1.2.14 4.1.3.16]</t>
  </si>
  <si>
    <t xml:space="preserve">2-dehydro-3-deoxyphosphogluconate aldolase / 4-hydroxy-2-oxoglutarate aldolase </t>
  </si>
  <si>
    <t>EC:4.1.2.14</t>
  </si>
  <si>
    <t>Metabolism; Carbohydrate Metabolism; Pentose phosphate pathway|Metabolism; Carbohydrate Metabolism; Glyoxylate and dicarboxylate metabolism|Metabolism; Carbohydrate Metabolism; Pentose and glucuronate interconversions|Metabolism; Amino Acid Metabolism; Arginine and proline metabolism</t>
  </si>
  <si>
    <t>K01626</t>
  </si>
  <si>
    <t>3-deoxy-7-phosphoheptulonate synthase [EC:2.5.1.54]</t>
  </si>
  <si>
    <t xml:space="preserve">3-deoxy-7-phosphoheptulonate synthase </t>
  </si>
  <si>
    <t>EC:2.5.1.54</t>
  </si>
  <si>
    <t>K01627</t>
  </si>
  <si>
    <t>2-dehydro-3-deoxyphosphooctonate aldolase (KDO 8-P synthase) [EC:2.5.1.55]</t>
  </si>
  <si>
    <t xml:space="preserve">2-dehydro-3-deoxyphosphooctonate aldolase (KDO 8-P synthase) </t>
  </si>
  <si>
    <t>EC:2.5.1.55</t>
  </si>
  <si>
    <t>K01628</t>
  </si>
  <si>
    <t>L-fuculose-phosphate aldolase [EC:4.1.2.17]</t>
  </si>
  <si>
    <t xml:space="preserve">L-fuculose-phosphate aldolase </t>
  </si>
  <si>
    <t>EC:4.1.2.17</t>
  </si>
  <si>
    <t>K01629</t>
  </si>
  <si>
    <t>rhamnulose-1-phosphate aldolase [EC:4.1.2.19]</t>
  </si>
  <si>
    <t xml:space="preserve">rhamnulose-1-phosphate aldolase </t>
  </si>
  <si>
    <t>EC:4.1.2.19</t>
  </si>
  <si>
    <t>K01630</t>
  </si>
  <si>
    <t>2-dehydro-3-deoxyglucarate aldolase [EC:4.1.2.20]</t>
  </si>
  <si>
    <t xml:space="preserve">2-dehydro-3-deoxyglucarate aldolase </t>
  </si>
  <si>
    <t>EC:4.1.2.20</t>
  </si>
  <si>
    <t>K01631</t>
  </si>
  <si>
    <t>2-dehydro-3-deoxyphosphogalactonate aldolase [EC:4.1.2.21]</t>
  </si>
  <si>
    <t xml:space="preserve">2-dehydro-3-deoxyphosphogalactonate aldolase </t>
  </si>
  <si>
    <t>EC:4.1.2.21</t>
  </si>
  <si>
    <t>K01632</t>
  </si>
  <si>
    <t>fructose-6-phosphate phosphoketolase [EC:4.1.2.22]</t>
  </si>
  <si>
    <t xml:space="preserve">fructose-6-phosphate phosphoketolase </t>
  </si>
  <si>
    <t>EC:4.1.2.22</t>
  </si>
  <si>
    <t>K01633</t>
  </si>
  <si>
    <t>dihydroneopterin aldolase [EC:4.1.2.25]</t>
  </si>
  <si>
    <t xml:space="preserve">dihydroneopterin aldolase </t>
  </si>
  <si>
    <t>EC:4.1.2.25</t>
  </si>
  <si>
    <t>K01634</t>
  </si>
  <si>
    <t>sphinganine-1-phosphate aldolase [EC:4.1.2.27]</t>
  </si>
  <si>
    <t xml:space="preserve">sphinganine-1-phosphate aldolase </t>
  </si>
  <si>
    <t>EC:4.1.2.27</t>
  </si>
  <si>
    <t>K01635</t>
  </si>
  <si>
    <t>tagatose 1,6-diphosphate aldolase [EC:4.1.2.40]</t>
  </si>
  <si>
    <t xml:space="preserve">tagatose 1,6-diphosphate aldolase </t>
  </si>
  <si>
    <t>EC:4.1.2.40</t>
  </si>
  <si>
    <t>K01636</t>
  </si>
  <si>
    <t>K01637</t>
  </si>
  <si>
    <t>isocitrate lyase [EC:4.1.3.1]</t>
  </si>
  <si>
    <t xml:space="preserve">isocitrate lyase </t>
  </si>
  <si>
    <t>EC:4.1.3.1</t>
  </si>
  <si>
    <t>K01638</t>
  </si>
  <si>
    <t>malate synthase [EC:2.3.3.9]</t>
  </si>
  <si>
    <t xml:space="preserve">malate synthase </t>
  </si>
  <si>
    <t>EC:2.3.3.9</t>
  </si>
  <si>
    <t>K01639</t>
  </si>
  <si>
    <t>N-acetylneuraminate lyase [EC:4.1.3.3]</t>
  </si>
  <si>
    <t xml:space="preserve">N-acetylneuraminate lyase </t>
  </si>
  <si>
    <t>EC:4.1.3.3</t>
  </si>
  <si>
    <t>K01640</t>
  </si>
  <si>
    <t>hydroxymethylglutaryl-CoA lyase [EC:4.1.3.4]</t>
  </si>
  <si>
    <t xml:space="preserve">hydroxymethylglutaryl-CoA lyase </t>
  </si>
  <si>
    <t>EC:4.1.3.4</t>
  </si>
  <si>
    <t>Metabolism; Metabolism of Terpenoids and Polyketides; Geraniol degradation|Cellular Processes; Transport and Catabolism; Peroxisome|Metabolism; Lipid Metabolism; Synthesis and degradation of ketone bodies|Metabolism; Carbohydrate Metabolism; Butanoate metabolism|Metabolism; Amino Acid Metabolism; Valine, leucine and isoleucine degradation</t>
  </si>
  <si>
    <t>K01641</t>
  </si>
  <si>
    <t>hydroxymethylglutaryl-CoA synthase [EC:2.3.3.10]</t>
  </si>
  <si>
    <t xml:space="preserve">hydroxymethylglutaryl-CoA synthase </t>
  </si>
  <si>
    <t>EC:2.3.3.10</t>
  </si>
  <si>
    <t>Metabolism; Metabolism of Terpenoids and Polyketides; Terpenoid backbone biosynthesis|Metabolism; Lipid Metabolism; Synthesis and degradation of ketone bodies|Metabolism; Carbohydrate Metabolism; Butanoate metabolism|Metabolism; Amino Acid Metabolism; Valine, leucine and isoleucine degradation</t>
  </si>
  <si>
    <t>K01643</t>
  </si>
  <si>
    <t>citrate lyase subunit alpha / citrate CoA-transferase [EC:4.1.3.6 2.8.3.10]; citrate lyase subunit alpha [EC:4.1.3.6]</t>
  </si>
  <si>
    <t xml:space="preserve">citrate lyase subunit alpha / citrate CoA-transferase </t>
  </si>
  <si>
    <t>EC:4.1.3.6</t>
  </si>
  <si>
    <t>Metabolism; Carbohydrate Metabolism; Citrate cycle (TCA cycle)|Environmental Information Processing; Signal Transduction; Two-component system</t>
  </si>
  <si>
    <t>K01644</t>
  </si>
  <si>
    <t>citrate lyase subunit beta [EC:4.1.3.6]; citrate lyase subunit beta / citryl-CoA lyase [EC:4.1.3.6 4.1.3.34]</t>
  </si>
  <si>
    <t xml:space="preserve">citrate lyase subunit beta </t>
  </si>
  <si>
    <t>K01646</t>
  </si>
  <si>
    <t>citrate lyase subunit gamma [EC:4.1.3.6]</t>
  </si>
  <si>
    <t xml:space="preserve">citrate lyase subunit gamma </t>
  </si>
  <si>
    <t>K01647</t>
  </si>
  <si>
    <t>citrate synthase [EC:2.3.3.1]</t>
  </si>
  <si>
    <t xml:space="preserve">citrate synthase </t>
  </si>
  <si>
    <t>EC:2.3.3.1</t>
  </si>
  <si>
    <t>Metabolism; Carbohydrate Metabolism; Citrate cycle (TCA cycle)|Metabolism; Carbohydrate Metabolism; Glyoxylate and dicarboxylate metabolism</t>
  </si>
  <si>
    <t>K01648</t>
  </si>
  <si>
    <t>ATP citrate (pro-S)-lyase [EC:2.3.3.8]</t>
  </si>
  <si>
    <t xml:space="preserve">ATP citrate (pro-S)-lyase </t>
  </si>
  <si>
    <t>EC:2.3.3.8</t>
  </si>
  <si>
    <t>K01649</t>
  </si>
  <si>
    <t>2-isopropylmalate synthase [EC:2.3.3.13]</t>
  </si>
  <si>
    <t xml:space="preserve">2-isopropylmalate synthase </t>
  </si>
  <si>
    <t>EC:2.3.3.13</t>
  </si>
  <si>
    <t>Metabolism; Carbohydrate Metabolism; Pyruvate metabolism|Metabolism; Amino Acid Metabolism; Valine, leucine and isoleucine biosynthesis</t>
  </si>
  <si>
    <t>K01652</t>
  </si>
  <si>
    <t>acetolactate synthase I/II/III large subunit [EC:2.2.1.6]</t>
  </si>
  <si>
    <t xml:space="preserve">acetolactate synthase I/II/III large subunit </t>
  </si>
  <si>
    <t>EC:2.2.1.6</t>
  </si>
  <si>
    <t>Metabolism; Carbohydrate Metabolism; C5-Branched dibasic acid metabolism|Metabolism; Carbohydrate Metabolism; Butanoate metabolism|Metabolism; Amino Acid Metabolism; Valine, leucine and isoleucine biosynthesis|Metabolism; Metabolism of Cofactors and Vitamins; Pantothenate and CoA biosynthesis</t>
  </si>
  <si>
    <t>K01653</t>
  </si>
  <si>
    <t>acetolactate synthase I/III small subunit [EC:2.2.1.6]</t>
  </si>
  <si>
    <t xml:space="preserve">acetolactate synthase I/III small subunit </t>
  </si>
  <si>
    <t>K01654</t>
  </si>
  <si>
    <t>N-acetylneuraminate synthase [EC:2.5.1.56]</t>
  </si>
  <si>
    <t xml:space="preserve">N-acetylneuraminate synthase </t>
  </si>
  <si>
    <t>EC:2.5.1.56</t>
  </si>
  <si>
    <t>K01655</t>
  </si>
  <si>
    <t>homocitrate synthase [EC:2.3.3.14]</t>
  </si>
  <si>
    <t xml:space="preserve">homocitrate synthase </t>
  </si>
  <si>
    <t>EC:2.3.3.14</t>
  </si>
  <si>
    <t>Metabolism; Amino Acid Metabolism; Lysine biosynthesis|Metabolism; Carbohydrate Metabolism; Pyruvate metabolism</t>
  </si>
  <si>
    <t>K01657</t>
  </si>
  <si>
    <t>anthranilate synthase component I [EC:4.1.3.27]</t>
  </si>
  <si>
    <t xml:space="preserve">anthranilate synthase component I </t>
  </si>
  <si>
    <t>EC:4.1.3.27</t>
  </si>
  <si>
    <t>K01658</t>
  </si>
  <si>
    <t>anthranilate synthase component II [EC:4.1.3.27]</t>
  </si>
  <si>
    <t xml:space="preserve">anthranilate synthase component II </t>
  </si>
  <si>
    <t>K01659</t>
  </si>
  <si>
    <t>2-methylcitrate synthase [EC:2.3.3.5]</t>
  </si>
  <si>
    <t xml:space="preserve">2-methylcitrate synthase </t>
  </si>
  <si>
    <t>EC:2.3.3.5</t>
  </si>
  <si>
    <t>K01660</t>
  </si>
  <si>
    <t>citryl-CoA lyase [EC:4.1.3.34]</t>
  </si>
  <si>
    <t xml:space="preserve">citryl-CoA lyase </t>
  </si>
  <si>
    <t>EC:4.1.3.34</t>
  </si>
  <si>
    <t>K01661</t>
  </si>
  <si>
    <t>naphthoate synthase [EC:4.1.3.36]</t>
  </si>
  <si>
    <t xml:space="preserve">naphthoate synthase </t>
  </si>
  <si>
    <t>EC:4.1.3.36</t>
  </si>
  <si>
    <t>K01662</t>
  </si>
  <si>
    <t>1-deoxy-D-xylulose-5-phosphate synthase [EC:2.2.1.7]</t>
  </si>
  <si>
    <t xml:space="preserve">1-deoxy-D-xylulose-5-phosphate synthase </t>
  </si>
  <si>
    <t>EC:2.2.1.7</t>
  </si>
  <si>
    <t>K01663</t>
  </si>
  <si>
    <t>glutamine amidotransferase / cyclase [EC:2.4.2.- 4.1.3.-]</t>
  </si>
  <si>
    <t xml:space="preserve">glutamine amidotransferase / cyclase </t>
  </si>
  <si>
    <t>EC:2.4.2.-</t>
  </si>
  <si>
    <t>K01664</t>
  </si>
  <si>
    <t>para-aminobenzoate synthetase component II [EC:2.6.1.85]</t>
  </si>
  <si>
    <t xml:space="preserve">para-aminobenzoate synthetase component II </t>
  </si>
  <si>
    <t>EC:2.6.1.85</t>
  </si>
  <si>
    <t>K01665</t>
  </si>
  <si>
    <t>para-aminobenzoate synthetase component I [EC:2.6.1.85]</t>
  </si>
  <si>
    <t xml:space="preserve">para-aminobenzoate synthetase component I </t>
  </si>
  <si>
    <t>K01666</t>
  </si>
  <si>
    <t>4-hydroxy 2-oxovalerate aldolase [EC:4.1.3.39]</t>
  </si>
  <si>
    <t xml:space="preserve">4-hydroxy 2-oxovalerate aldolase </t>
  </si>
  <si>
    <t>EC:4.1.3.39</t>
  </si>
  <si>
    <t>Metabolism; Xenobiotics Biodegradation and Metabolism; Xylene degradation|Metabolism; Xenobiotics Biodegradation and Metabolism; Dioxin degradation|Metabolism; Amino Acid Metabolism; Phenylalanine metabolism|Metabolism; Xenobiotics Biodegradation and Metabolism; Benzoate degradation</t>
  </si>
  <si>
    <t>K01667</t>
  </si>
  <si>
    <t>tryptophanase [EC:4.1.99.1]</t>
  </si>
  <si>
    <t xml:space="preserve">tryptophanase </t>
  </si>
  <si>
    <t>EC:4.1.99.1</t>
  </si>
  <si>
    <t>Metabolism; Amino Acid Metabolism; Tryptophan metabolism|Metabolism; Energy Metabolism; Nitrogen metabolism</t>
  </si>
  <si>
    <t>K01668</t>
  </si>
  <si>
    <t>tyrosine phenol-lyase [EC:4.1.99.2]</t>
  </si>
  <si>
    <t xml:space="preserve">tyrosine phenol-lyase </t>
  </si>
  <si>
    <t>EC:4.1.99.2</t>
  </si>
  <si>
    <t>Metabolism; Amino Acid Metabolism; Tyrosine metabolism|Metabolism; Energy Metabolism; Nitrogen metabolism</t>
  </si>
  <si>
    <t>K01669</t>
  </si>
  <si>
    <t>deoxyribodipyrimidine photo-lyase [EC:4.1.99.3]</t>
  </si>
  <si>
    <t xml:space="preserve">deoxyribodipyrimidine photo-lyase </t>
  </si>
  <si>
    <t>EC:4.1.99.3</t>
  </si>
  <si>
    <t>K01671</t>
  </si>
  <si>
    <t>K01672</t>
  </si>
  <si>
    <t>carbonic anhydrase [EC:4.2.1.1]</t>
  </si>
  <si>
    <t xml:space="preserve">carbonic anhydrase </t>
  </si>
  <si>
    <t>EC:4.2.1.1</t>
  </si>
  <si>
    <t>K01673</t>
  </si>
  <si>
    <t>K01674</t>
  </si>
  <si>
    <t>K01676</t>
  </si>
  <si>
    <t>fumarate hydratase, class I [EC:4.2.1.2]</t>
  </si>
  <si>
    <t xml:space="preserve">fumarate hydratase, class I </t>
  </si>
  <si>
    <t>EC:4.2.1.2</t>
  </si>
  <si>
    <t>K01677</t>
  </si>
  <si>
    <t>fumarate hydratase subunit alpha [EC:4.2.1.2]</t>
  </si>
  <si>
    <t xml:space="preserve">fumarate hydratase subunit alpha </t>
  </si>
  <si>
    <t>K01678</t>
  </si>
  <si>
    <t>fumarate hydratase subunit beta [EC:4.2.1.2]</t>
  </si>
  <si>
    <t xml:space="preserve">fumarate hydratase subunit beta </t>
  </si>
  <si>
    <t>K01679</t>
  </si>
  <si>
    <t>fumarate hydratase, class II [EC:4.2.1.2]</t>
  </si>
  <si>
    <t xml:space="preserve">fumarate hydratase, class II </t>
  </si>
  <si>
    <t>Human Diseases; Cancers; Pathways in cancer|Metabolism; Carbohydrate Metabolism; Citrate cycle (TCA cycle)|Metabolism; Energy Metabolism; Carbon fixation pathways in prokaryotes|Human Diseases; Cancers; Renal cell carcinoma</t>
  </si>
  <si>
    <t>Pathways in cancer</t>
  </si>
  <si>
    <t>K01681</t>
  </si>
  <si>
    <t>aconitate hydratase 1 [EC:4.2.1.3]</t>
  </si>
  <si>
    <t xml:space="preserve">aconitate hydratase 1 </t>
  </si>
  <si>
    <t>EC:4.2.1.3</t>
  </si>
  <si>
    <t>Metabolism; Carbohydrate Metabolism; Citrate cycle (TCA cycle)|Metabolism; Energy Metabolism; Carbon fixation pathways in prokaryotes|Metabolism; Carbohydrate Metabolism; Glyoxylate and dicarboxylate metabolism</t>
  </si>
  <si>
    <t>K01682</t>
  </si>
  <si>
    <t>aconitate hydratase 2 [EC:4.2.1.3]</t>
  </si>
  <si>
    <t xml:space="preserve">aconitate hydratase 2 </t>
  </si>
  <si>
    <t>K01684</t>
  </si>
  <si>
    <t>galactonate dehydratase [EC:4.2.1.6]</t>
  </si>
  <si>
    <t xml:space="preserve">galactonate dehydratase </t>
  </si>
  <si>
    <t>EC:4.2.1.6</t>
  </si>
  <si>
    <t>K01685</t>
  </si>
  <si>
    <t>altronate hydrolase [EC:4.2.1.7]</t>
  </si>
  <si>
    <t xml:space="preserve">altronate hydrolase </t>
  </si>
  <si>
    <t>EC:4.2.1.7</t>
  </si>
  <si>
    <t>K01686</t>
  </si>
  <si>
    <t>mannonate dehydratase [EC:4.2.1.8]</t>
  </si>
  <si>
    <t xml:space="preserve">mannonate dehydratase </t>
  </si>
  <si>
    <t>EC:4.2.1.8</t>
  </si>
  <si>
    <t>K01687</t>
  </si>
  <si>
    <t>dihydroxy-acid dehydratase [EC:4.2.1.9]</t>
  </si>
  <si>
    <t xml:space="preserve">dihydroxy-acid dehydratase </t>
  </si>
  <si>
    <t>EC:4.2.1.9</t>
  </si>
  <si>
    <t>K01689</t>
  </si>
  <si>
    <t>enolase [EC:4.2.1.11]</t>
  </si>
  <si>
    <t xml:space="preserve">enolase </t>
  </si>
  <si>
    <t>EC:4.2.1.11</t>
  </si>
  <si>
    <t>Metabolism; Carbohydrate Metabolism; Glycolysis / Gluconeogenesis|Genetic Information Processing; Folding, Sorting and Degradation; RNA degradation|Metabolism; Energy Metabolism; Methane metabolism</t>
  </si>
  <si>
    <t>K01690</t>
  </si>
  <si>
    <t>phosphogluconate dehydratase [EC:4.2.1.12]</t>
  </si>
  <si>
    <t xml:space="preserve">phosphogluconate dehydratase </t>
  </si>
  <si>
    <t>EC:4.2.1.12</t>
  </si>
  <si>
    <t>K01692</t>
  </si>
  <si>
    <t>enoyl-CoA hydratase [EC:4.2.1.17]</t>
  </si>
  <si>
    <t xml:space="preserve">enoyl-CoA hydratase </t>
  </si>
  <si>
    <t>EC:4.2.1.17</t>
  </si>
  <si>
    <t>Metabolism; Metabolism of Terpenoids and Polyketides; Limonene and pinene degradation|Metabolism; Xenobiotics Biodegradation and Metabolism; Caprolactam degradation|Metabolism; Carbohydrate Metabolism; Butanoate metabolism|Metabolism; Xenobiotics Biodegradation and Metabolism; Benzoate degradation|Metabolism; Lipid Metabolism; Fatty acid metabolism|Metabolism; Metabolism of Terpenoids and Polyketides; Geraniol degradation|Metabolism; Carbohydrate Metabolism; Propanoate metabolism|Metabolism; Metabolism of Other Amino Acids; beta-Alanine metabolism|Metabolism; Amino Acid Metabolism; Lysine degradation|Metabolism; Xenobiotics Biodegradation and Metabolism; Aminobenzoate degradation|Metabolism; Amino Acid Metabolism; Tryptophan metabolism|Metabolism; Amino Acid Metabolism; Valine, leucine and isoleucine degradation</t>
  </si>
  <si>
    <t>K01693</t>
  </si>
  <si>
    <t>imidazoleglycerol-phosphate dehydratase [EC:4.2.1.19]</t>
  </si>
  <si>
    <t xml:space="preserve">imidazoleglycerol-phosphate dehydratase </t>
  </si>
  <si>
    <t>K01695</t>
  </si>
  <si>
    <t>tryptophan synthase alpha chain [EC:4.2.1.20]</t>
  </si>
  <si>
    <t xml:space="preserve">tryptophan synthase alpha chain </t>
  </si>
  <si>
    <t>EC:4.2.1.20</t>
  </si>
  <si>
    <t>Metabolism; Amino Acid Metabolism; Phenylalanine, tyrosine and tryptophan biosynthesis|Metabolism; Amino Acid Metabolism; Glycine, serine and threonine metabolism</t>
  </si>
  <si>
    <t>K01696</t>
  </si>
  <si>
    <t>tryptophan synthase beta chain [EC:4.2.1.20]</t>
  </si>
  <si>
    <t xml:space="preserve">tryptophan synthase beta chain </t>
  </si>
  <si>
    <t>K01697</t>
  </si>
  <si>
    <t>cystathionine beta-synthase [EC:4.2.1.22]</t>
  </si>
  <si>
    <t xml:space="preserve">cystathionine beta-synthase </t>
  </si>
  <si>
    <t>EC:4.2.1.22</t>
  </si>
  <si>
    <t>K01698</t>
  </si>
  <si>
    <t>porphobilinogen synthase [EC:4.2.1.24]</t>
  </si>
  <si>
    <t xml:space="preserve">porphobilinogen synthase </t>
  </si>
  <si>
    <t>EC:4.2.1.24</t>
  </si>
  <si>
    <t>K01699</t>
  </si>
  <si>
    <t>propanediol dehydratase large subunit [EC:4.2.1.28]; diol dehydratase [EC:4.2.1.28]</t>
  </si>
  <si>
    <t xml:space="preserve">propanediol dehydratase large subunit </t>
  </si>
  <si>
    <t>EC:4.2.1.28</t>
  </si>
  <si>
    <t>K01702</t>
  </si>
  <si>
    <t>3-isopropylmalate dehydratase [EC:4.2.1.33]</t>
  </si>
  <si>
    <t xml:space="preserve">3-isopropylmalate dehydratase </t>
  </si>
  <si>
    <t>EC:4.2.1.33</t>
  </si>
  <si>
    <t>K01703</t>
  </si>
  <si>
    <t>3-isopropylmalate/(R)-2-methylmalate dehydratase large subunit [EC:4.2.1.33 4.2.1.35]</t>
  </si>
  <si>
    <t xml:space="preserve">3-isopropylmalate/(R)-2-methylmalate dehydratase large subunit </t>
  </si>
  <si>
    <t>Metabolism; Carbohydrate Metabolism; C5-Branched dibasic acid metabolism|Metabolism; Amino Acid Metabolism; Valine, leucine and isoleucine biosynthesis</t>
  </si>
  <si>
    <t>K01704</t>
  </si>
  <si>
    <t>3-isopropylmalate/(R)-2-methylmalate dehydratase small subunit [EC:4.2.1.33 4.2.1.35]</t>
  </si>
  <si>
    <t xml:space="preserve">3-isopropylmalate/(R)-2-methylmalate dehydratase small subunit </t>
  </si>
  <si>
    <t>K01705</t>
  </si>
  <si>
    <t>homoaconitate hydratase [EC:4.2.1.36]</t>
  </si>
  <si>
    <t xml:space="preserve">homoaconitate hydratase </t>
  </si>
  <si>
    <t>EC:4.2.1.36</t>
  </si>
  <si>
    <t>K01706</t>
  </si>
  <si>
    <t>glucarate dehydratase [EC:4.2.1.40]</t>
  </si>
  <si>
    <t xml:space="preserve">glucarate dehydratase </t>
  </si>
  <si>
    <t>EC:4.2.1.40</t>
  </si>
  <si>
    <t>K01707</t>
  </si>
  <si>
    <t>5-dehydro-4-deoxyglucarate dehydratase [EC:4.2.1.41]</t>
  </si>
  <si>
    <t xml:space="preserve">5-dehydro-4-deoxyglucarate dehydratase </t>
  </si>
  <si>
    <t>EC:4.2.1.41</t>
  </si>
  <si>
    <t>K01708</t>
  </si>
  <si>
    <t>galactarate dehydratase [EC:4.2.1.42]</t>
  </si>
  <si>
    <t xml:space="preserve">galactarate dehydratase </t>
  </si>
  <si>
    <t>EC:4.2.1.42</t>
  </si>
  <si>
    <t>K01709</t>
  </si>
  <si>
    <t>CDP-glucose 4,6-dehydratase [EC:4.2.1.45]</t>
  </si>
  <si>
    <t xml:space="preserve">CDP-glucose 4,6-dehydratase </t>
  </si>
  <si>
    <t>EC:4.2.1.45</t>
  </si>
  <si>
    <t>K01710</t>
  </si>
  <si>
    <t>dTDP-glucose 4,6-dehydratase [EC:4.2.1.46]</t>
  </si>
  <si>
    <t xml:space="preserve">dTDP-glucose 4,6-dehydratase </t>
  </si>
  <si>
    <t>EC:4.2.1.46</t>
  </si>
  <si>
    <t>Metabolism; Metabolism of Terpenoids and Polyketides; Polyketide sugar unit biosynthesis|Metabolism; Biosynthesis of Other Secondary Metabolites; Streptomycin biosynthesis|Metabolism; Metabolism of Terpenoids and Polyketides; Biosynthesis of vancomycin group antibiotics</t>
  </si>
  <si>
    <t>K01711</t>
  </si>
  <si>
    <t>GDPmannose 4,6-dehydratase [EC:4.2.1.47]</t>
  </si>
  <si>
    <t xml:space="preserve">GDPmannose 4,6-dehydratase </t>
  </si>
  <si>
    <t>EC:4.2.1.47</t>
  </si>
  <si>
    <t>K01712</t>
  </si>
  <si>
    <t>urocanate hydratase [EC:4.2.1.49]</t>
  </si>
  <si>
    <t xml:space="preserve">urocanate hydratase </t>
  </si>
  <si>
    <t>EC:4.2.1.49</t>
  </si>
  <si>
    <t>K01713</t>
  </si>
  <si>
    <t>prephenate dehydratase [EC:4.2.1.51]</t>
  </si>
  <si>
    <t xml:space="preserve">prephenate dehydratase </t>
  </si>
  <si>
    <t>EC:4.2.1.51</t>
  </si>
  <si>
    <t>K01714</t>
  </si>
  <si>
    <t>dihydrodipicolinate synthase [EC:4.2.1.52]</t>
  </si>
  <si>
    <t xml:space="preserve">dihydrodipicolinate synthase </t>
  </si>
  <si>
    <t>EC:4.2.1.52</t>
  </si>
  <si>
    <t>K01715</t>
  </si>
  <si>
    <t>3-hydroxybutyryl-CoA dehydratase [EC:4.2.1.55]</t>
  </si>
  <si>
    <t xml:space="preserve">3-hydroxybutyryl-CoA dehydratase </t>
  </si>
  <si>
    <t>EC:4.2.1.55</t>
  </si>
  <si>
    <t>Metabolism; Carbohydrate Metabolism; Glyoxylate and dicarboxylate metabolism|Metabolism; Energy Metabolism; Carbon fixation pathways in prokaryotes|Metabolism; Carbohydrate Metabolism; Butanoate metabolism</t>
  </si>
  <si>
    <t>K01716</t>
  </si>
  <si>
    <t>3-hydroxydecanoyl-[acyl-carrier-protein] dehydratase [EC:4.2.1.60]</t>
  </si>
  <si>
    <t xml:space="preserve">3-hydroxydecanoyl-[acyl-carrier-protein] dehydratase </t>
  </si>
  <si>
    <t>EC:4.2.1.60</t>
  </si>
  <si>
    <t>K01718</t>
  </si>
  <si>
    <t>pseudouridylate synthase [EC:4.2.1.70]</t>
  </si>
  <si>
    <t xml:space="preserve">pseudouridylate synthase </t>
  </si>
  <si>
    <t>EC:4.2.1.70</t>
  </si>
  <si>
    <t>K01719</t>
  </si>
  <si>
    <t>uroporphyrinogen-III synthase [EC:4.2.1.75]</t>
  </si>
  <si>
    <t xml:space="preserve">uroporphyrinogen-III synthase </t>
  </si>
  <si>
    <t>EC:4.2.1.75</t>
  </si>
  <si>
    <t>K01720</t>
  </si>
  <si>
    <t>2-methylcitrate dehydratase [EC:4.2.1.79]</t>
  </si>
  <si>
    <t xml:space="preserve">2-methylcitrate dehydratase </t>
  </si>
  <si>
    <t>EC:4.2.1.79</t>
  </si>
  <si>
    <t>K01721</t>
  </si>
  <si>
    <t>nitrile hydratase [EC:4.2.1.84]</t>
  </si>
  <si>
    <t xml:space="preserve">nitrile hydratase </t>
  </si>
  <si>
    <t>EC:4.2.1.84</t>
  </si>
  <si>
    <t>Metabolism; Metabolism of Other Amino Acids; Cyanoamino acid metabolism|Metabolism; Xenobiotics Biodegradation and Metabolism; Aminobenzoate degradation|Metabolism; Amino Acid Metabolism; Tryptophan metabolism|Metabolism; Xenobiotics Biodegradation and Metabolism; Styrene degradation|Metabolism; Xenobiotics Biodegradation and Metabolism; Fluorobenzoate degradation</t>
  </si>
  <si>
    <t>K01722</t>
  </si>
  <si>
    <t>K01724</t>
  </si>
  <si>
    <t>4a-hydroxytetrahydrobiopterin dehydratase [EC:4.2.1.96]</t>
  </si>
  <si>
    <t xml:space="preserve">4a-hydroxytetrahydrobiopterin dehydratase </t>
  </si>
  <si>
    <t>EC:4.2.1.96</t>
  </si>
  <si>
    <t>K01725</t>
  </si>
  <si>
    <t>cyanate lyase [EC:4.2.1.104]</t>
  </si>
  <si>
    <t xml:space="preserve">cyanate lyase </t>
  </si>
  <si>
    <t>EC:4.2.1.104</t>
  </si>
  <si>
    <t>K01726</t>
  </si>
  <si>
    <t>Metabolism; Metabolism of Terpenoids and Polyketides; Limonene and pinene degradation|Metabolism; Xenobiotics Biodegradation and Metabolism; Bisphenol degradation|Metabolism; Carbohydrate Metabolism; Butanoate metabolism|Metabolism; Xenobiotics Biodegradation and Metabolism; Naphthalene degradation|Metabolism; Xenobiotics Biodegradation and Metabolism; Benzoate degradation</t>
  </si>
  <si>
    <t>K01727</t>
  </si>
  <si>
    <t>hyaluronate lyase [EC:4.2.2.1]</t>
  </si>
  <si>
    <t xml:space="preserve">hyaluronate lyase </t>
  </si>
  <si>
    <t>EC:4.2.2.1</t>
  </si>
  <si>
    <t>K01728</t>
  </si>
  <si>
    <t>pectate lyase [EC:4.2.2.2]</t>
  </si>
  <si>
    <t xml:space="preserve">pectate lyase </t>
  </si>
  <si>
    <t>EC:4.2.2.2</t>
  </si>
  <si>
    <t>K01729</t>
  </si>
  <si>
    <t>poly(beta-D-mannuronate) lyase [EC:4.2.2.3]</t>
  </si>
  <si>
    <t xml:space="preserve">poly(beta-D-mannuronate) lyase </t>
  </si>
  <si>
    <t>EC:4.2.2.3</t>
  </si>
  <si>
    <t>K01730</t>
  </si>
  <si>
    <t>oligogalacturonide lyase [EC:4.2.2.6]</t>
  </si>
  <si>
    <t xml:space="preserve">oligogalacturonide lyase </t>
  </si>
  <si>
    <t>EC:4.2.2.6</t>
  </si>
  <si>
    <t>K01731</t>
  </si>
  <si>
    <t>pectate disaccharide-lyase [EC:4.2.2.9]</t>
  </si>
  <si>
    <t xml:space="preserve">pectate disaccharide-lyase </t>
  </si>
  <si>
    <t>EC:4.2.2.9</t>
  </si>
  <si>
    <t>K01732</t>
  </si>
  <si>
    <t>K01733</t>
  </si>
  <si>
    <t>threonine synthase [EC:4.2.3.1]</t>
  </si>
  <si>
    <t xml:space="preserve">threonine synthase </t>
  </si>
  <si>
    <t>EC:4.2.3.1</t>
  </si>
  <si>
    <t>Metabolism; Amino Acid Metabolism; Glycine, serine and threonine metabolism|Metabolism; Metabolism of Cofactors and Vitamins; Vitamin B6 metabolism</t>
  </si>
  <si>
    <t>K01734</t>
  </si>
  <si>
    <t>methylglyoxal synthase [EC:4.2.3.3]</t>
  </si>
  <si>
    <t xml:space="preserve">methylglyoxal synthase </t>
  </si>
  <si>
    <t>EC:4.2.3.3</t>
  </si>
  <si>
    <t>K01735</t>
  </si>
  <si>
    <t>3-dehydroquinate synthase [EC:4.2.3.4]</t>
  </si>
  <si>
    <t xml:space="preserve">3-dehydroquinate synthase </t>
  </si>
  <si>
    <t>EC:4.2.3.4</t>
  </si>
  <si>
    <t>K01736</t>
  </si>
  <si>
    <t>chorismate synthase [EC:4.2.3.5]</t>
  </si>
  <si>
    <t xml:space="preserve">chorismate synthase </t>
  </si>
  <si>
    <t>EC:4.2.3.5</t>
  </si>
  <si>
    <t>K01737</t>
  </si>
  <si>
    <t>6-pyruvoyl tetrahydrobiopterin synthase [EC:4.2.3.12]</t>
  </si>
  <si>
    <t xml:space="preserve">6-pyruvoyl tetrahydrobiopterin synthase </t>
  </si>
  <si>
    <t>EC:4.2.3.12</t>
  </si>
  <si>
    <t>K01738</t>
  </si>
  <si>
    <t>cysteine synthase A [EC:2.5.1.47]</t>
  </si>
  <si>
    <t xml:space="preserve">cysteine synthase A </t>
  </si>
  <si>
    <t>EC:2.5.1.47</t>
  </si>
  <si>
    <t>K01739</t>
  </si>
  <si>
    <t>cystathionine gamma-synthase [EC:2.5.1.48]</t>
  </si>
  <si>
    <t xml:space="preserve">cystathionine gamma-synthase </t>
  </si>
  <si>
    <t>EC:2.5.1.48</t>
  </si>
  <si>
    <t>Metabolism; Amino Acid Metabolism; Cysteine and methionine metabolism|Metabolism; Energy Metabolism; Sulfur metabolism|Metabolism; Metabolism of Other Amino Acids; Selenocompound metabolism</t>
  </si>
  <si>
    <t>K01740</t>
  </si>
  <si>
    <t>O-acetylhomoserine (thiol)-lyase [EC:2.5.1.49]</t>
  </si>
  <si>
    <t xml:space="preserve">O-acetylhomoserine (thiol)-lyase </t>
  </si>
  <si>
    <t>EC:2.5.1.49</t>
  </si>
  <si>
    <t>K01741</t>
  </si>
  <si>
    <t>DNA-(apurinic or apyrimidinic site) lyase [EC:4.2.99.18]</t>
  </si>
  <si>
    <t xml:space="preserve">DNA-(apurinic or apyrimidinic site) lyase </t>
  </si>
  <si>
    <t>EC:4.2.99.18</t>
  </si>
  <si>
    <t>K01743</t>
  </si>
  <si>
    <t>K01744</t>
  </si>
  <si>
    <t>aspartate ammonia-lyase [EC:4.3.1.1]</t>
  </si>
  <si>
    <t xml:space="preserve">aspartate ammonia-lyase </t>
  </si>
  <si>
    <t>EC:4.3.1.1</t>
  </si>
  <si>
    <t>K01745</t>
  </si>
  <si>
    <t>histidine ammonia-lyase [EC:4.3.1.3]</t>
  </si>
  <si>
    <t xml:space="preserve">histidine ammonia-lyase </t>
  </si>
  <si>
    <t>EC:4.3.1.3</t>
  </si>
  <si>
    <t>Metabolism; Amino Acid Metabolism; Histidine metabolism|Metabolism; Energy Metabolism; Nitrogen metabolism</t>
  </si>
  <si>
    <t>K01746</t>
  </si>
  <si>
    <t>formiminotetrahydrofolate cyclodeaminase [EC:4.3.1.4]</t>
  </si>
  <si>
    <t xml:space="preserve">formiminotetrahydrofolate cyclodeaminase </t>
  </si>
  <si>
    <t>EC:4.3.1.4</t>
  </si>
  <si>
    <t>K01749</t>
  </si>
  <si>
    <t>hydroxymethylbilane synthase [EC:2.5.1.61]</t>
  </si>
  <si>
    <t xml:space="preserve">hydroxymethylbilane synthase </t>
  </si>
  <si>
    <t>EC:2.5.1.61</t>
  </si>
  <si>
    <t>K01750</t>
  </si>
  <si>
    <t>ornithine cyclodeaminase [EC:4.3.1.12]</t>
  </si>
  <si>
    <t xml:space="preserve">ornithine cyclodeaminase </t>
  </si>
  <si>
    <t>EC:4.3.1.12</t>
  </si>
  <si>
    <t>K01751</t>
  </si>
  <si>
    <t>diaminopropionate ammonia-lyase [EC:4.3.1.15]</t>
  </si>
  <si>
    <t xml:space="preserve">diaminopropionate ammonia-lyase </t>
  </si>
  <si>
    <t>EC:4.3.1.15</t>
  </si>
  <si>
    <t>K01752</t>
  </si>
  <si>
    <t>L-serine dehydratase [EC:4.3.1.17]</t>
  </si>
  <si>
    <t xml:space="preserve">L-serine dehydratase </t>
  </si>
  <si>
    <t>EC:4.3.1.17</t>
  </si>
  <si>
    <t>K01753</t>
  </si>
  <si>
    <t>D-serine dehydratase [EC:4.3.1.18]</t>
  </si>
  <si>
    <t xml:space="preserve">D-serine dehydratase </t>
  </si>
  <si>
    <t>EC:4.3.1.18</t>
  </si>
  <si>
    <t>K01754</t>
  </si>
  <si>
    <t>threonine dehydratase [EC:4.3.1.19]</t>
  </si>
  <si>
    <t xml:space="preserve">threonine dehydratase </t>
  </si>
  <si>
    <t>EC:4.3.1.19</t>
  </si>
  <si>
    <t>Metabolism; Amino Acid Metabolism; Glycine, serine and threonine metabolism|Metabolism; Amino Acid Metabolism; Valine, leucine and isoleucine biosynthesis</t>
  </si>
  <si>
    <t>K01755</t>
  </si>
  <si>
    <t>argininosuccinate lyase [EC:4.3.2.1]</t>
  </si>
  <si>
    <t xml:space="preserve">argininosuccinate lyase </t>
  </si>
  <si>
    <t>EC:4.3.2.1</t>
  </si>
  <si>
    <t>K01756</t>
  </si>
  <si>
    <t>adenylosuccinate lyase [EC:4.3.2.2]</t>
  </si>
  <si>
    <t xml:space="preserve">adenylosuccinate lyase </t>
  </si>
  <si>
    <t>EC:4.3.2.2</t>
  </si>
  <si>
    <t>Metabolism; Amino Acid Metabolism; Alanine, aspartate and glutamate metabolism|Metabolism; Nucleotide Metabolism; Purine metabolism</t>
  </si>
  <si>
    <t>K01757</t>
  </si>
  <si>
    <t>strictosidine synthase [EC:4.3.3.2]</t>
  </si>
  <si>
    <t xml:space="preserve">strictosidine synthase </t>
  </si>
  <si>
    <t>EC:4.3.3.2</t>
  </si>
  <si>
    <t>Metabolism; Biosynthesis of Other Secondary Metabolites; Indole alkaloid biosynthesis</t>
  </si>
  <si>
    <t>Indole alkaloid biosynthesis</t>
  </si>
  <si>
    <t>K01758</t>
  </si>
  <si>
    <t>cystathionine gamma-lyase [EC:4.4.1.1]</t>
  </si>
  <si>
    <t xml:space="preserve">cystathionine gamma-lyase </t>
  </si>
  <si>
    <t>EC:4.4.1.1</t>
  </si>
  <si>
    <t>Metabolism; Amino Acid Metabolism; Cysteine and methionine metabolism|Metabolism; Amino Acid Metabolism; Glycine, serine and threonine metabolism|Metabolism; Metabolism of Other Amino Acids; Selenocompound metabolism|Metabolism; Energy Metabolism; Nitrogen metabolism</t>
  </si>
  <si>
    <t>K01759</t>
  </si>
  <si>
    <t>lactoylglutathione lyase [EC:4.4.1.5]</t>
  </si>
  <si>
    <t xml:space="preserve">lactoylglutathione lyase </t>
  </si>
  <si>
    <t>EC:4.4.1.5</t>
  </si>
  <si>
    <t>Environmental Information Processing; Signal Transduction; MAPK signaling pathway - yeast|Metabolism; Carbohydrate Metabolism; Pyruvate metabolism</t>
  </si>
  <si>
    <t>MAPK signaling pathway - yeast</t>
  </si>
  <si>
    <t>K01760</t>
  </si>
  <si>
    <t>cystathionine beta-lyase [EC:4.4.1.8]</t>
  </si>
  <si>
    <t xml:space="preserve">cystathionine beta-lyase </t>
  </si>
  <si>
    <t>EC:4.4.1.8</t>
  </si>
  <si>
    <t>Metabolism; Amino Acid Metabolism; Cysteine and methionine metabolism|Metabolism; Energy Metabolism; Sulfur metabolism|Metabolism; Metabolism of Other Amino Acids; Selenocompound metabolism|Metabolism; Energy Metabolism; Nitrogen metabolism</t>
  </si>
  <si>
    <t>K01761</t>
  </si>
  <si>
    <t>methionine-gamma-lyase [EC:4.4.1.11]</t>
  </si>
  <si>
    <t xml:space="preserve">methionine-gamma-lyase </t>
  </si>
  <si>
    <t>EC:4.4.1.11</t>
  </si>
  <si>
    <t>K01762</t>
  </si>
  <si>
    <t>1-aminocyclopropane-1-carboxylate synthase [EC:4.4.1.14]</t>
  </si>
  <si>
    <t xml:space="preserve">1-aminocyclopropane-1-carboxylate synthase </t>
  </si>
  <si>
    <t>EC:4.4.1.14</t>
  </si>
  <si>
    <t>Metabolism; Amino Acid Metabolism; Cysteine and methionine metabolism|Metabolism; Amino Acid Metabolism; Amino acid related enzymes</t>
  </si>
  <si>
    <t>K01766</t>
  </si>
  <si>
    <t>cysteine sulfinate desulfinase [EC:4.4.1.-]</t>
  </si>
  <si>
    <t xml:space="preserve">cysteine sulfinate desulfinase </t>
  </si>
  <si>
    <t>EC:4.4.1.-</t>
  </si>
  <si>
    <t>K01768</t>
  </si>
  <si>
    <t>adenylate cyclase [EC:4.6.1.1]</t>
  </si>
  <si>
    <t xml:space="preserve">adenylate cyclase </t>
  </si>
  <si>
    <t>EC:4.6.1.1</t>
  </si>
  <si>
    <t>Cellular Processes; Cell Growth and Death; Meiosis - yeast|Metabolism; Nucleotide Metabolism; Purine metabolism</t>
  </si>
  <si>
    <t>Meiosis - yeast</t>
  </si>
  <si>
    <t>K01769</t>
  </si>
  <si>
    <t>guanylate cyclase, other [EC:4.6.1.2]</t>
  </si>
  <si>
    <t xml:space="preserve">guanylate cyclase, other </t>
  </si>
  <si>
    <t>EC:4.6.1.2</t>
  </si>
  <si>
    <t>K01770</t>
  </si>
  <si>
    <t>2-C-methyl-D-erythritol 2,4-cyclodiphosphate synthase [EC:4.6.1.12]</t>
  </si>
  <si>
    <t xml:space="preserve">2-C-methyl-D-erythritol 2,4-cyclodiphosphate synthase </t>
  </si>
  <si>
    <t>EC:4.6.1.12</t>
  </si>
  <si>
    <t>K01771</t>
  </si>
  <si>
    <t>1-phosphatidylinositol phosphodiesterase [EC:4.6.1.13]</t>
  </si>
  <si>
    <t xml:space="preserve">1-phosphatidylinositol phosphodiesterase </t>
  </si>
  <si>
    <t>EC:4.6.1.13</t>
  </si>
  <si>
    <t>K01772</t>
  </si>
  <si>
    <t>ferrochelatase [EC:4.99.1.1]</t>
  </si>
  <si>
    <t xml:space="preserve">ferrochelatase </t>
  </si>
  <si>
    <t>EC:4.99.1.1</t>
  </si>
  <si>
    <t>K01774</t>
  </si>
  <si>
    <t>K01775</t>
  </si>
  <si>
    <t>alanine racemase [EC:5.1.1.1]</t>
  </si>
  <si>
    <t xml:space="preserve">alanine racemase </t>
  </si>
  <si>
    <t>EC:5.1.1.1</t>
  </si>
  <si>
    <t>Metabolism; Metabolism of Other Amino Acids; D-Alanine metabolism</t>
  </si>
  <si>
    <t>D-Alanine metabolism</t>
  </si>
  <si>
    <t>K01776</t>
  </si>
  <si>
    <t>glutamate racemase [EC:5.1.1.3]</t>
  </si>
  <si>
    <t xml:space="preserve">glutamate racemase </t>
  </si>
  <si>
    <t>EC:5.1.1.3</t>
  </si>
  <si>
    <t>Metabolism; Metabolism of Other Amino Acids; D-Glutamine and D-glutamate metabolism</t>
  </si>
  <si>
    <t>D-Glutamine and D-glutamate metabolism</t>
  </si>
  <si>
    <t>K01777</t>
  </si>
  <si>
    <t>proline racemase [EC:5.1.1.4]</t>
  </si>
  <si>
    <t xml:space="preserve">proline racemase </t>
  </si>
  <si>
    <t>EC:5.1.1.4</t>
  </si>
  <si>
    <t>K01778</t>
  </si>
  <si>
    <t>diaminopimelate epimerase [EC:5.1.1.7]</t>
  </si>
  <si>
    <t xml:space="preserve">diaminopimelate epimerase </t>
  </si>
  <si>
    <t>EC:5.1.1.7</t>
  </si>
  <si>
    <t>K01779</t>
  </si>
  <si>
    <t>aspartate racemase [EC:5.1.1.13]</t>
  </si>
  <si>
    <t xml:space="preserve">aspartate racemase </t>
  </si>
  <si>
    <t>EC:5.1.1.13</t>
  </si>
  <si>
    <t>Metabolism; Amino Acid Metabolism; Alanine, aspartate and glutamate metabolism</t>
  </si>
  <si>
    <t>K01780</t>
  </si>
  <si>
    <t>K01781</t>
  </si>
  <si>
    <t>mandelate racemase [EC:5.1.2.2]</t>
  </si>
  <si>
    <t xml:space="preserve">mandelate racemase </t>
  </si>
  <si>
    <t>EC:5.1.2.2</t>
  </si>
  <si>
    <t>K01782</t>
  </si>
  <si>
    <t>3-hydroxyacyl-CoA dehydrogenase / enoyl-CoA hydratase / 3-hydroxybutyryl-CoA epimerase [EC:1.1.1.35 4.2.1.17 5.1.2.3]</t>
  </si>
  <si>
    <t xml:space="preserve">3-hydroxyacyl-CoA dehydrogenase / enoyl-CoA hydratase / 3-hydroxybutyryl-CoA epimerase </t>
  </si>
  <si>
    <t>Metabolism; Metabolism of Terpenoids and Polyketides; Limonene and pinene degradation|Metabolism; Xenobiotics Biodegradation and Metabolism; Caprolactam degradation|Metabolism; Carbohydrate Metabolism; Butanoate metabolism|Metabolism; Lipid Metabolism; Fatty acid metabolism|Metabolism; Metabolism of Terpenoids and Polyketides; Geraniol degradation|Metabolism; Carbohydrate Metabolism; Propanoate metabolism|Metabolism; Metabolism of Other Amino Acids; beta-Alanine metabolism|Metabolism; Energy Metabolism; Carbon fixation pathways in prokaryotes|Metabolism; Amino Acid Metabolism; Lysine degradation|Metabolism; Amino Acid Metabolism; Tryptophan metabolism|Metabolism; Amino Acid Metabolism; Valine, leucine and isoleucine degradation|Metabolism; Lipid Metabolism; Biosynthesis of unsaturated fatty acids</t>
  </si>
  <si>
    <t>K01783</t>
  </si>
  <si>
    <t>ribulose-phosphate 3-epimerase [EC:5.1.3.1]</t>
  </si>
  <si>
    <t xml:space="preserve">ribulose-phosphate 3-epimerase </t>
  </si>
  <si>
    <t>EC:5.1.3.1</t>
  </si>
  <si>
    <t>Metabolism; Carbohydrate Metabolism; Pentose phosphate pathway|Metabolism; Energy Metabolism; Carbon fixation in photosynthetic organisms|Metabolism; Carbohydrate Metabolism; Pentose and glucuronate interconversions</t>
  </si>
  <si>
    <t>K01784</t>
  </si>
  <si>
    <t>UDP-glucose 4-epimerase [EC:5.1.3.2]</t>
  </si>
  <si>
    <t xml:space="preserve">UDP-glucose 4-epimerase </t>
  </si>
  <si>
    <t>EC:5.1.3.2</t>
  </si>
  <si>
    <t>K01785</t>
  </si>
  <si>
    <t>aldose 1-epimerase [EC:5.1.3.3]</t>
  </si>
  <si>
    <t xml:space="preserve">aldose 1-epimerase </t>
  </si>
  <si>
    <t>EC:5.1.3.3</t>
  </si>
  <si>
    <t>K01786</t>
  </si>
  <si>
    <t>L-ribulose-5-phosphate 4-epimerase [EC:5.1.3.4]</t>
  </si>
  <si>
    <t xml:space="preserve">L-ribulose-5-phosphate 4-epimerase </t>
  </si>
  <si>
    <t>EC:5.1.3.4</t>
  </si>
  <si>
    <t>K01787</t>
  </si>
  <si>
    <t>N-acylglucosamine 2-epimerase [EC:5.1.3.8]</t>
  </si>
  <si>
    <t xml:space="preserve">N-acylglucosamine 2-epimerase </t>
  </si>
  <si>
    <t>EC:5.1.3.8</t>
  </si>
  <si>
    <t>K01788</t>
  </si>
  <si>
    <t>N-acylglucosamine-6-phosphate 2-epimerase [EC:5.1.3.9]</t>
  </si>
  <si>
    <t xml:space="preserve">N-acylglucosamine-6-phosphate 2-epimerase </t>
  </si>
  <si>
    <t>EC:5.1.3.9</t>
  </si>
  <si>
    <t>K01789</t>
  </si>
  <si>
    <t>UDP-glucuronate 5'-epimerase [EC:5.1.3.12]</t>
  </si>
  <si>
    <t xml:space="preserve">UDP-glucuronate 5'-epimerase </t>
  </si>
  <si>
    <t>EC:5.1.3.12</t>
  </si>
  <si>
    <t>K01790</t>
  </si>
  <si>
    <t>dTDP-4-dehydrorhamnose 3,5-epimerase [EC:5.1.3.13]</t>
  </si>
  <si>
    <t xml:space="preserve">dTDP-4-dehydrorhamnose 3,5-epimerase </t>
  </si>
  <si>
    <t>EC:5.1.3.13</t>
  </si>
  <si>
    <t>K01791</t>
  </si>
  <si>
    <t>UDP-N-acetylglucosamine 2-epimerase [EC:5.1.3.14]</t>
  </si>
  <si>
    <t xml:space="preserve">UDP-N-acetylglucosamine 2-epimerase </t>
  </si>
  <si>
    <t>EC:5.1.3.14</t>
  </si>
  <si>
    <t>Metabolism; Carbohydrate Metabolism; Amino sugar and nucleotide sugar metabolism|Metabolism; Glycan Biosynthesis and Metabolism; Lipopolysaccharide biosynthesis proteins</t>
  </si>
  <si>
    <t>K01792</t>
  </si>
  <si>
    <t>glucose-6-phosphate 1-epimerase [EC:5.1.3.15]</t>
  </si>
  <si>
    <t xml:space="preserve">glucose-6-phosphate 1-epimerase </t>
  </si>
  <si>
    <t>EC:5.1.3.15</t>
  </si>
  <si>
    <t>K01795</t>
  </si>
  <si>
    <t>K01796</t>
  </si>
  <si>
    <t>alpha-methylacyl-CoA racemase [EC:5.1.99.4]</t>
  </si>
  <si>
    <t xml:space="preserve">alpha-methylacyl-CoA racemase </t>
  </si>
  <si>
    <t>EC:5.1.99.4</t>
  </si>
  <si>
    <t>Metabolism; Lipid Metabolism; Primary bile acid biosynthesis|Cellular Processes; Transport and Catabolism; Peroxisome</t>
  </si>
  <si>
    <t>K01797</t>
  </si>
  <si>
    <t>K01798</t>
  </si>
  <si>
    <t>K01799</t>
  </si>
  <si>
    <t>maleate isomerase [EC:5.2.1.1]</t>
  </si>
  <si>
    <t xml:space="preserve">maleate isomerase </t>
  </si>
  <si>
    <t>EC:5.2.1.1</t>
  </si>
  <si>
    <t>Metabolism; Carbohydrate Metabolism; Butanoate metabolism|Metabolism; Metabolism of Cofactors and Vitamins; Nicotinate and nicotinamide metabolism</t>
  </si>
  <si>
    <t>K01800</t>
  </si>
  <si>
    <t>maleylacetoacetate isomerase [EC:5.2.1.2]</t>
  </si>
  <si>
    <t xml:space="preserve">maleylacetoacetate isomerase </t>
  </si>
  <si>
    <t>EC:5.2.1.2</t>
  </si>
  <si>
    <t>K01801</t>
  </si>
  <si>
    <t>maleylpyruvate isomerase [EC:5.2.1.4]</t>
  </si>
  <si>
    <t xml:space="preserve">maleylpyruvate isomerase </t>
  </si>
  <si>
    <t>EC:5.2.1.4</t>
  </si>
  <si>
    <t>K01802</t>
  </si>
  <si>
    <t>peptidylprolyl isomerase [EC:5.2.1.8]</t>
  </si>
  <si>
    <t xml:space="preserve">peptidylprolyl isomerase </t>
  </si>
  <si>
    <t>EC:5.2.1.8</t>
  </si>
  <si>
    <t>K01803</t>
  </si>
  <si>
    <t>triosephosphate isomerase (TIM) [EC:5.3.1.1]</t>
  </si>
  <si>
    <t xml:space="preserve">triosephosphate isomerase (TIM) </t>
  </si>
  <si>
    <t>EC:5.3.1.1</t>
  </si>
  <si>
    <t>Metabolism; Carbohydrate Metabolism; Inositol phosphate metabolism|Metabolism; Carbohydrate Metabolism; Glycolysis / Gluconeogenesis|Metabolism; Carbohydrate Metabolism; Fructose and mannose metabolism|Metabolism; Energy Metabolism; Carbon fixation in photosynthetic organisms</t>
  </si>
  <si>
    <t>K01804</t>
  </si>
  <si>
    <t>L-arabinose isomerase [EC:5.3.1.4]</t>
  </si>
  <si>
    <t xml:space="preserve">L-arabinose isomerase </t>
  </si>
  <si>
    <t>EC:5.3.1.4</t>
  </si>
  <si>
    <t>K01805</t>
  </si>
  <si>
    <t>xylose isomerase [EC:5.3.1.5]</t>
  </si>
  <si>
    <t xml:space="preserve">xylose isomerase </t>
  </si>
  <si>
    <t>EC:5.3.1.5</t>
  </si>
  <si>
    <t>K01807</t>
  </si>
  <si>
    <t>ribose 5-phosphate isomerase A [EC:5.3.1.6]</t>
  </si>
  <si>
    <t xml:space="preserve">ribose 5-phosphate isomerase A </t>
  </si>
  <si>
    <t>EC:5.3.1.6</t>
  </si>
  <si>
    <t>Metabolism; Carbohydrate Metabolism; Pentose phosphate pathway|Metabolism; Energy Metabolism; Carbon fixation in photosynthetic organisms</t>
  </si>
  <si>
    <t>K01808</t>
  </si>
  <si>
    <t>ribose 5-phosphate isomerase B [EC:5.3.1.6]</t>
  </si>
  <si>
    <t xml:space="preserve">ribose 5-phosphate isomerase B </t>
  </si>
  <si>
    <t>K01809</t>
  </si>
  <si>
    <t>mannose-6-phosphate isomerase [EC:5.3.1.8]</t>
  </si>
  <si>
    <t xml:space="preserve">mannose-6-phosphate isomerase </t>
  </si>
  <si>
    <t>EC:5.3.1.8</t>
  </si>
  <si>
    <t>K01810</t>
  </si>
  <si>
    <t>glucose-6-phosphate isomerase [EC:5.3.1.9]</t>
  </si>
  <si>
    <t xml:space="preserve">glucose-6-phosphate isomerase </t>
  </si>
  <si>
    <t>EC:5.3.1.9</t>
  </si>
  <si>
    <t>Metabolism; Carbohydrate Metabolism; Pentose phosphate pathway|Metabolism; Carbohydrate Metabolism; Starch and sucrose metabolism|Metabolism; Carbohydrate Metabolism; Glycolysis / Gluconeogenesis|Metabolism; Carbohydrate Metabolism; Amino sugar and nucleotide sugar metabolism</t>
  </si>
  <si>
    <t>K01811</t>
  </si>
  <si>
    <t>putative family 31 glucosidase</t>
  </si>
  <si>
    <t>K01812</t>
  </si>
  <si>
    <t>glucuronate isomerase [EC:5.3.1.12]</t>
  </si>
  <si>
    <t xml:space="preserve">glucuronate isomerase </t>
  </si>
  <si>
    <t>EC:5.3.1.12</t>
  </si>
  <si>
    <t>K01813</t>
  </si>
  <si>
    <t>L-rhamnose isomerase [EC:5.3.1.14]</t>
  </si>
  <si>
    <t xml:space="preserve">L-rhamnose isomerase </t>
  </si>
  <si>
    <t>EC:5.3.1.14</t>
  </si>
  <si>
    <t>K01814</t>
  </si>
  <si>
    <t>phosphoribosylformimino-5-aminoimidazole carboxamide ribotide isomerase [EC:5.3.1.16]</t>
  </si>
  <si>
    <t xml:space="preserve">phosphoribosylformimino-5-aminoimidazole carboxamide ribotide isomerase </t>
  </si>
  <si>
    <t>EC:5.3.1.16</t>
  </si>
  <si>
    <t>K01815</t>
  </si>
  <si>
    <t>4-deoxy-L-threo-5-hexosulose-uronate ketol-isomerase [EC:5.3.1.17]</t>
  </si>
  <si>
    <t xml:space="preserve">4-deoxy-L-threo-5-hexosulose-uronate ketol-isomerase </t>
  </si>
  <si>
    <t>EC:5.3.1.17</t>
  </si>
  <si>
    <t>K01816</t>
  </si>
  <si>
    <t>hydroxypyruvate isomerase [EC:5.3.1.22]</t>
  </si>
  <si>
    <t xml:space="preserve">hydroxypyruvate isomerase </t>
  </si>
  <si>
    <t>EC:5.3.1.22</t>
  </si>
  <si>
    <t>K01817</t>
  </si>
  <si>
    <t>phosphoribosylanthranilate isomerase [EC:5.3.1.24]</t>
  </si>
  <si>
    <t xml:space="preserve">phosphoribosylanthranilate isomerase </t>
  </si>
  <si>
    <t>EC:5.3.1.24</t>
  </si>
  <si>
    <t>K01818</t>
  </si>
  <si>
    <t>L-fucose isomerase [EC:5.3.1.25]</t>
  </si>
  <si>
    <t xml:space="preserve">L-fucose isomerase </t>
  </si>
  <si>
    <t>EC:5.3.1.25</t>
  </si>
  <si>
    <t>K01819</t>
  </si>
  <si>
    <t>galactose-6-phosphate isomerase [EC:5.3.1.26]</t>
  </si>
  <si>
    <t xml:space="preserve">galactose-6-phosphate isomerase </t>
  </si>
  <si>
    <t>EC:5.3.1.26</t>
  </si>
  <si>
    <t>K01820</t>
  </si>
  <si>
    <t>Metabolism; Carbohydrate Metabolism; Pentose and glucuronate interconversions|Metabolism; Metabolism of Terpenoids and Polyketides; Biosynthesis of ansamycins</t>
  </si>
  <si>
    <t>K01821</t>
  </si>
  <si>
    <t>4-oxalocrotonate tautomerase [EC:5.3.2.-]</t>
  </si>
  <si>
    <t xml:space="preserve">4-oxalocrotonate tautomerase </t>
  </si>
  <si>
    <t>EC:5.3.2.-</t>
  </si>
  <si>
    <t>Metabolism; Xenobiotics Biodegradation and Metabolism; Dioxin degradation|Metabolism; Xenobiotics Biodegradation and Metabolism; Benzoate degradation</t>
  </si>
  <si>
    <t>K01822</t>
  </si>
  <si>
    <t>steroid delta-isomerase [EC:5.3.3.1]</t>
  </si>
  <si>
    <t xml:space="preserve">steroid delta-isomerase </t>
  </si>
  <si>
    <t>EC:5.3.3.1</t>
  </si>
  <si>
    <t>K01823</t>
  </si>
  <si>
    <t>isopentenyl-diphosphate delta-isomerase [EC:5.3.3.2]</t>
  </si>
  <si>
    <t xml:space="preserve">isopentenyl-diphosphate delta-isomerase </t>
  </si>
  <si>
    <t>EC:5.3.3.2</t>
  </si>
  <si>
    <t>K01825</t>
  </si>
  <si>
    <t>3-hydroxyacyl-CoA dehydrogenase / enoyl-CoA hydratase / 3-hydroxybutyryl-CoA epimerase / enoyl-CoA isomerase [EC:1.1.1.35 4.2.1.17 5.1.2.3 5.3.3.8]</t>
  </si>
  <si>
    <t xml:space="preserve">3-hydroxyacyl-CoA dehydrogenase / enoyl-CoA hydratase / 3-hydroxybutyryl-CoA epimerase / enoyl-CoA isomerase </t>
  </si>
  <si>
    <t>K01826</t>
  </si>
  <si>
    <t>5-carboxymethyl-2-hydroxymuconate isomerase [EC:5.3.3.10]</t>
  </si>
  <si>
    <t xml:space="preserve">5-carboxymethyl-2-hydroxymuconate isomerase </t>
  </si>
  <si>
    <t>EC:5.3.3.10</t>
  </si>
  <si>
    <t>Metabolism; Amino Acid Metabolism; Tyrosine metabolism|Metabolism; Xenobiotics Biodegradation and Metabolism; Benzoate degradation</t>
  </si>
  <si>
    <t>K01828</t>
  </si>
  <si>
    <t>K01829</t>
  </si>
  <si>
    <t>protein disulfide-isomerase [EC:5.3.4.1]</t>
  </si>
  <si>
    <t xml:space="preserve">protein disulfide-isomerase </t>
  </si>
  <si>
    <t>EC:5.3.4.1</t>
  </si>
  <si>
    <t>K01830</t>
  </si>
  <si>
    <t>prostaglandin-H2 D-isomerase [EC:5.3.99.2]</t>
  </si>
  <si>
    <t xml:space="preserve">prostaglandin-H2 D-isomerase </t>
  </si>
  <si>
    <t>EC:5.3.99.2</t>
  </si>
  <si>
    <t>K01834</t>
  </si>
  <si>
    <t>phosphoglycerate mutase [EC:5.4.2.1]</t>
  </si>
  <si>
    <t xml:space="preserve">phosphoglycerate mutase </t>
  </si>
  <si>
    <t>EC:5.4.2.1</t>
  </si>
  <si>
    <t>Metabolism; Carbohydrate Metabolism; Glycolysis / Gluconeogenesis|Metabolism; Energy Metabolism; Methane metabolism</t>
  </si>
  <si>
    <t>K01835</t>
  </si>
  <si>
    <t>phosphoglucomutase [EC:5.4.2.2]</t>
  </si>
  <si>
    <t xml:space="preserve">phosphoglucomutase </t>
  </si>
  <si>
    <t>EC:5.4.2.2</t>
  </si>
  <si>
    <t>Metabolism; Carbohydrate Metabolism; Pentose phosphate pathway|Metabolism; Nucleotide Metabolism; Purine metabolism|Metabolism; Biosynthesis of Other Secondary Metabolites; Streptomycin biosynthesis|Metabolism; Carbohydrate Metabolism; Starch and sucrose metabolism|Metabolism; Carbohydrate Metabolism; Glycolysis / Gluconeogenesis|Metabolism; Carbohydrate Metabolism; Galactose metabolism|Metabolism; Carbohydrate Metabolism; Amino sugar and nucleotide sugar metabolism</t>
  </si>
  <si>
    <t>K01837</t>
  </si>
  <si>
    <t>bisphosphoglycerate mutase [EC:5.4.2.4 5.4.2.1 3.1.3.13]</t>
  </si>
  <si>
    <t xml:space="preserve">bisphosphoglycerate mutase </t>
  </si>
  <si>
    <t>EC:5.4.2.4</t>
  </si>
  <si>
    <t>K01838</t>
  </si>
  <si>
    <t>beta-phosphoglucomutase [EC:5.4.2.6]</t>
  </si>
  <si>
    <t xml:space="preserve">beta-phosphoglucomutase </t>
  </si>
  <si>
    <t>EC:5.4.2.6</t>
  </si>
  <si>
    <t>K01839</t>
  </si>
  <si>
    <t>phosphopentomutase [EC:5.4.2.7]</t>
  </si>
  <si>
    <t xml:space="preserve">phosphopentomutase </t>
  </si>
  <si>
    <t>EC:5.4.2.7</t>
  </si>
  <si>
    <t>K01840</t>
  </si>
  <si>
    <t>phosphomannomutase [EC:5.4.2.8]</t>
  </si>
  <si>
    <t xml:space="preserve">phosphomannomutase </t>
  </si>
  <si>
    <t>EC:5.4.2.8</t>
  </si>
  <si>
    <t>K01841</t>
  </si>
  <si>
    <t>phosphoenolpyruvate phosphomutase [EC:5.4.2.9]</t>
  </si>
  <si>
    <t xml:space="preserve">phosphoenolpyruvate phosphomutase </t>
  </si>
  <si>
    <t>EC:5.4.2.9</t>
  </si>
  <si>
    <t>K01842</t>
  </si>
  <si>
    <t>K01843</t>
  </si>
  <si>
    <t>lysine 2,3-aminomutase [EC:5.4.3.2]</t>
  </si>
  <si>
    <t xml:space="preserve">lysine 2,3-aminomutase </t>
  </si>
  <si>
    <t>EC:5.4.3.2</t>
  </si>
  <si>
    <t>K01844</t>
  </si>
  <si>
    <t>beta-lysine 5,6-aminomutase [EC:5.4.3.3]</t>
  </si>
  <si>
    <t xml:space="preserve">beta-lysine 5,6-aminomutase </t>
  </si>
  <si>
    <t>EC:5.4.3.3</t>
  </si>
  <si>
    <t>K01845</t>
  </si>
  <si>
    <t>glutamate-1-semialdehyde 2,1-aminomutase [EC:5.4.3.8]</t>
  </si>
  <si>
    <t xml:space="preserve">glutamate-1-semialdehyde 2,1-aminomutase </t>
  </si>
  <si>
    <t>EC:5.4.3.8</t>
  </si>
  <si>
    <t>Metabolism; Amino Acid Metabolism; Amino acid related enzymes|Metabolism; Metabolism of Cofactors and Vitamins; Porphyrin and chlorophyll metabolism</t>
  </si>
  <si>
    <t>K01846</t>
  </si>
  <si>
    <t>methylaspartate mutase [EC:5.4.99.1]</t>
  </si>
  <si>
    <t xml:space="preserve">methylaspartate mutase </t>
  </si>
  <si>
    <t>EC:5.4.99.1</t>
  </si>
  <si>
    <t>Metabolism; Carbohydrate Metabolism; C5-Branched dibasic acid metabolism</t>
  </si>
  <si>
    <t>K01847</t>
  </si>
  <si>
    <t>methylmalonyl-CoA mutase [EC:5.4.99.2]</t>
  </si>
  <si>
    <t xml:space="preserve">methylmalonyl-CoA mutase </t>
  </si>
  <si>
    <t>EC:5.4.99.2</t>
  </si>
  <si>
    <t>Metabolism; Carbohydrate Metabolism; Propanoate metabolism|Metabolism; Carbohydrate Metabolism; Glyoxylate and dicarboxylate metabolism|Metabolism; Energy Metabolism; Carbon fixation pathways in prokaryotes|Metabolism; Amino Acid Metabolism; Valine, leucine and isoleucine degradation</t>
  </si>
  <si>
    <t>K01848</t>
  </si>
  <si>
    <t>methylmalonyl-CoA mutase, N-terminal domain [EC:5.4.99.2]</t>
  </si>
  <si>
    <t xml:space="preserve">methylmalonyl-CoA mutase, N-terminal domain </t>
  </si>
  <si>
    <t>Metabolism; Carbohydrate Metabolism; Propanoate metabolism|Metabolism; Energy Metabolism; Carbon fixation pathways in prokaryotes|Metabolism; Amino Acid Metabolism; Valine, leucine and isoleucine degradation</t>
  </si>
  <si>
    <t>K01849</t>
  </si>
  <si>
    <t>methylmalonyl-CoA mutase, C-terminal domain [EC:5.4.99.2]</t>
  </si>
  <si>
    <t xml:space="preserve">methylmalonyl-CoA mutase, C-terminal domain </t>
  </si>
  <si>
    <t>K01850</t>
  </si>
  <si>
    <t>chorismate mutase [EC:5.4.99.5]</t>
  </si>
  <si>
    <t xml:space="preserve">chorismate mutase </t>
  </si>
  <si>
    <t>EC:5.4.99.5</t>
  </si>
  <si>
    <t>K01851</t>
  </si>
  <si>
    <t>salicylate biosynthesis isochorismate synthase [EC:5.4.4.2]</t>
  </si>
  <si>
    <t xml:space="preserve">salicylate biosynthesis isochorismate synthase </t>
  </si>
  <si>
    <t>EC:5.4.4.2</t>
  </si>
  <si>
    <t>Metabolism; Metabolism of Terpenoids and Polyketides; Biosynthesis of siderophore group nonribosomal peptides|Metabolism; Metabolism of Cofactors and Vitamins; Ubiquinone and other terpenoid-quinone biosynthesis</t>
  </si>
  <si>
    <t>K01852</t>
  </si>
  <si>
    <t>lanosterol synthase [EC:5.4.99.7]</t>
  </si>
  <si>
    <t xml:space="preserve">lanosterol synthase </t>
  </si>
  <si>
    <t>EC:5.4.99.7</t>
  </si>
  <si>
    <t>K01853</t>
  </si>
  <si>
    <t>cycloartenol synthase [EC:5.4.99.8]</t>
  </si>
  <si>
    <t xml:space="preserve">cycloartenol synthase </t>
  </si>
  <si>
    <t>EC:5.4.99.8</t>
  </si>
  <si>
    <t>K01854</t>
  </si>
  <si>
    <t>UDP-galactopyranose mutase [EC:5.4.99.9]</t>
  </si>
  <si>
    <t xml:space="preserve">UDP-galactopyranose mutase </t>
  </si>
  <si>
    <t>EC:5.4.99.9</t>
  </si>
  <si>
    <t>K01856</t>
  </si>
  <si>
    <t>muconate cycloisomerase [EC:5.5.1.1]</t>
  </si>
  <si>
    <t xml:space="preserve">muconate cycloisomerase </t>
  </si>
  <si>
    <t>EC:5.5.1.1</t>
  </si>
  <si>
    <t>K01857</t>
  </si>
  <si>
    <t>3-carboxy-cis,cis-muconate cycloisomerase [EC:5.5.1.2]</t>
  </si>
  <si>
    <t xml:space="preserve">3-carboxy-cis,cis-muconate cycloisomerase </t>
  </si>
  <si>
    <t>EC:5.5.1.2</t>
  </si>
  <si>
    <t>K01858</t>
  </si>
  <si>
    <t>myo-inositol-1-phosphate synthase [EC:5.5.1.4]</t>
  </si>
  <si>
    <t xml:space="preserve">myo-inositol-1-phosphate synthase </t>
  </si>
  <si>
    <t>EC:5.5.1.4</t>
  </si>
  <si>
    <t>K01860</t>
  </si>
  <si>
    <t>chloromuconate cycloisomerase [EC:5.5.1.7]</t>
  </si>
  <si>
    <t xml:space="preserve">chloromuconate cycloisomerase </t>
  </si>
  <si>
    <t>EC:5.5.1.7</t>
  </si>
  <si>
    <t>K01865</t>
  </si>
  <si>
    <t>K01866</t>
  </si>
  <si>
    <t>tyrosyl-tRNA synthetase [EC:6.1.1.1]</t>
  </si>
  <si>
    <t xml:space="preserve">tyrosyl-tRNA synthetase </t>
  </si>
  <si>
    <t>EC:6.1.1.1</t>
  </si>
  <si>
    <t>Genetic Information Processing; Translation; Aminoacyl-tRNA biosynthesis|Metabolism; Amino Acid Metabolism; Amino acid related enzymes</t>
  </si>
  <si>
    <t>K01867</t>
  </si>
  <si>
    <t>tryptophanyl-tRNA synthetase [EC:6.1.1.2]</t>
  </si>
  <si>
    <t xml:space="preserve">tryptophanyl-tRNA synthetase </t>
  </si>
  <si>
    <t>EC:6.1.1.2</t>
  </si>
  <si>
    <t>Genetic Information Processing; Translation; Aminoacyl-tRNA biosynthesis|Metabolism; Amino Acid Metabolism; Amino acid related enzymes|Metabolism; Amino Acid Metabolism; Tryptophan metabolism</t>
  </si>
  <si>
    <t>K01868</t>
  </si>
  <si>
    <t>threonyl-tRNA synthetase [EC:6.1.1.3]</t>
  </si>
  <si>
    <t xml:space="preserve">threonyl-tRNA synthetase </t>
  </si>
  <si>
    <t>EC:6.1.1.3</t>
  </si>
  <si>
    <t>K01869</t>
  </si>
  <si>
    <t>leucyl-tRNA synthetase [EC:6.1.1.4]</t>
  </si>
  <si>
    <t xml:space="preserve">leucyl-tRNA synthetase </t>
  </si>
  <si>
    <t>EC:6.1.1.4</t>
  </si>
  <si>
    <t>Genetic Information Processing; Translation; Aminoacyl-tRNA biosynthesis|Metabolism; Amino Acid Metabolism; Amino acid related enzymes|Metabolism; Amino Acid Metabolism; Valine, leucine and isoleucine biosynthesis</t>
  </si>
  <si>
    <t>K01870</t>
  </si>
  <si>
    <t>isoleucyl-tRNA synthetase [EC:6.1.1.5]</t>
  </si>
  <si>
    <t xml:space="preserve">isoleucyl-tRNA synthetase </t>
  </si>
  <si>
    <t>EC:6.1.1.5</t>
  </si>
  <si>
    <t>K01872</t>
  </si>
  <si>
    <t>alanyl-tRNA synthetase [EC:6.1.1.7]</t>
  </si>
  <si>
    <t xml:space="preserve">alanyl-tRNA synthetase </t>
  </si>
  <si>
    <t>EC:6.1.1.7</t>
  </si>
  <si>
    <t>K01873</t>
  </si>
  <si>
    <t>valyl-tRNA synthetase [EC:6.1.1.9]</t>
  </si>
  <si>
    <t xml:space="preserve">valyl-tRNA synthetase </t>
  </si>
  <si>
    <t>EC:6.1.1.9</t>
  </si>
  <si>
    <t>K01874</t>
  </si>
  <si>
    <t>methionyl-tRNA synthetase [EC:6.1.1.10]</t>
  </si>
  <si>
    <t xml:space="preserve">methionyl-tRNA synthetase </t>
  </si>
  <si>
    <t>EC:6.1.1.10</t>
  </si>
  <si>
    <t>Genetic Information Processing; Translation; Aminoacyl-tRNA biosynthesis|Metabolism; Amino Acid Metabolism; Amino acid related enzymes|Metabolism; Metabolism of Other Amino Acids; Selenocompound metabolism</t>
  </si>
  <si>
    <t>K01875</t>
  </si>
  <si>
    <t>seryl-tRNA synthetase [EC:6.1.1.11]</t>
  </si>
  <si>
    <t xml:space="preserve">seryl-tRNA synthetase </t>
  </si>
  <si>
    <t>EC:6.1.1.11</t>
  </si>
  <si>
    <t>K01876</t>
  </si>
  <si>
    <t>aspartyl-tRNA synthetase [EC:6.1.1.12]</t>
  </si>
  <si>
    <t xml:space="preserve">aspartyl-tRNA synthetase </t>
  </si>
  <si>
    <t>EC:6.1.1.12</t>
  </si>
  <si>
    <t>K01878</t>
  </si>
  <si>
    <t>glycyl-tRNA synthetase alpha chain [EC:6.1.1.14]</t>
  </si>
  <si>
    <t xml:space="preserve">glycyl-tRNA synthetase alpha chain </t>
  </si>
  <si>
    <t>EC:6.1.1.14</t>
  </si>
  <si>
    <t>K01879</t>
  </si>
  <si>
    <t>glycyl-tRNA synthetase beta chain [EC:6.1.1.14]</t>
  </si>
  <si>
    <t xml:space="preserve">glycyl-tRNA synthetase beta chain </t>
  </si>
  <si>
    <t>K01880</t>
  </si>
  <si>
    <t>glycyl-tRNA synthetase [EC:6.1.1.14]</t>
  </si>
  <si>
    <t xml:space="preserve">glycyl-tRNA synthetase </t>
  </si>
  <si>
    <t>K01881</t>
  </si>
  <si>
    <t>prolyl-tRNA synthetase [EC:6.1.1.15]</t>
  </si>
  <si>
    <t xml:space="preserve">prolyl-tRNA synthetase </t>
  </si>
  <si>
    <t>EC:6.1.1.15</t>
  </si>
  <si>
    <t>K01883</t>
  </si>
  <si>
    <t>cysteinyl-tRNA synthetase [EC:6.1.1.16]</t>
  </si>
  <si>
    <t xml:space="preserve">cysteinyl-tRNA synthetase </t>
  </si>
  <si>
    <t>EC:6.1.1.16</t>
  </si>
  <si>
    <t>K01884</t>
  </si>
  <si>
    <t>cysteinyl-tRNA synthetase, unknown class [EC:6.1.1.16]</t>
  </si>
  <si>
    <t xml:space="preserve">cysteinyl-tRNA synthetase, unknown class </t>
  </si>
  <si>
    <t>K01885</t>
  </si>
  <si>
    <t>glutamyl-tRNA synthetase [EC:6.1.1.17]</t>
  </si>
  <si>
    <t xml:space="preserve">glutamyl-tRNA synthetase </t>
  </si>
  <si>
    <t>EC:6.1.1.17</t>
  </si>
  <si>
    <t>Genetic Information Processing; Translation; Aminoacyl-tRNA biosynthesis|Metabolism; Amino Acid Metabolism; Amino acid related enzymes|Metabolism; Metabolism of Cofactors and Vitamins; Porphyrin and chlorophyll metabolism</t>
  </si>
  <si>
    <t>K01886</t>
  </si>
  <si>
    <t>glutaminyl-tRNA synthetase [EC:6.1.1.18]</t>
  </si>
  <si>
    <t xml:space="preserve">glutaminyl-tRNA synthetase </t>
  </si>
  <si>
    <t>EC:6.1.1.18</t>
  </si>
  <si>
    <t>K01887</t>
  </si>
  <si>
    <t>arginyl-tRNA synthetase [EC:6.1.1.19]</t>
  </si>
  <si>
    <t xml:space="preserve">arginyl-tRNA synthetase </t>
  </si>
  <si>
    <t>EC:6.1.1.19</t>
  </si>
  <si>
    <t>K01889</t>
  </si>
  <si>
    <t>phenylalanyl-tRNA synthetase alpha chain [EC:6.1.1.20]</t>
  </si>
  <si>
    <t xml:space="preserve">phenylalanyl-tRNA synthetase alpha chain </t>
  </si>
  <si>
    <t>EC:6.1.1.20</t>
  </si>
  <si>
    <t>K01890</t>
  </si>
  <si>
    <t>phenylalanyl-tRNA synthetase beta chain [EC:6.1.1.20]</t>
  </si>
  <si>
    <t xml:space="preserve">phenylalanyl-tRNA synthetase beta chain </t>
  </si>
  <si>
    <t>K01892</t>
  </si>
  <si>
    <t>histidyl-tRNA synthetase [EC:6.1.1.21]</t>
  </si>
  <si>
    <t xml:space="preserve">histidyl-tRNA synthetase </t>
  </si>
  <si>
    <t>EC:6.1.1.21</t>
  </si>
  <si>
    <t>K01893</t>
  </si>
  <si>
    <t>asparaginyl-tRNA synthetase [EC:6.1.1.22]</t>
  </si>
  <si>
    <t xml:space="preserve">asparaginyl-tRNA synthetase </t>
  </si>
  <si>
    <t>EC:6.1.1.22</t>
  </si>
  <si>
    <t>K01894</t>
  </si>
  <si>
    <t>glutamyl-Q tRNA(Asp) synthetase [EC:6.1.1.-]</t>
  </si>
  <si>
    <t xml:space="preserve">glutamyl-Q tRNA(Asp) synthetase </t>
  </si>
  <si>
    <t>EC:6.1.1.-</t>
  </si>
  <si>
    <t>K01895</t>
  </si>
  <si>
    <t>acetyl-CoA synthetase [EC:6.2.1.1]</t>
  </si>
  <si>
    <t xml:space="preserve">acetyl-CoA synthetase </t>
  </si>
  <si>
    <t>EC:6.2.1.1</t>
  </si>
  <si>
    <t>Metabolism; Energy Metabolism; Carbon fixation pathways in prokaryotes|Metabolism; Carbohydrate Metabolism; Propanoate metabolism|Metabolism; Carbohydrate Metabolism; Glycolysis / Gluconeogenesis|Metabolism; Carbohydrate Metabolism; Pyruvate metabolism|Metabolism; Lipid Metabolism; Lipid biosynthesis proteins|Metabolism; Energy Metabolism; Methane metabolism</t>
  </si>
  <si>
    <t>K01896</t>
  </si>
  <si>
    <t>medium-chain acyl-CoA synthetase [EC:6.2.1.2]</t>
  </si>
  <si>
    <t xml:space="preserve">medium-chain acyl-CoA synthetase </t>
  </si>
  <si>
    <t>EC:6.2.1.2</t>
  </si>
  <si>
    <t>Metabolism; Carbohydrate Metabolism; Butanoate metabolism|Metabolism; Lipid Metabolism; Lipid biosynthesis proteins</t>
  </si>
  <si>
    <t>K01897</t>
  </si>
  <si>
    <t>long-chain acyl-CoA synthetase [EC:6.2.1.3]</t>
  </si>
  <si>
    <t xml:space="preserve">long-chain acyl-CoA synthetase </t>
  </si>
  <si>
    <t>EC:6.2.1.3</t>
  </si>
  <si>
    <t>Organismal Systems; Endocrine System; Adipocytokine signaling pathway|Cellular Processes; Transport and Catabolism; Peroxisome|Metabolism; Lipid Metabolism; Fatty acid metabolism|Organismal Systems; Endocrine System; PPAR signaling pathway|Metabolism; Lipid Metabolism; Lipid biosynthesis proteins</t>
  </si>
  <si>
    <t>Adipocytokine signaling pathway</t>
  </si>
  <si>
    <t>K01902</t>
  </si>
  <si>
    <t>succinyl-CoA synthetase alpha subunit [EC:6.2.1.5]</t>
  </si>
  <si>
    <t xml:space="preserve">succinyl-CoA synthetase alpha subunit </t>
  </si>
  <si>
    <t>EC:6.2.1.5</t>
  </si>
  <si>
    <t>Metabolism; Carbohydrate Metabolism; Propanoate metabolism|Metabolism; Carbohydrate Metabolism; Citrate cycle (TCA cycle)|Metabolism; Energy Metabolism; Carbon fixation pathways in prokaryotes|Metabolism; Carbohydrate Metabolism; C5-Branched dibasic acid metabolism</t>
  </si>
  <si>
    <t>K01903</t>
  </si>
  <si>
    <t>succinyl-CoA synthetase beta subunit [EC:6.2.1.5]</t>
  </si>
  <si>
    <t xml:space="preserve">succinyl-CoA synthetase beta subunit </t>
  </si>
  <si>
    <t>K01904</t>
  </si>
  <si>
    <t>4-coumarate--CoA ligase [EC:6.2.1.12]</t>
  </si>
  <si>
    <t xml:space="preserve">4-coumarate--CoA ligase </t>
  </si>
  <si>
    <t>EC:6.2.1.12</t>
  </si>
  <si>
    <t>Metabolism; Biosynthesis of Other Secondary Metabolites; Phenylpropanoid biosynthesis|Metabolism; Amino Acid Metabolism; Phenylalanine metabolism|Metabolism; Metabolism of Cofactors and Vitamins; Ubiquinone and other terpenoid-quinone biosynthesis</t>
  </si>
  <si>
    <t>K01905</t>
  </si>
  <si>
    <t>acetyl-CoA synthetase (ADP-forming) [EC:6.2.1.13]</t>
  </si>
  <si>
    <t xml:space="preserve">acetyl-CoA synthetase (ADP-forming) </t>
  </si>
  <si>
    <t>EC:6.2.1.13</t>
  </si>
  <si>
    <t>Metabolism; Carbohydrate Metabolism; Propanoate metabolism|Metabolism; Carbohydrate Metabolism; Glycolysis / Gluconeogenesis|Metabolism; Carbohydrate Metabolism; Pyruvate metabolism|Metabolism; Lipid Metabolism; Lipid biosynthesis proteins</t>
  </si>
  <si>
    <t>K01906</t>
  </si>
  <si>
    <t>6-carboxyhexanoate--CoA ligase [EC:6.2.1.14]</t>
  </si>
  <si>
    <t xml:space="preserve">6-carboxyhexanoate--CoA ligase </t>
  </si>
  <si>
    <t>EC:6.2.1.14</t>
  </si>
  <si>
    <t>K01907</t>
  </si>
  <si>
    <t>acetoacetyl-CoA synthetase [EC:6.2.1.16]</t>
  </si>
  <si>
    <t xml:space="preserve">acetoacetyl-CoA synthetase </t>
  </si>
  <si>
    <t>EC:6.2.1.16</t>
  </si>
  <si>
    <t>K01908</t>
  </si>
  <si>
    <t>propionyl-CoA synthetase [EC:6.2.1.17]</t>
  </si>
  <si>
    <t xml:space="preserve">propionyl-CoA synthetase </t>
  </si>
  <si>
    <t>EC:6.2.1.17</t>
  </si>
  <si>
    <t>Metabolism; Carbohydrate Metabolism; Propanoate metabolism|Metabolism; Lipid Metabolism; Lipid biosynthesis proteins</t>
  </si>
  <si>
    <t>K01909</t>
  </si>
  <si>
    <t>long-chain-fatty-acid--[acyl-carrier-protein] ligase [EC:6.2.1.20]</t>
  </si>
  <si>
    <t xml:space="preserve">long-chain-fatty-acid--[acyl-carrier-protein] ligase </t>
  </si>
  <si>
    <t>EC:6.2.1.20</t>
  </si>
  <si>
    <t>K01910</t>
  </si>
  <si>
    <t>[citrate (pro-3S)-lyase] ligase [EC:6.2.1.22]</t>
  </si>
  <si>
    <t xml:space="preserve">[citrate (pro-3S)-lyase] ligase </t>
  </si>
  <si>
    <t>EC:6.2.1.22</t>
  </si>
  <si>
    <t>K01911</t>
  </si>
  <si>
    <t>O-succinylbenzoic acid--CoA ligase [EC:6.2.1.26]</t>
  </si>
  <si>
    <t xml:space="preserve">O-succinylbenzoic acid--CoA ligase </t>
  </si>
  <si>
    <t>EC:6.2.1.26</t>
  </si>
  <si>
    <t>K01912</t>
  </si>
  <si>
    <t>phenylacetate-CoA ligase [EC:6.2.1.30]</t>
  </si>
  <si>
    <t xml:space="preserve">phenylacetate-CoA ligase </t>
  </si>
  <si>
    <t>EC:6.2.1.30</t>
  </si>
  <si>
    <t>Metabolism; Amino Acid Metabolism; Phenylalanine metabolism</t>
  </si>
  <si>
    <t>K01913</t>
  </si>
  <si>
    <t>Metabolism; Carbohydrate Metabolism; Propanoate metabolism|Metabolism; Metabolism of Terpenoids and Polyketides; Limonene and pinene degradation|Metabolism; Xenobiotics Biodegradation and Metabolism; Aminobenzoate degradation|Metabolism; Xenobiotics Biodegradation and Metabolism; Caprolactam degradation|Metabolism; Biosynthesis of Other Secondary Metabolites; Tropane, piperidine and pyridine alkaloid biosynthesis</t>
  </si>
  <si>
    <t>K01914</t>
  </si>
  <si>
    <t>aspartate--ammonia ligase [EC:6.3.1.1]</t>
  </si>
  <si>
    <t xml:space="preserve">aspartate--ammonia ligase </t>
  </si>
  <si>
    <t>EC:6.3.1.1</t>
  </si>
  <si>
    <t>K01915</t>
  </si>
  <si>
    <t>glutamine synthetase [EC:6.3.1.2]</t>
  </si>
  <si>
    <t xml:space="preserve">glutamine synthetase </t>
  </si>
  <si>
    <t>EC:6.3.1.2</t>
  </si>
  <si>
    <t>Organismal Systems; Nervous System; Glutamatergic synapse|Environmental Information Processing; Signal Transduction; Two-component system|Metabolism; Amino Acid Metabolism; Arginine and proline metabolism|Metabolism; Amino Acid Metabolism; Alanine, aspartate and glutamate metabolism|Metabolism; Energy Metabolism; Nitrogen metabolism</t>
  </si>
  <si>
    <t>Glutamatergic synapse</t>
  </si>
  <si>
    <t>K01916</t>
  </si>
  <si>
    <t>NAD+ synthase [EC:6.3.1.5]</t>
  </si>
  <si>
    <t xml:space="preserve">NAD+ synthase </t>
  </si>
  <si>
    <t>EC:6.3.1.5</t>
  </si>
  <si>
    <t>Metabolism; Metabolism of Cofactors and Vitamins; Nicotinate and nicotinamide metabolism|Metabolism; Energy Metabolism; Nitrogen metabolism</t>
  </si>
  <si>
    <t>K01917</t>
  </si>
  <si>
    <t>glutathionylspermidine synthase [EC:6.3.1.8]</t>
  </si>
  <si>
    <t xml:space="preserve">glutathionylspermidine synthase </t>
  </si>
  <si>
    <t>EC:6.3.1.8</t>
  </si>
  <si>
    <t>K01918</t>
  </si>
  <si>
    <t>pantoate--beta-alanine ligase [EC:6.3.2.1]</t>
  </si>
  <si>
    <t xml:space="preserve">pantoate--beta-alanine ligase </t>
  </si>
  <si>
    <t>EC:6.3.2.1</t>
  </si>
  <si>
    <t>K01919</t>
  </si>
  <si>
    <t>glutamate--cysteine ligase [EC:6.3.2.2]</t>
  </si>
  <si>
    <t xml:space="preserve">glutamate--cysteine ligase </t>
  </si>
  <si>
    <t>EC:6.3.2.2</t>
  </si>
  <si>
    <t>K01920</t>
  </si>
  <si>
    <t>glutathione synthase [EC:6.3.2.3]</t>
  </si>
  <si>
    <t xml:space="preserve">glutathione synthase </t>
  </si>
  <si>
    <t>EC:6.3.2.3</t>
  </si>
  <si>
    <t>K01921</t>
  </si>
  <si>
    <t>D-alanine-D-alanine ligase [EC:6.3.2.4]</t>
  </si>
  <si>
    <t xml:space="preserve">D-alanine-D-alanine ligase </t>
  </si>
  <si>
    <t>EC:6.3.2.4</t>
  </si>
  <si>
    <t>Metabolism; Metabolism of Other Amino Acids; D-Alanine metabolism|Metabolism; Glycan Biosynthesis and Metabolism; Peptidoglycan biosynthesis</t>
  </si>
  <si>
    <t>K01922</t>
  </si>
  <si>
    <t>phosphopantothenate-cysteine ligase [EC:6.3.2.5]</t>
  </si>
  <si>
    <t xml:space="preserve">phosphopantothenate-cysteine ligase </t>
  </si>
  <si>
    <t>EC:6.3.2.5</t>
  </si>
  <si>
    <t>K01923</t>
  </si>
  <si>
    <t>phosphoribosylaminoimidazole-succinocarboxamide synthase [EC:6.3.2.6]</t>
  </si>
  <si>
    <t xml:space="preserve">phosphoribosylaminoimidazole-succinocarboxamide synthase </t>
  </si>
  <si>
    <t>EC:6.3.2.6</t>
  </si>
  <si>
    <t>K01924</t>
  </si>
  <si>
    <t>UDP-N-acetylmuramate--alanine ligase [EC:6.3.2.8]</t>
  </si>
  <si>
    <t xml:space="preserve">UDP-N-acetylmuramate--alanine ligase </t>
  </si>
  <si>
    <t>EC:6.3.2.8</t>
  </si>
  <si>
    <t>Metabolism; Glycan Biosynthesis and Metabolism; Peptidoglycan biosynthesis|Metabolism; Metabolism of Other Amino Acids; D-Glutamine and D-glutamate metabolism</t>
  </si>
  <si>
    <t>K01925</t>
  </si>
  <si>
    <t>UDP-N-acetylmuramoylalanine--D-glutamate ligase [EC:6.3.2.9]</t>
  </si>
  <si>
    <t xml:space="preserve">UDP-N-acetylmuramoylalanine--D-glutamate ligase </t>
  </si>
  <si>
    <t>EC:6.3.2.9</t>
  </si>
  <si>
    <t>K01926</t>
  </si>
  <si>
    <t>AT-rich DNA-binding protein</t>
  </si>
  <si>
    <t>K01928</t>
  </si>
  <si>
    <t>UDP-N-acetylmuramoylalanyl-D-glutamate--2,6-diaminopimelate ligase [EC:6.3.2.13]</t>
  </si>
  <si>
    <t xml:space="preserve">UDP-N-acetylmuramoylalanyl-D-glutamate--2,6-diaminopimelate ligase </t>
  </si>
  <si>
    <t>EC:6.3.2.13</t>
  </si>
  <si>
    <t>Metabolism; Amino Acid Metabolism; Lysine biosynthesis|Metabolism; Glycan Biosynthesis and Metabolism; Peptidoglycan biosynthesis</t>
  </si>
  <si>
    <t>K01929</t>
  </si>
  <si>
    <t>UDP-N-acetylmuramoylalanyl-D-glutamyl-2,6-diaminopimelate--D-alanyl- D-alanine ligase [EC:6.3.2.10]; UDP-N-acetylmuramoylalanyl-D-glutamyl-2,6-diaminopimelate--D-alanyl-D-alanine ligase [EC:6.3.2.10]</t>
  </si>
  <si>
    <t xml:space="preserve">UDP-N-acetylmuramoylalanyl-D-glutamyl-2,6-diaminopimelate--D-alanyl- D-alanine ligase </t>
  </si>
  <si>
    <t>EC:6.3.2.10</t>
  </si>
  <si>
    <t>K01930</t>
  </si>
  <si>
    <t>folylpolyglutamate synthase [EC:6.3.2.17]</t>
  </si>
  <si>
    <t xml:space="preserve">folylpolyglutamate synthase </t>
  </si>
  <si>
    <t>EC:6.3.2.17</t>
  </si>
  <si>
    <t>K01932</t>
  </si>
  <si>
    <t>K01933</t>
  </si>
  <si>
    <t>phosphoribosylformylglycinamidine cyclo-ligase [EC:6.3.3.1]</t>
  </si>
  <si>
    <t xml:space="preserve">phosphoribosylformylglycinamidine cyclo-ligase </t>
  </si>
  <si>
    <t>EC:6.3.3.1</t>
  </si>
  <si>
    <t>K01934</t>
  </si>
  <si>
    <t>5-formyltetrahydrofolate cyclo-ligase [EC:6.3.3.2]</t>
  </si>
  <si>
    <t xml:space="preserve">5-formyltetrahydrofolate cyclo-ligase </t>
  </si>
  <si>
    <t>EC:6.3.3.2</t>
  </si>
  <si>
    <t>K01935</t>
  </si>
  <si>
    <t>dethiobiotin synthetase [EC:6.3.3.3]</t>
  </si>
  <si>
    <t xml:space="preserve">dethiobiotin synthetase </t>
  </si>
  <si>
    <t>EC:6.3.3.3</t>
  </si>
  <si>
    <t>K01937</t>
  </si>
  <si>
    <t>CTP synthase [EC:6.3.4.2]</t>
  </si>
  <si>
    <t xml:space="preserve">CTP synthase </t>
  </si>
  <si>
    <t>EC:6.3.4.2</t>
  </si>
  <si>
    <t>K01938</t>
  </si>
  <si>
    <t>formate--tetrahydrofolate ligase [EC:6.3.4.3]</t>
  </si>
  <si>
    <t xml:space="preserve">formate--tetrahydrofolate ligase </t>
  </si>
  <si>
    <t>EC:6.3.4.3</t>
  </si>
  <si>
    <t>K01939</t>
  </si>
  <si>
    <t>adenylosuccinate synthase [EC:6.3.4.4]</t>
  </si>
  <si>
    <t xml:space="preserve">adenylosuccinate synthase </t>
  </si>
  <si>
    <t>EC:6.3.4.4</t>
  </si>
  <si>
    <t>K01940</t>
  </si>
  <si>
    <t>argininosuccinate synthase [EC:6.3.4.5]</t>
  </si>
  <si>
    <t xml:space="preserve">argininosuccinate synthase </t>
  </si>
  <si>
    <t>EC:6.3.4.5</t>
  </si>
  <si>
    <t>K01941</t>
  </si>
  <si>
    <t>urea carboxylase [EC:6.3.4.6]</t>
  </si>
  <si>
    <t xml:space="preserve">urea carboxylase </t>
  </si>
  <si>
    <t>EC:6.3.4.6</t>
  </si>
  <si>
    <t>K01945</t>
  </si>
  <si>
    <t>phosphoribosylamine--glycine ligase [EC:6.3.4.13]</t>
  </si>
  <si>
    <t xml:space="preserve">phosphoribosylamine--glycine ligase </t>
  </si>
  <si>
    <t>EC:6.3.4.13</t>
  </si>
  <si>
    <t>K01946</t>
  </si>
  <si>
    <t>biotin carboxylase [EC:6.3.4.14]</t>
  </si>
  <si>
    <t xml:space="preserve">biotin carboxylase </t>
  </si>
  <si>
    <t>EC:6.3.4.14</t>
  </si>
  <si>
    <t>K01947</t>
  </si>
  <si>
    <t>biotin-[acetyl-CoA-carboxylase] ligase / type III pantothenate kinase [EC:6.3.4.15 2.7.1.33]</t>
  </si>
  <si>
    <t xml:space="preserve">biotin-[acetyl-CoA-carboxylase] ligase / type III pantothenate kinase </t>
  </si>
  <si>
    <t>EC:6.3.4.15</t>
  </si>
  <si>
    <t>Metabolism; Metabolism of Cofactors and Vitamins; Biotin metabolism|Metabolism; Metabolism of Cofactors and Vitamins; Pantothenate and CoA biosynthesis</t>
  </si>
  <si>
    <t>K01949</t>
  </si>
  <si>
    <t>K01950</t>
  </si>
  <si>
    <t>NAD+ synthase (glutamine-hydrolysing) [EC:6.3.5.1]</t>
  </si>
  <si>
    <t xml:space="preserve">NAD+ synthase (glutamine-hydrolysing) </t>
  </si>
  <si>
    <t>EC:6.3.5.1</t>
  </si>
  <si>
    <t>K01951</t>
  </si>
  <si>
    <t>GMP synthase (glutamine-hydrolysing) [EC:6.3.5.2]</t>
  </si>
  <si>
    <t xml:space="preserve">GMP synthase (glutamine-hydrolysing) </t>
  </si>
  <si>
    <t>EC:6.3.5.2</t>
  </si>
  <si>
    <t>Metabolism; Enzyme Families; Peptidases|Metabolism; Xenobiotics Biodegradation and Metabolism; Drug metabolism - other enzymes|Metabolism; Nucleotide Metabolism; Purine metabolism</t>
  </si>
  <si>
    <t>K01952</t>
  </si>
  <si>
    <t>phosphoribosylformylglycinamidine synthase [EC:6.3.5.3]</t>
  </si>
  <si>
    <t xml:space="preserve">phosphoribosylformylglycinamidine synthase </t>
  </si>
  <si>
    <t>EC:6.3.5.3</t>
  </si>
  <si>
    <t>K01953</t>
  </si>
  <si>
    <t>asparagine synthase (glutamine-hydrolysing) [EC:6.3.5.4]</t>
  </si>
  <si>
    <t xml:space="preserve">asparagine synthase (glutamine-hydrolysing) </t>
  </si>
  <si>
    <t>EC:6.3.5.4</t>
  </si>
  <si>
    <t>Metabolism; Enzyme Families; Peptidases|Metabolism; Amino Acid Metabolism; Alanine, aspartate and glutamate metabolism|Metabolism; Energy Metabolism; Nitrogen metabolism</t>
  </si>
  <si>
    <t>K01955</t>
  </si>
  <si>
    <t>carbamoyl-phosphate synthase large subunit [EC:6.3.5.5]</t>
  </si>
  <si>
    <t xml:space="preserve">carbamoyl-phosphate synthase large subunit </t>
  </si>
  <si>
    <t>EC:6.3.5.5</t>
  </si>
  <si>
    <t>K01956</t>
  </si>
  <si>
    <t>carbamoyl-phosphate synthase small subunit [EC:6.3.5.5]</t>
  </si>
  <si>
    <t xml:space="preserve">carbamoyl-phosphate synthase small subunit </t>
  </si>
  <si>
    <t>K01957</t>
  </si>
  <si>
    <t>glutamyl-tRNA (Gln) amidotransferase [EC:6.3.5.-]</t>
  </si>
  <si>
    <t xml:space="preserve">glutamyl-tRNA (Gln) amidotransferase </t>
  </si>
  <si>
    <t>EC:6.3.5.-</t>
  </si>
  <si>
    <t>K01958</t>
  </si>
  <si>
    <t>pyruvate carboxylase [EC:6.4.1.1]</t>
  </si>
  <si>
    <t xml:space="preserve">pyruvate carboxylase </t>
  </si>
  <si>
    <t>EC:6.4.1.1</t>
  </si>
  <si>
    <t>Metabolism; Carbohydrate Metabolism; Citrate cycle (TCA cycle)|Metabolism; Energy Metabolism; Carbon fixation pathways in prokaryotes|Metabolism; Carbohydrate Metabolism; Pyruvate metabolism</t>
  </si>
  <si>
    <t>K01959</t>
  </si>
  <si>
    <t>pyruvate carboxylase subunit A [EC:6.4.1.1]</t>
  </si>
  <si>
    <t xml:space="preserve">pyruvate carboxylase subunit A </t>
  </si>
  <si>
    <t>K01960</t>
  </si>
  <si>
    <t>pyruvate carboxylase subunit B [EC:6.4.1.1]</t>
  </si>
  <si>
    <t xml:space="preserve">pyruvate carboxylase subunit B </t>
  </si>
  <si>
    <t>K01961</t>
  </si>
  <si>
    <t>acetyl-CoA carboxylase, biotin carboxylase subunit [EC:6.4.1.2]; acetyl-CoA carboxylase, biotin carboxylase subunit [EC:6.4.1.2 6.3.4.14]</t>
  </si>
  <si>
    <t xml:space="preserve">acetyl-CoA carboxylase, biotin carboxylase subunit </t>
  </si>
  <si>
    <t>EC:6.4.1.2</t>
  </si>
  <si>
    <t>Metabolism; Carbohydrate Metabolism; Propanoate metabolism|Metabolism; Lipid Metabolism; Fatty acid biosynthesis|Metabolism; Energy Metabolism; Carbon fixation pathways in prokaryotes|Metabolism; Carbohydrate Metabolism; Pyruvate metabolism|Metabolism; Metabolism of Terpenoids and Polyketides; Tetracycline biosynthesis</t>
  </si>
  <si>
    <t>K01962</t>
  </si>
  <si>
    <t>acetyl-CoA carboxylase carboxyl transferase subunit alpha [EC:6.4.1.2]</t>
  </si>
  <si>
    <t xml:space="preserve">acetyl-CoA carboxylase carboxyl transferase subunit alpha </t>
  </si>
  <si>
    <t>K01963</t>
  </si>
  <si>
    <t>acetyl-CoA carboxylase carboxyl transferase subunit beta [EC:6.4.1.2]</t>
  </si>
  <si>
    <t xml:space="preserve">acetyl-CoA carboxylase carboxyl transferase subunit beta </t>
  </si>
  <si>
    <t>K01964</t>
  </si>
  <si>
    <t>acetyl-CoA/propionyl-CoA carboxylase [EC:6.4.1.2 6.4.1.3]</t>
  </si>
  <si>
    <t xml:space="preserve">acetyl-CoA/propionyl-CoA carboxylase </t>
  </si>
  <si>
    <t>K01965</t>
  </si>
  <si>
    <t>propionyl-CoA carboxylase alpha chain [EC:6.4.1.3]</t>
  </si>
  <si>
    <t xml:space="preserve">propionyl-CoA carboxylase alpha chain </t>
  </si>
  <si>
    <t>EC:6.4.1.3</t>
  </si>
  <si>
    <t>K01966</t>
  </si>
  <si>
    <t>propionyl-CoA carboxylase beta chain [EC:6.4.1.3]</t>
  </si>
  <si>
    <t xml:space="preserve">propionyl-CoA carboxylase beta chain </t>
  </si>
  <si>
    <t>K01968</t>
  </si>
  <si>
    <t>3-methylcrotonyl-CoA carboxylase alpha subunit [EC:6.4.1.4]</t>
  </si>
  <si>
    <t xml:space="preserve">3-methylcrotonyl-CoA carboxylase alpha subunit </t>
  </si>
  <si>
    <t>EC:6.4.1.4</t>
  </si>
  <si>
    <t>K01969</t>
  </si>
  <si>
    <t>3-methylcrotonyl-CoA carboxylase beta subunit [EC:6.4.1.4]</t>
  </si>
  <si>
    <t xml:space="preserve">3-methylcrotonyl-CoA carboxylase beta subunit </t>
  </si>
  <si>
    <t>K01970</t>
  </si>
  <si>
    <t>K01971</t>
  </si>
  <si>
    <t>DNA ligase (ATP) [EC:6.5.1.1]</t>
  </si>
  <si>
    <t xml:space="preserve">DNA ligase (ATP) </t>
  </si>
  <si>
    <t>EC:6.5.1.1</t>
  </si>
  <si>
    <t>Genetic Information Processing; Replication and Repair; Base excision repair|Genetic Information Processing; Replication and Repair; Mismatch repair|Genetic Information Processing; Replication and Repair; Non-homologous end-joining|Genetic Information Processing; Replication and Repair; Nucleotide excision repair|Genetic Information Processing; Replication and Repair; DNA repair and recombination proteins</t>
  </si>
  <si>
    <t>K01972</t>
  </si>
  <si>
    <t>DNA ligase (NAD+) [EC:6.5.1.2]</t>
  </si>
  <si>
    <t xml:space="preserve">DNA ligase (NAD+) </t>
  </si>
  <si>
    <t>EC:6.5.1.2</t>
  </si>
  <si>
    <t>Genetic Information Processing; Replication and Repair; DNA repair and recombination proteins|Genetic Information Processing; Replication and Repair; Mismatch repair|Genetic Information Processing; Replication and Repair; Nucleotide excision repair|Genetic Information Processing; Replication and Repair; DNA replication|Genetic Information Processing; Replication and Repair; Base excision repair|Genetic Information Processing; Replication and Repair; DNA replication proteins</t>
  </si>
  <si>
    <t>K01973</t>
  </si>
  <si>
    <t>RNA-editing ligase [EC:6.5.1.3]</t>
  </si>
  <si>
    <t xml:space="preserve">RNA-editing ligase </t>
  </si>
  <si>
    <t>EC:6.5.1.3</t>
  </si>
  <si>
    <t>K01974</t>
  </si>
  <si>
    <t>RNA 3'-terminal phosphate cyclase [EC:6.5.1.4]</t>
  </si>
  <si>
    <t xml:space="preserve">RNA 3'-terminal phosphate cyclase </t>
  </si>
  <si>
    <t>EC:6.5.1.4</t>
  </si>
  <si>
    <t>K01975</t>
  </si>
  <si>
    <t>2'-5' RNA ligase [EC:6.5.1.-]</t>
  </si>
  <si>
    <t xml:space="preserve">2'-5' RNA ligase </t>
  </si>
  <si>
    <t>EC:6.5.1.-</t>
  </si>
  <si>
    <t>K01976</t>
  </si>
  <si>
    <t>K01989</t>
  </si>
  <si>
    <t>putative ABC transport system substrate-binding protein</t>
  </si>
  <si>
    <t>Environmental Information Processing; Membrane Transport; Transporters</t>
  </si>
  <si>
    <t>Transporters</t>
  </si>
  <si>
    <t>K01990</t>
  </si>
  <si>
    <t>ABC-2 type transport system ATP-binding protein</t>
  </si>
  <si>
    <t>K01991</t>
  </si>
  <si>
    <t>polysaccharide export outer membrane protein</t>
  </si>
  <si>
    <t>Unclassified; Cellular Processes and Signaling; Pores ion channels</t>
  </si>
  <si>
    <t>Pores ion channels</t>
  </si>
  <si>
    <t>K01992</t>
  </si>
  <si>
    <t>ABC-2 type transport system permease protein</t>
  </si>
  <si>
    <t>K01993</t>
  </si>
  <si>
    <t>HlyD family secretion protein</t>
  </si>
  <si>
    <t>K01994</t>
  </si>
  <si>
    <t>LuxR family transcriptional regulator, transcriptional regulator of spore coat protein</t>
  </si>
  <si>
    <t>K01995</t>
  </si>
  <si>
    <t>branched-chain amino acid transport system ATP-binding protein</t>
  </si>
  <si>
    <t>Environmental Information Processing; Membrane Transport; ABC transporters|Environmental Information Processing; Membrane Transport; Transporters</t>
  </si>
  <si>
    <t>ABC transporters</t>
  </si>
  <si>
    <t>K01996</t>
  </si>
  <si>
    <t>K01997</t>
  </si>
  <si>
    <t>branched-chain amino acid transport system permease protein</t>
  </si>
  <si>
    <t>K01998</t>
  </si>
  <si>
    <t>K01999</t>
  </si>
  <si>
    <t>branched-chain amino acid transport system substrate-binding protein</t>
  </si>
  <si>
    <t>K02000</t>
  </si>
  <si>
    <t>glycine betaine/proline transport system ATP-binding protein [EC:3.6.3.32]</t>
  </si>
  <si>
    <t xml:space="preserve">glycine betaine/proline transport system ATP-binding protein </t>
  </si>
  <si>
    <t>EC:3.6.3.32</t>
  </si>
  <si>
    <t>K02001</t>
  </si>
  <si>
    <t>glycine betaine/proline transport system permease protein</t>
  </si>
  <si>
    <t>K02002</t>
  </si>
  <si>
    <t>glycine betaine/proline transport system substrate-binding protein</t>
  </si>
  <si>
    <t>K02003</t>
  </si>
  <si>
    <t>K02004</t>
  </si>
  <si>
    <t>K02005</t>
  </si>
  <si>
    <t>K02006</t>
  </si>
  <si>
    <t>cobalt/nickel transport system ATP-binding protein</t>
  </si>
  <si>
    <t>K02007</t>
  </si>
  <si>
    <t>cobalt/nickel transport system permease protein</t>
  </si>
  <si>
    <t>K02008</t>
  </si>
  <si>
    <t>K02009</t>
  </si>
  <si>
    <t>cobalt transport protein</t>
  </si>
  <si>
    <t>K02010</t>
  </si>
  <si>
    <t>iron(III) transport system ATP-binding protein [EC:3.6.3.30]</t>
  </si>
  <si>
    <t xml:space="preserve">iron(III) transport system ATP-binding protein </t>
  </si>
  <si>
    <t>EC:3.6.3.30</t>
  </si>
  <si>
    <t>K02011</t>
  </si>
  <si>
    <t>iron(III) transport system permease protein</t>
  </si>
  <si>
    <t>K02012</t>
  </si>
  <si>
    <t>iron(III) transport system substrate-binding protein</t>
  </si>
  <si>
    <t>K02013</t>
  </si>
  <si>
    <t>iron complex transport system ATP-binding protein [EC:3.6.3.34]</t>
  </si>
  <si>
    <t xml:space="preserve">iron complex transport system ATP-binding protein </t>
  </si>
  <si>
    <t>EC:3.6.3.34</t>
  </si>
  <si>
    <t>K02014</t>
  </si>
  <si>
    <t>iron complex outermembrane recepter protein</t>
  </si>
  <si>
    <t>K02015</t>
  </si>
  <si>
    <t>iron complex transport system permease protein</t>
  </si>
  <si>
    <t>K02016</t>
  </si>
  <si>
    <t>iron complex transport system substrate-binding protein</t>
  </si>
  <si>
    <t>K02017</t>
  </si>
  <si>
    <t>molybdate transport system ATP-binding protein [EC:3.6.3.29]</t>
  </si>
  <si>
    <t xml:space="preserve">molybdate transport system ATP-binding protein </t>
  </si>
  <si>
    <t>EC:3.6.3.29</t>
  </si>
  <si>
    <t>K02018</t>
  </si>
  <si>
    <t>molybdate transport system permease protein</t>
  </si>
  <si>
    <t>K02019</t>
  </si>
  <si>
    <t>molybdate transport system regulatory protein</t>
  </si>
  <si>
    <t>K02020</t>
  </si>
  <si>
    <t>molybdate transport system substrate-binding protein</t>
  </si>
  <si>
    <t>K02021</t>
  </si>
  <si>
    <t>putative ABC transport system ATP-binding protein</t>
  </si>
  <si>
    <t>K02022</t>
  </si>
  <si>
    <t>K02023</t>
  </si>
  <si>
    <t>multiple sugar transport system ATP-binding protein</t>
  </si>
  <si>
    <t>K02024</t>
  </si>
  <si>
    <t>maltoporin</t>
  </si>
  <si>
    <t>K02025</t>
  </si>
  <si>
    <t>multiple sugar transport system permease protein</t>
  </si>
  <si>
    <t>K02026</t>
  </si>
  <si>
    <t>K02027</t>
  </si>
  <si>
    <t>multiple sugar transport system substrate-binding protein</t>
  </si>
  <si>
    <t>K02028</t>
  </si>
  <si>
    <t>polar amino acid transport system ATP-binding protein [EC:3.6.3.21]</t>
  </si>
  <si>
    <t xml:space="preserve">polar amino acid transport system ATP-binding protein </t>
  </si>
  <si>
    <t>EC:3.6.3.21</t>
  </si>
  <si>
    <t>K02029</t>
  </si>
  <si>
    <t>polar amino acid transport system permease protein</t>
  </si>
  <si>
    <t>K02030</t>
  </si>
  <si>
    <t>polar amino acid transport system substrate-binding protein</t>
  </si>
  <si>
    <t>K02031</t>
  </si>
  <si>
    <t>peptide/nickel transport system ATP-binding protein</t>
  </si>
  <si>
    <t>K02032</t>
  </si>
  <si>
    <t>K02033</t>
  </si>
  <si>
    <t>peptide/nickel transport system permease protein</t>
  </si>
  <si>
    <t>K02034</t>
  </si>
  <si>
    <t>K02035</t>
  </si>
  <si>
    <t>peptide/nickel transport system substrate-binding protein</t>
  </si>
  <si>
    <t>K02036</t>
  </si>
  <si>
    <t>phosphate transport system ATP-binding protein [EC:3.6.3.27]</t>
  </si>
  <si>
    <t xml:space="preserve">phosphate transport system ATP-binding protein </t>
  </si>
  <si>
    <t>EC:3.6.3.27</t>
  </si>
  <si>
    <t>K02037</t>
  </si>
  <si>
    <t>phosphate transport system permease protein</t>
  </si>
  <si>
    <t>K02038</t>
  </si>
  <si>
    <t>K02039</t>
  </si>
  <si>
    <t>phosphate transport system protein</t>
  </si>
  <si>
    <t>K02040</t>
  </si>
  <si>
    <t>phosphate transport system substrate-binding protein</t>
  </si>
  <si>
    <t>Environmental Information Processing; Membrane Transport; ABC transporters|Environmental Information Processing; Membrane Transport; Transporters|Human Diseases; Infectious Diseases; Tuberculosis|Environmental Information Processing; Signal Transduction; Two-component system</t>
  </si>
  <si>
    <t>K02041</t>
  </si>
  <si>
    <t>phosphonate transport system ATP-binding protein</t>
  </si>
  <si>
    <t>K02042</t>
  </si>
  <si>
    <t>phosphonate transport system permease protein</t>
  </si>
  <si>
    <t>K02043</t>
  </si>
  <si>
    <t>GntR family transcriptional regulator, phosphonate transport system regulatory protein</t>
  </si>
  <si>
    <t>K02044</t>
  </si>
  <si>
    <t>phosphonate transport system substrate-binding protein</t>
  </si>
  <si>
    <t>K02045</t>
  </si>
  <si>
    <t>sulfate transport system ATP-binding protein [EC:3.6.3.25]</t>
  </si>
  <si>
    <t xml:space="preserve">sulfate transport system ATP-binding protein </t>
  </si>
  <si>
    <t>EC:3.6.3.25</t>
  </si>
  <si>
    <t>K02046</t>
  </si>
  <si>
    <t>sulfate transport system permease protein</t>
  </si>
  <si>
    <t>K02047</t>
  </si>
  <si>
    <t>K02048</t>
  </si>
  <si>
    <t>sulfate transport system substrate-binding protein</t>
  </si>
  <si>
    <t>K02049</t>
  </si>
  <si>
    <t>sulfonate/nitrate/taurine transport system ATP-binding protein</t>
  </si>
  <si>
    <t>K02050</t>
  </si>
  <si>
    <t>sulfonate/nitrate/taurine transport system permease protein</t>
  </si>
  <si>
    <t>K02051</t>
  </si>
  <si>
    <t>sulfonate/nitrate/taurine transport system substrate-binding protein</t>
  </si>
  <si>
    <t>K02052</t>
  </si>
  <si>
    <t>putative spermidine/putrescine transport system ATP-binding protein</t>
  </si>
  <si>
    <t>K02053</t>
  </si>
  <si>
    <t>putative spermidine/putrescine transport system permease protein</t>
  </si>
  <si>
    <t>K02054</t>
  </si>
  <si>
    <t>K02055</t>
  </si>
  <si>
    <t>putative spermidine/putrescine transport system substrate-binding protein</t>
  </si>
  <si>
    <t>K02056</t>
  </si>
  <si>
    <t>simple sugar transport system ATP-binding protein [EC:3.6.3.17]</t>
  </si>
  <si>
    <t xml:space="preserve">simple sugar transport system ATP-binding protein </t>
  </si>
  <si>
    <t>EC:3.6.3.17</t>
  </si>
  <si>
    <t>K02057</t>
  </si>
  <si>
    <t>simple sugar transport system permease protein</t>
  </si>
  <si>
    <t>K02058</t>
  </si>
  <si>
    <t>simple sugar transport system substrate-binding protein</t>
  </si>
  <si>
    <t>K02059</t>
  </si>
  <si>
    <t>putative sulfate transport system ATP-binding protein</t>
  </si>
  <si>
    <t>K02060</t>
  </si>
  <si>
    <t>putative sulfate transport system permease protein</t>
  </si>
  <si>
    <t>K02061</t>
  </si>
  <si>
    <t>putative sulfate transport system substrate-binding protein</t>
  </si>
  <si>
    <t>K02062</t>
  </si>
  <si>
    <t>thiamine transport system ATP-binding protein</t>
  </si>
  <si>
    <t>K02063</t>
  </si>
  <si>
    <t>thiamine transport system permease protein</t>
  </si>
  <si>
    <t>K02064</t>
  </si>
  <si>
    <t>thiamine transport system substrate-binding protein</t>
  </si>
  <si>
    <t>K02065</t>
  </si>
  <si>
    <t>K02066</t>
  </si>
  <si>
    <t>putative ABC transport system permease protein</t>
  </si>
  <si>
    <t>K02067</t>
  </si>
  <si>
    <t>K02068</t>
  </si>
  <si>
    <t>K02069</t>
  </si>
  <si>
    <t>K02071</t>
  </si>
  <si>
    <t>D-methionine transport system ATP-binding protein</t>
  </si>
  <si>
    <t>K02072</t>
  </si>
  <si>
    <t>D-methionine transport system permease protein</t>
  </si>
  <si>
    <t>K02073</t>
  </si>
  <si>
    <t>D-methionine transport system substrate-binding protein</t>
  </si>
  <si>
    <t>K02074</t>
  </si>
  <si>
    <t>zinc/manganese transport system ATP-binding protein</t>
  </si>
  <si>
    <t>K02075</t>
  </si>
  <si>
    <t>zinc/manganese transport system permease protein</t>
  </si>
  <si>
    <t>K02076</t>
  </si>
  <si>
    <t>Fur family transcriptional regulator, zinc uptake regulator</t>
  </si>
  <si>
    <t>K02077</t>
  </si>
  <si>
    <t>zinc/manganese transport system substrate-binding protein</t>
  </si>
  <si>
    <t>K02078</t>
  </si>
  <si>
    <t>acyl carrier protein</t>
  </si>
  <si>
    <t>K02079</t>
  </si>
  <si>
    <t>N-acetylgalactosamine-6-phosphate deacetylase [EC:3.5.1.25]</t>
  </si>
  <si>
    <t xml:space="preserve">N-acetylgalactosamine-6-phosphate deacetylase </t>
  </si>
  <si>
    <t>K02080</t>
  </si>
  <si>
    <t>galactosamine-6-phosphate isomerase [EC:5.3.1.-]</t>
  </si>
  <si>
    <t xml:space="preserve">galactosamine-6-phosphate isomerase </t>
  </si>
  <si>
    <t>EC:5.3.1.-</t>
  </si>
  <si>
    <t>K02081</t>
  </si>
  <si>
    <t>DeoR family transcriptional regulator, aga operon transcriptional repressor</t>
  </si>
  <si>
    <t>K02082</t>
  </si>
  <si>
    <t>tagatose-6-phosphate ketose/aldose isomerase [EC:5.-.-.-]</t>
  </si>
  <si>
    <t xml:space="preserve">tagatose-6-phosphate ketose/aldose isomerase </t>
  </si>
  <si>
    <t>EC:5.-.-.-</t>
  </si>
  <si>
    <t>K02083</t>
  </si>
  <si>
    <t>allantoate deiminase [EC:3.5.3.9]</t>
  </si>
  <si>
    <t xml:space="preserve">allantoate deiminase </t>
  </si>
  <si>
    <t>EC:3.5.3.9</t>
  </si>
  <si>
    <t>Metabolism; Enzyme Families; Peptidases|Metabolism; Nucleotide Metabolism; Purine metabolism</t>
  </si>
  <si>
    <t>K02086</t>
  </si>
  <si>
    <t>DNA replication protein</t>
  </si>
  <si>
    <t>K02092</t>
  </si>
  <si>
    <t>allophycocyanin alpha subunit</t>
  </si>
  <si>
    <t>Metabolism; Energy Metabolism; Photosynthesis proteins|Metabolism; Energy Metabolism; Photosynthesis - antenna proteins</t>
  </si>
  <si>
    <t>Photosynthesis proteins</t>
  </si>
  <si>
    <t>K02093</t>
  </si>
  <si>
    <t>allophycocyanin beta subunit</t>
  </si>
  <si>
    <t>K02094</t>
  </si>
  <si>
    <t>phycobilisome core linker protein</t>
  </si>
  <si>
    <t>K02095</t>
  </si>
  <si>
    <t>allophycocyanin-B</t>
  </si>
  <si>
    <t>K02096</t>
  </si>
  <si>
    <t>phycobilisome core-membrane linker protein</t>
  </si>
  <si>
    <t>K02097</t>
  </si>
  <si>
    <t>phycobilisome core component</t>
  </si>
  <si>
    <t>K02099</t>
  </si>
  <si>
    <t>AraC family transcriptional regulator, arabinose operon regulatory protein</t>
  </si>
  <si>
    <t>K02100</t>
  </si>
  <si>
    <t>MFS transporter, SP family, arabinose:H+ symporter</t>
  </si>
  <si>
    <t>K02101</t>
  </si>
  <si>
    <t>arabinose operon protein AraL</t>
  </si>
  <si>
    <t>K02102</t>
  </si>
  <si>
    <t>arabinose operon protein AraM</t>
  </si>
  <si>
    <t>K02103</t>
  </si>
  <si>
    <t>GntR family transcriptional regulator, arabinose operon transcriptional repressor</t>
  </si>
  <si>
    <t>K02106</t>
  </si>
  <si>
    <t>short-chain fatty acids transporter</t>
  </si>
  <si>
    <t>K02108</t>
  </si>
  <si>
    <t>F-type H+-transporting ATPase subunit a [EC:3.6.3.14]</t>
  </si>
  <si>
    <t xml:space="preserve">F-type H+-transporting ATPase subunit a </t>
  </si>
  <si>
    <t>EC:3.6.3.14</t>
  </si>
  <si>
    <t>Genetic Information Processing; Folding, Sorting and Degradation; Chaperones and folding catalysts|Metabolism; Energy Metabolism; Photosynthesis proteins|Metabolism; Energy Metabolism; Oxidative phosphorylation|Metabolism; Energy Metabolism; Photosynthesis</t>
  </si>
  <si>
    <t>K02109</t>
  </si>
  <si>
    <t>F-type H+-transporting ATPase subunit b [EC:3.6.3.14]</t>
  </si>
  <si>
    <t xml:space="preserve">F-type H+-transporting ATPase subunit b </t>
  </si>
  <si>
    <t>Metabolism; Energy Metabolism; Photosynthesis proteins|Metabolism; Energy Metabolism; Oxidative phosphorylation|Metabolism; Energy Metabolism; Photosynthesis</t>
  </si>
  <si>
    <t>K02110</t>
  </si>
  <si>
    <t>F-type H+-transporting ATPase subunit c [EC:3.6.3.14]</t>
  </si>
  <si>
    <t xml:space="preserve">F-type H+-transporting ATPase subunit c </t>
  </si>
  <si>
    <t>K02111</t>
  </si>
  <si>
    <t>F-type H+-transporting ATPase subunit alpha [EC:3.6.3.14]</t>
  </si>
  <si>
    <t xml:space="preserve">F-type H+-transporting ATPase subunit alpha </t>
  </si>
  <si>
    <t>K02112</t>
  </si>
  <si>
    <t>F-type H+-transporting ATPase subunit beta [EC:3.6.3.14]</t>
  </si>
  <si>
    <t xml:space="preserve">F-type H+-transporting ATPase subunit beta </t>
  </si>
  <si>
    <t>K02113</t>
  </si>
  <si>
    <t>F-type H+-transporting ATPase subunit delta [EC:3.6.3.14]</t>
  </si>
  <si>
    <t xml:space="preserve">F-type H+-transporting ATPase subunit delta </t>
  </si>
  <si>
    <t>K02114</t>
  </si>
  <si>
    <t>F-type H+-transporting ATPase subunit epsilon [EC:3.6.3.14]</t>
  </si>
  <si>
    <t xml:space="preserve">F-type H+-transporting ATPase subunit epsilon </t>
  </si>
  <si>
    <t>K02115</t>
  </si>
  <si>
    <t>F-type H+-transporting ATPase subunit gamma [EC:3.6.3.14]</t>
  </si>
  <si>
    <t xml:space="preserve">F-type H+-transporting ATPase subunit gamma </t>
  </si>
  <si>
    <t>K02116</t>
  </si>
  <si>
    <t>ATP synthase protein I</t>
  </si>
  <si>
    <t>Metabolism; Energy Metabolism; Photosynthesis proteins</t>
  </si>
  <si>
    <t>K02117</t>
  </si>
  <si>
    <t>V-type H+-transporting ATPase subunit A [EC:3.6.3.14]</t>
  </si>
  <si>
    <t xml:space="preserve">V-type H+-transporting ATPase subunit A </t>
  </si>
  <si>
    <t>Metabolism; Energy Metabolism; Oxidative phosphorylation|Metabolism; Energy Metabolism; Methane metabolism</t>
  </si>
  <si>
    <t>K02118</t>
  </si>
  <si>
    <t>V-type H+-transporting ATPase subunit B [EC:3.6.3.14]</t>
  </si>
  <si>
    <t xml:space="preserve">V-type H+-transporting ATPase subunit B </t>
  </si>
  <si>
    <t>K02119</t>
  </si>
  <si>
    <t>V-type H+-transporting ATPase subunit C [EC:3.6.3.14]</t>
  </si>
  <si>
    <t xml:space="preserve">V-type H+-transporting ATPase subunit C </t>
  </si>
  <si>
    <t>K02120</t>
  </si>
  <si>
    <t>V-type H+-transporting ATPase subunit D [EC:3.6.3.14]</t>
  </si>
  <si>
    <t xml:space="preserve">V-type H+-transporting ATPase subunit D </t>
  </si>
  <si>
    <t>K02121</t>
  </si>
  <si>
    <t>V-type H+-transporting ATPase subunit E [EC:3.6.3.14]</t>
  </si>
  <si>
    <t xml:space="preserve">V-type H+-transporting ATPase subunit E </t>
  </si>
  <si>
    <t>K02122</t>
  </si>
  <si>
    <t>V-type H+-transporting ATPase subunit F [EC:3.6.3.14]</t>
  </si>
  <si>
    <t xml:space="preserve">V-type H+-transporting ATPase subunit F </t>
  </si>
  <si>
    <t>K02123</t>
  </si>
  <si>
    <t>V-type H+-transporting ATPase subunit I [EC:3.6.3.14]</t>
  </si>
  <si>
    <t xml:space="preserve">V-type H+-transporting ATPase subunit I </t>
  </si>
  <si>
    <t>K02124</t>
  </si>
  <si>
    <t>V-type H+-transporting ATPase subunit K [EC:3.6.3.14]</t>
  </si>
  <si>
    <t xml:space="preserve">V-type H+-transporting ATPase subunit K </t>
  </si>
  <si>
    <t>K02132</t>
  </si>
  <si>
    <t>K02137</t>
  </si>
  <si>
    <t>F-type H+-transporting ATPase oligomycin sensitivity conferral protein [EC:3.6.3.14]</t>
  </si>
  <si>
    <t xml:space="preserve">F-type H+-transporting ATPase oligomycin sensitivity conferral protein </t>
  </si>
  <si>
    <t>Human Diseases; Neurodegenerative Diseases; Huntington's disease|Metabolism; Energy Metabolism; Oxidative phosphorylation|Human Diseases; Neurodegenerative Diseases; Parkinson's disease|Human Diseases; Neurodegenerative Diseases; Alzheimer's disease</t>
  </si>
  <si>
    <t>Huntington's disease</t>
  </si>
  <si>
    <t>K02160</t>
  </si>
  <si>
    <t>acetyl-CoA carboxylase biotin carboxyl carrier protein</t>
  </si>
  <si>
    <t>K02164</t>
  </si>
  <si>
    <t>nitric-oxide reductase NorE protein [EC:1.7.99.7]; nitric oxide reductase NorE protein</t>
  </si>
  <si>
    <t xml:space="preserve">nitric-oxide reductase NorE protein </t>
  </si>
  <si>
    <t>EC:1.7.99.7</t>
  </si>
  <si>
    <t>K02167</t>
  </si>
  <si>
    <t>TetR/AcrR family transcriptional regulator, transcriptional repressor of bet genes</t>
  </si>
  <si>
    <t>K02168</t>
  </si>
  <si>
    <t>high-affinity choline transport protein</t>
  </si>
  <si>
    <t>K02169</t>
  </si>
  <si>
    <t>biotin synthesis protein BioC; malonyl-CoA O-methyltransferase [EC:2.1.1.197]</t>
  </si>
  <si>
    <t xml:space="preserve">biotin synthesis protein BioC; malonyl-CoA O-methyltransferase </t>
  </si>
  <si>
    <t>EC:2.1.1.197</t>
  </si>
  <si>
    <t>K02170</t>
  </si>
  <si>
    <t>biotin biosynthesis protein BioH</t>
  </si>
  <si>
    <t>K02171</t>
  </si>
  <si>
    <t>penicillinase repressor</t>
  </si>
  <si>
    <t>Metabolism; Biosynthesis of Other Secondary Metabolites; beta-Lactam resistance</t>
  </si>
  <si>
    <t>K02172</t>
  </si>
  <si>
    <t>bla regulator protein blaR1</t>
  </si>
  <si>
    <t>K02173</t>
  </si>
  <si>
    <t>K02182</t>
  </si>
  <si>
    <t>crotonobetaine/carnitine-CoA ligase [EC:6.2.1.-]</t>
  </si>
  <si>
    <t xml:space="preserve">crotonobetaine/carnitine-CoA ligase </t>
  </si>
  <si>
    <t>K02183</t>
  </si>
  <si>
    <t>calmodulin</t>
  </si>
  <si>
    <t>Organismal Systems; Sensory System; Phototransduction - fly|Organismal Systems; Nervous System; Long-term potentiation|Organismal Systems; Endocrine System; GnRH signaling pathway|Organismal Systems; Circulatory System; Vascular smooth muscle contraction|Organismal Systems; Endocrine System; Melanogenesis|Human Diseases; Cancers; Glioma|Organismal Systems; Digestive System; Gastric acid secretion|Human Diseases; Neurodegenerative Diseases; Alzheimer's disease|Cellular Processes; Cell Growth and Death; Oocyte meiosis|Environmental Information Processing; Signal Transduction; Calcium signaling pathway|Organismal Systems; Nervous System; Neurotrophin signaling pathway|Organismal Systems; Sensory System; Olfactory transduction|Organismal Systems; Sensory System; Phototransduction|Organismal Systems; Endocrine System; Insulin signaling pathway|Environmental Information Processing; Signal Transduction; Phosphatidylinositol signaling system|Organismal Systems; Digestive System; Salivary secretion|Organismal Systems; Environmental Adaptation; Plant-pathogen interaction|Human Diseases; Infectious Diseases; Tuberculosis|Human Diseases; Infectious Diseases; Pertussis</t>
  </si>
  <si>
    <t>Sensory System</t>
  </si>
  <si>
    <t>Phototransduction - fly</t>
  </si>
  <si>
    <t>K02188</t>
  </si>
  <si>
    <t>cobalamin biosynthesis protein CbiD; cobalt-precorrin-5B (C1)-methyltransferase [EC:2.1.1.195]</t>
  </si>
  <si>
    <t xml:space="preserve">cobalamin biosynthesis protein CbiD; cobalt-precorrin-5B (C1)-methyltransferase </t>
  </si>
  <si>
    <t>EC:2.1.1.195</t>
  </si>
  <si>
    <t>K02189</t>
  </si>
  <si>
    <t>cobalamin biosynthesis protein CbiG; cobalt-precorrin 5A hydrolase [EC:3.7.1.12]</t>
  </si>
  <si>
    <t xml:space="preserve">cobalamin biosynthesis protein CbiG; cobalt-precorrin 5A hydrolase </t>
  </si>
  <si>
    <t>EC:3.7.1.12</t>
  </si>
  <si>
    <t>K02190</t>
  </si>
  <si>
    <t>sirohydrochlorin cobaltochelatase [EC:4.99.1.3]</t>
  </si>
  <si>
    <t xml:space="preserve">sirohydrochlorin cobaltochelatase </t>
  </si>
  <si>
    <t>EC:4.99.1.3</t>
  </si>
  <si>
    <t>K02191</t>
  </si>
  <si>
    <t>precorrin-8W decarboxylase [EC:1.-.-.-]; cobalt-precorrin-7 (C15)-methyltransferase [EC:2.1.1.196]</t>
  </si>
  <si>
    <t xml:space="preserve">precorrin-8W decarboxylase </t>
  </si>
  <si>
    <t>EC:1.-.-.-</t>
  </si>
  <si>
    <t>K02192</t>
  </si>
  <si>
    <t>bacterioferritin-associated ferredoxin</t>
  </si>
  <si>
    <t>K02193</t>
  </si>
  <si>
    <t>heme exporter protein A [EC:3.6.3.41]</t>
  </si>
  <si>
    <t xml:space="preserve">heme exporter protein A </t>
  </si>
  <si>
    <t>EC:3.6.3.41</t>
  </si>
  <si>
    <t>K02194</t>
  </si>
  <si>
    <t>heme exporter protein B</t>
  </si>
  <si>
    <t>K02195</t>
  </si>
  <si>
    <t>heme exporter protein C</t>
  </si>
  <si>
    <t>K02196</t>
  </si>
  <si>
    <t>heme exporter protein D</t>
  </si>
  <si>
    <t>K02197</t>
  </si>
  <si>
    <t>cytochrome c-type biogenesis protein CcmE</t>
  </si>
  <si>
    <t>K02198</t>
  </si>
  <si>
    <t>cytochrome c-type biogenesis protein CcmF</t>
  </si>
  <si>
    <t>K02199</t>
  </si>
  <si>
    <t>cytochrome c biogenesis protein CcmG, thiol:disulfide interchange protein DsbE</t>
  </si>
  <si>
    <t>Genetic Information Processing; Folding, Sorting and Degradation; Chaperones and folding catalysts</t>
  </si>
  <si>
    <t>K02200</t>
  </si>
  <si>
    <t>cytochrome c-type biogenesis protein CcmH</t>
  </si>
  <si>
    <t>K02201</t>
  </si>
  <si>
    <t>K02203</t>
  </si>
  <si>
    <t>phosphoserine / homoserine phosphotransferase [EC:3.1.3.3 2.7.1.39]</t>
  </si>
  <si>
    <t xml:space="preserve">phosphoserine / homoserine phosphotransferase </t>
  </si>
  <si>
    <t>K02204</t>
  </si>
  <si>
    <t>homoserine kinase type II [EC:2.7.1.39]</t>
  </si>
  <si>
    <t xml:space="preserve">homoserine kinase type II </t>
  </si>
  <si>
    <t>K02205</t>
  </si>
  <si>
    <t>arginine/ornithine permease</t>
  </si>
  <si>
    <t>K02217</t>
  </si>
  <si>
    <t>ferritin [EC:1.16.3.1]</t>
  </si>
  <si>
    <t xml:space="preserve">ferritin </t>
  </si>
  <si>
    <t>K02221</t>
  </si>
  <si>
    <t>YggT family protein</t>
  </si>
  <si>
    <t>Environmental Information Processing; Membrane Transport; Secretion system</t>
  </si>
  <si>
    <t>K02224</t>
  </si>
  <si>
    <t>cobyrinic acid a,c-diamide synthase [EC:6.3.5.9 6.3.1.-]; cobyrinic acid a,c-diamide synthase [EC:6.3.5.9 6.3.5.11]</t>
  </si>
  <si>
    <t xml:space="preserve">cobyrinic acid a,c-diamide synthase </t>
  </si>
  <si>
    <t>EC:6.3.5.9</t>
  </si>
  <si>
    <t>K02225</t>
  </si>
  <si>
    <t>cobalamin biosynthetic protein CobC</t>
  </si>
  <si>
    <t>K02226</t>
  </si>
  <si>
    <t>alpha-ribazole phosphatase [EC:3.1.3.73]</t>
  </si>
  <si>
    <t xml:space="preserve">alpha-ribazole phosphatase </t>
  </si>
  <si>
    <t>EC:3.1.3.73</t>
  </si>
  <si>
    <t>K02227</t>
  </si>
  <si>
    <t>adenosylcobinamide-phosphate synthase [EC:6.3.1.10]; adenosylcobinamide-phosphate synthase CobD [EC:6.3.1.10]</t>
  </si>
  <si>
    <t xml:space="preserve">adenosylcobinamide-phosphate synthase </t>
  </si>
  <si>
    <t>EC:6.3.1.10</t>
  </si>
  <si>
    <t>K02228</t>
  </si>
  <si>
    <t>precorrin-6A synthase [EC:2.1.1.152]</t>
  </si>
  <si>
    <t xml:space="preserve">precorrin-6A synthase </t>
  </si>
  <si>
    <t>EC:2.1.1.152</t>
  </si>
  <si>
    <t>K02229</t>
  </si>
  <si>
    <t>precorrin-3B synthase [EC:1.14.13.83]</t>
  </si>
  <si>
    <t xml:space="preserve">precorrin-3B synthase </t>
  </si>
  <si>
    <t>EC:1.14.13.83</t>
  </si>
  <si>
    <t>K02230</t>
  </si>
  <si>
    <t>cobaltochelatase CobN [EC:6.6.1.2]</t>
  </si>
  <si>
    <t xml:space="preserve">cobaltochelatase CobN </t>
  </si>
  <si>
    <t>EC:6.6.1.2</t>
  </si>
  <si>
    <t>K02231</t>
  </si>
  <si>
    <t>adenosylcobinamide kinase / adenosylcobinamide-phosphate guanylyltransferase [EC:2.7.1.156 2.7.7.62]</t>
  </si>
  <si>
    <t xml:space="preserve">adenosylcobinamide kinase / adenosylcobinamide-phosphate guanylyltransferase </t>
  </si>
  <si>
    <t>EC:2.7.1.156</t>
  </si>
  <si>
    <t>K02232</t>
  </si>
  <si>
    <t>adenosylcobyric acid synthase [EC:6.3.5.10]</t>
  </si>
  <si>
    <t xml:space="preserve">adenosylcobyric acid synthase </t>
  </si>
  <si>
    <t>EC:6.3.5.10</t>
  </si>
  <si>
    <t>K02233</t>
  </si>
  <si>
    <t>adenosylcobinamide-GDP ribazoletransferase [EC:2.7.8.26]</t>
  </si>
  <si>
    <t xml:space="preserve">adenosylcobinamide-GDP ribazoletransferase </t>
  </si>
  <si>
    <t>EC:2.7.8.26</t>
  </si>
  <si>
    <t>K02234</t>
  </si>
  <si>
    <t>cobalamin biosynthesis protein CobW</t>
  </si>
  <si>
    <t>K02236</t>
  </si>
  <si>
    <t>leader peptidase (prepilin peptidase) / N-methyltransferase [EC:3.4.23.43 2.1.1.-]</t>
  </si>
  <si>
    <t xml:space="preserve">leader peptidase (prepilin peptidase) / N-methyltransferase </t>
  </si>
  <si>
    <t>EC:3.4.23.43</t>
  </si>
  <si>
    <t>K02237</t>
  </si>
  <si>
    <t>competence protein ComEA</t>
  </si>
  <si>
    <t>K02238</t>
  </si>
  <si>
    <t>competence protein ComEC</t>
  </si>
  <si>
    <t>K02239</t>
  </si>
  <si>
    <t>competence protein ComER</t>
  </si>
  <si>
    <t>K02240</t>
  </si>
  <si>
    <t>competence protein ComFA</t>
  </si>
  <si>
    <t>K02241</t>
  </si>
  <si>
    <t>competence protein ComFB</t>
  </si>
  <si>
    <t>K02242</t>
  </si>
  <si>
    <t>competence protein ComFC</t>
  </si>
  <si>
    <t>K02243</t>
  </si>
  <si>
    <t>competence protein ComGA</t>
  </si>
  <si>
    <t>K02244</t>
  </si>
  <si>
    <t>competence protein ComGB</t>
  </si>
  <si>
    <t>K02245</t>
  </si>
  <si>
    <t>competence protein ComGC</t>
  </si>
  <si>
    <t>K02246</t>
  </si>
  <si>
    <t>competence protein ComGD</t>
  </si>
  <si>
    <t>K02247</t>
  </si>
  <si>
    <t>competence protein ComGE</t>
  </si>
  <si>
    <t>K02248</t>
  </si>
  <si>
    <t>competence protein ComGF</t>
  </si>
  <si>
    <t>K02249</t>
  </si>
  <si>
    <t>competence protein ComGG</t>
  </si>
  <si>
    <t>K02250</t>
  </si>
  <si>
    <t>competence protein ComK</t>
  </si>
  <si>
    <t>K02251</t>
  </si>
  <si>
    <t>competence protein ComQ</t>
  </si>
  <si>
    <t>K02252</t>
  </si>
  <si>
    <t>competence protein ComS</t>
  </si>
  <si>
    <t>Environmental Information Processing; Membrane Transport; Secretion system|Environmental Information Processing; Signal Transduction; Two-component system</t>
  </si>
  <si>
    <t>K02253</t>
  </si>
  <si>
    <t>competence protein ComX</t>
  </si>
  <si>
    <t>K02254</t>
  </si>
  <si>
    <t>competence protein ComZ</t>
  </si>
  <si>
    <t>K02255</t>
  </si>
  <si>
    <t>ferritin-like protein 2</t>
  </si>
  <si>
    <t>K02258</t>
  </si>
  <si>
    <t>cytochrome c oxidase assembly protein subunit 11; cytochrome c oxidase subunit XI assembly protein</t>
  </si>
  <si>
    <t>K02259</t>
  </si>
  <si>
    <t>cytochrome c oxidase assembly protein subunit 15; cytochrome c oxidase subunit XV assembly protein</t>
  </si>
  <si>
    <t>Metabolism; Metabolism of Cofactors and Vitamins; Porphyrin and chlorophyll metabolism|Metabolism; Energy Metabolism; Oxidative phosphorylation|Environmental Information Processing; Signal Transduction; Two-component system</t>
  </si>
  <si>
    <t>K02266</t>
  </si>
  <si>
    <t>cytochrome c oxidase subunit 6a</t>
  </si>
  <si>
    <t>K02274</t>
  </si>
  <si>
    <t>cytochrome c oxidase subunit I [EC:1.9.3.1]</t>
  </si>
  <si>
    <t xml:space="preserve">cytochrome c oxidase subunit I </t>
  </si>
  <si>
    <t>K02275</t>
  </si>
  <si>
    <t>cytochrome c oxidase subunit II [EC:1.9.3.1]</t>
  </si>
  <si>
    <t xml:space="preserve">cytochrome c oxidase subunit II </t>
  </si>
  <si>
    <t>K02276</t>
  </si>
  <si>
    <t>cytochrome c oxidase subunit III [EC:1.9.3.1]</t>
  </si>
  <si>
    <t xml:space="preserve">cytochrome c oxidase subunit III </t>
  </si>
  <si>
    <t>K02277</t>
  </si>
  <si>
    <t>cytochrome c oxidase subunit IV [EC:1.9.3.1]</t>
  </si>
  <si>
    <t xml:space="preserve">cytochrome c oxidase subunit IV </t>
  </si>
  <si>
    <t>K02278</t>
  </si>
  <si>
    <t>prepilin peptidase CpaA [EC:3.4.23.43]</t>
  </si>
  <si>
    <t xml:space="preserve">prepilin peptidase CpaA </t>
  </si>
  <si>
    <t>Environmental Information Processing; Membrane Transport; Secretion system|Cellular Processes; Cell Motility; Bacterial motility proteins</t>
  </si>
  <si>
    <t>K02279</t>
  </si>
  <si>
    <t>pilus assembly protein CpaB</t>
  </si>
  <si>
    <t>K02280</t>
  </si>
  <si>
    <t>pilus assembly protein CpaC</t>
  </si>
  <si>
    <t>K02281</t>
  </si>
  <si>
    <t>pilus assembly protein CpaD</t>
  </si>
  <si>
    <t>K02282</t>
  </si>
  <si>
    <t>pilus assembly protein CpaE</t>
  </si>
  <si>
    <t>K02283</t>
  </si>
  <si>
    <t>pilus assembly protein CpaF</t>
  </si>
  <si>
    <t>K02284</t>
  </si>
  <si>
    <t>phycocyanin alpha chain</t>
  </si>
  <si>
    <t>K02285</t>
  </si>
  <si>
    <t>phycocyanin beta chain</t>
  </si>
  <si>
    <t>K02286</t>
  </si>
  <si>
    <t>phycocyanin-associated rod linker protein</t>
  </si>
  <si>
    <t>K02287</t>
  </si>
  <si>
    <t>phycocyanin-associated, rod</t>
  </si>
  <si>
    <t>K02288</t>
  </si>
  <si>
    <t>phycocyanobilin lyase alpha subunit [EC:4.-.-.-]</t>
  </si>
  <si>
    <t xml:space="preserve">phycocyanobilin lyase alpha subunit </t>
  </si>
  <si>
    <t>EC:4.-.-.-</t>
  </si>
  <si>
    <t>K02289</t>
  </si>
  <si>
    <t>phycocyanobilin lyase beta subunit</t>
  </si>
  <si>
    <t>K02290</t>
  </si>
  <si>
    <t>phycobilisome rod-core linker protein</t>
  </si>
  <si>
    <t>K02291</t>
  </si>
  <si>
    <t>phytoene synthase [EC:2.5.1.32]</t>
  </si>
  <si>
    <t xml:space="preserve">phytoene synthase </t>
  </si>
  <si>
    <t>EC:2.5.1.32</t>
  </si>
  <si>
    <t>Metabolism; Metabolism of Terpenoids and Polyketides; Prenyltransferases|Metabolism; Metabolism of Terpenoids and Polyketides; Carotenoid biosynthesis</t>
  </si>
  <si>
    <t>K02292</t>
  </si>
  <si>
    <t>beta-carotene ketolase (CrtO type)</t>
  </si>
  <si>
    <t>K02293</t>
  </si>
  <si>
    <t>phytoene dehydrogenase, phytoene desaturase [EC:1.14.99.-]</t>
  </si>
  <si>
    <t xml:space="preserve">phytoene dehydrogenase, phytoene desaturase </t>
  </si>
  <si>
    <t>EC:1.14.99.-</t>
  </si>
  <si>
    <t>K02294</t>
  </si>
  <si>
    <t>beta-carotene hydroxylase [EC:1.14.13.-]</t>
  </si>
  <si>
    <t xml:space="preserve">beta-carotene hydroxylase </t>
  </si>
  <si>
    <t>EC:1.14.13.-</t>
  </si>
  <si>
    <t>K02297</t>
  </si>
  <si>
    <t>cytochrome o ubiquinol oxidase subunit II [EC:1.10.3.-]</t>
  </si>
  <si>
    <t xml:space="preserve">cytochrome o ubiquinol oxidase subunit II </t>
  </si>
  <si>
    <t>K02298</t>
  </si>
  <si>
    <t>cytochrome o ubiquinol oxidase subunit I [EC:1.10.3.-]</t>
  </si>
  <si>
    <t xml:space="preserve">cytochrome o ubiquinol oxidase subunit I </t>
  </si>
  <si>
    <t>K02299</t>
  </si>
  <si>
    <t>cytochrome o ubiquinol oxidase subunit III [EC:1.10.3.-]</t>
  </si>
  <si>
    <t xml:space="preserve">cytochrome o ubiquinol oxidase subunit III </t>
  </si>
  <si>
    <t>K02300</t>
  </si>
  <si>
    <t>cytochrome o ubiquinol oxidase operon protein cyoD</t>
  </si>
  <si>
    <t>K02301</t>
  </si>
  <si>
    <t>protoheme IX farnesyltransferase [EC:2.5.1.-]</t>
  </si>
  <si>
    <t xml:space="preserve">protoheme IX farnesyltransferase </t>
  </si>
  <si>
    <t>EC:2.5.1.-</t>
  </si>
  <si>
    <t>Metabolism; Metabolism of Cofactors and Vitamins; Porphyrin and chlorophyll metabolism|Metabolism; Metabolism of Terpenoids and Polyketides; Prenyltransferases|Metabolism; Energy Metabolism; Oxidative phosphorylation</t>
  </si>
  <si>
    <t>K02302</t>
  </si>
  <si>
    <t>uroporphyrin-III C-methyltransferase / precorrin-2 dehydrogenase / sirohydrochlorin ferrochelatase [EC:2.1.1.107 1.3.1.76 4.99.1.4]</t>
  </si>
  <si>
    <t xml:space="preserve">uroporphyrin-III C-methyltransferase / precorrin-2 dehydrogenase / sirohydrochlorin ferrochelatase </t>
  </si>
  <si>
    <t>EC:2.1.1.107</t>
  </si>
  <si>
    <t>K02303</t>
  </si>
  <si>
    <t>uroporphyrin-III C-methyltransferase [EC:2.1.1.107]</t>
  </si>
  <si>
    <t xml:space="preserve">uroporphyrin-III C-methyltransferase </t>
  </si>
  <si>
    <t>K02304</t>
  </si>
  <si>
    <t>precorrin-2 dehydrogenase / sirohydrochlorin ferrochelatase [EC:1.3.1.76 4.99.1.4]</t>
  </si>
  <si>
    <t xml:space="preserve">precorrin-2 dehydrogenase / sirohydrochlorin ferrochelatase </t>
  </si>
  <si>
    <t>EC:1.3.1.76</t>
  </si>
  <si>
    <t>K02305</t>
  </si>
  <si>
    <t>nitric-oxide reductase, cytochrome c-containing subunit II [EC:1.7.99.7]; nitric oxide reductase, cytochrome c-containing subunit II</t>
  </si>
  <si>
    <t xml:space="preserve">nitric-oxide reductase, cytochrome c-containing subunit II </t>
  </si>
  <si>
    <t>K02312</t>
  </si>
  <si>
    <t>2,3-dihydroxybenzoate-AMP ligase [EC:2.7.7.58]</t>
  </si>
  <si>
    <t xml:space="preserve">2,3-dihydroxybenzoate-AMP ligase </t>
  </si>
  <si>
    <t>EC:2.7.7.58</t>
  </si>
  <si>
    <t>K02313</t>
  </si>
  <si>
    <t>chromosomal replication initiator protein</t>
  </si>
  <si>
    <t>Genetic Information Processing; Replication and Repair; Chromosome|Environmental Information Processing; Signal Transduction; Two-component system|Cellular Processes; Cell Growth and Death; Cell cycle - Caulobacter|Genetic Information Processing; Replication and Repair; DNA replication proteins</t>
  </si>
  <si>
    <t>K02314</t>
  </si>
  <si>
    <t>replicative DNA helicase [EC:3.6.4.12]; replicative DNA helicase [EC:3.6.1.-]</t>
  </si>
  <si>
    <t xml:space="preserve">replicative DNA helicase </t>
  </si>
  <si>
    <t>EC:3.6.4.12</t>
  </si>
  <si>
    <t>Cellular Processes; Cell Growth and Death; Cell cycle - Caulobacter|Genetic Information Processing; Replication and Repair; DNA replication|Genetic Information Processing; Replication and Repair; DNA replication proteins</t>
  </si>
  <si>
    <t>Cell cycle - Caulobacter</t>
  </si>
  <si>
    <t>K02315</t>
  </si>
  <si>
    <t>DNA replication protein DnaC</t>
  </si>
  <si>
    <t>Genetic Information Processing; Replication and Repair; DNA replication proteins</t>
  </si>
  <si>
    <t>DNA replication proteins</t>
  </si>
  <si>
    <t>K02316</t>
  </si>
  <si>
    <t>DNA primase [EC:2.7.7.-]</t>
  </si>
  <si>
    <t xml:space="preserve">DNA primase </t>
  </si>
  <si>
    <t>EC:2.7.7.-</t>
  </si>
  <si>
    <t>Genetic Information Processing; Replication and Repair; DNA replication|Genetic Information Processing; Replication and Repair; DNA replication proteins</t>
  </si>
  <si>
    <t>DNA replication</t>
  </si>
  <si>
    <t>K02317</t>
  </si>
  <si>
    <t>DNA replication protein DnaT</t>
  </si>
  <si>
    <t>K02319</t>
  </si>
  <si>
    <t>DNA polymerase I [EC:2.7.7.7]</t>
  </si>
  <si>
    <t xml:space="preserve">DNA polymerase I </t>
  </si>
  <si>
    <t>Metabolism; Nucleotide Metabolism; Pyrimidine metabolism|Metabolism; Nucleotide Metabolism; Purine metabolism|Genetic Information Processing; Replication and Repair; DNA replication proteins</t>
  </si>
  <si>
    <t>K02320</t>
  </si>
  <si>
    <t>DNA polymerase alpha subunit A [EC:2.7.7.7]</t>
  </si>
  <si>
    <t xml:space="preserve">DNA polymerase alpha subunit A </t>
  </si>
  <si>
    <t>K02322</t>
  </si>
  <si>
    <t>DNA polymerase II large subunit [EC:2.7.7.7]</t>
  </si>
  <si>
    <t xml:space="preserve">DNA polymerase II large subunit </t>
  </si>
  <si>
    <t>K02323</t>
  </si>
  <si>
    <t>DNA polymerase II small subunit [EC:2.7.7.7]</t>
  </si>
  <si>
    <t xml:space="preserve">DNA polymerase II small subunit </t>
  </si>
  <si>
    <t>K02330</t>
  </si>
  <si>
    <t>DNA polymerase beta subunit [EC:2.7.7.7 4.2.99.-]</t>
  </si>
  <si>
    <t xml:space="preserve">DNA polymerase beta subunit </t>
  </si>
  <si>
    <t>K02334</t>
  </si>
  <si>
    <t>DNA polymerase bacteriophage-type [EC:2.7.7.7]</t>
  </si>
  <si>
    <t xml:space="preserve">DNA polymerase bacteriophage-type </t>
  </si>
  <si>
    <t>K02335</t>
  </si>
  <si>
    <t>Metabolism; Nucleotide Metabolism; Pyrimidine metabolism|Genetic Information Processing; Replication and Repair; DNA repair and recombination proteins|Metabolism; Nucleotide Metabolism; Purine metabolism|Genetic Information Processing; Replication and Repair; Homologous recombination|Genetic Information Processing; Replication and Repair; Nucleotide excision repair|Genetic Information Processing; Replication and Repair; DNA replication|Genetic Information Processing; Replication and Repair; Base excision repair|Genetic Information Processing; Replication and Repair; DNA replication proteins</t>
  </si>
  <si>
    <t>K02336</t>
  </si>
  <si>
    <t>DNA polymerase II [EC:2.7.7.7]</t>
  </si>
  <si>
    <t xml:space="preserve">DNA polymerase II </t>
  </si>
  <si>
    <t>K02337</t>
  </si>
  <si>
    <t>DNA polymerase III subunit alpha [EC:2.7.7.7]</t>
  </si>
  <si>
    <t xml:space="preserve">DNA polymerase III subunit alpha </t>
  </si>
  <si>
    <t>Metabolism; Nucleotide Metabolism; Pyrimidine metabolism|Genetic Information Processing; Replication and Repair; DNA repair and recombination proteins|Metabolism; Nucleotide Metabolism; Purine metabolism|Genetic Information Processing; Replication and Repair; Mismatch repair|Genetic Information Processing; Replication and Repair; Homologous recombination|Genetic Information Processing; Replication and Repair; DNA replication|Genetic Information Processing; Replication and Repair; DNA replication proteins</t>
  </si>
  <si>
    <t>K02338</t>
  </si>
  <si>
    <t>DNA polymerase III subunit beta [EC:2.7.7.7]</t>
  </si>
  <si>
    <t xml:space="preserve">DNA polymerase III subunit beta </t>
  </si>
  <si>
    <t>K02339</t>
  </si>
  <si>
    <t>DNA polymerase III subunit chi [EC:2.7.7.7]</t>
  </si>
  <si>
    <t xml:space="preserve">DNA polymerase III subunit chi </t>
  </si>
  <si>
    <t>K02340</t>
  </si>
  <si>
    <t>DNA polymerase III subunit delta [EC:2.7.7.7]</t>
  </si>
  <si>
    <t xml:space="preserve">DNA polymerase III subunit delta </t>
  </si>
  <si>
    <t>K02341</t>
  </si>
  <si>
    <t>DNA polymerase III subunit delta' [EC:2.7.7.7]</t>
  </si>
  <si>
    <t xml:space="preserve">DNA polymerase III subunit delta' </t>
  </si>
  <si>
    <t>K02342</t>
  </si>
  <si>
    <t>DNA polymerase III subunit epsilon [EC:2.7.7.7]</t>
  </si>
  <si>
    <t xml:space="preserve">DNA polymerase III subunit epsilon </t>
  </si>
  <si>
    <t>K02343</t>
  </si>
  <si>
    <t>DNA polymerase III subunit gamma/tau [EC:2.7.7.7]</t>
  </si>
  <si>
    <t xml:space="preserve">DNA polymerase III subunit gamma/tau </t>
  </si>
  <si>
    <t>K02344</t>
  </si>
  <si>
    <t>DNA polymerase III subunit psi [EC:2.7.7.7]</t>
  </si>
  <si>
    <t xml:space="preserve">DNA polymerase III subunit psi </t>
  </si>
  <si>
    <t>K02345</t>
  </si>
  <si>
    <t>DNA polymerase III subunit theta [EC:2.7.7.7]</t>
  </si>
  <si>
    <t xml:space="preserve">DNA polymerase III subunit theta </t>
  </si>
  <si>
    <t>K02346</t>
  </si>
  <si>
    <t>DNA polymerase IV [EC:2.7.7.7]</t>
  </si>
  <si>
    <t xml:space="preserve">DNA polymerase IV </t>
  </si>
  <si>
    <t>K02347</t>
  </si>
  <si>
    <t>DNA polymerase (family X)</t>
  </si>
  <si>
    <t>K02348</t>
  </si>
  <si>
    <t>ElaA protein</t>
  </si>
  <si>
    <t>K02351</t>
  </si>
  <si>
    <t>K02352</t>
  </si>
  <si>
    <t>drp35</t>
  </si>
  <si>
    <t>K02355</t>
  </si>
  <si>
    <t>elongation factor EF-G [EC:3.6.5.3]; elongation factor G</t>
  </si>
  <si>
    <t xml:space="preserve">elongation factor EF-G </t>
  </si>
  <si>
    <t>EC:3.6.5.3</t>
  </si>
  <si>
    <t>Genetic Information Processing; Translation; Translation factors</t>
  </si>
  <si>
    <t>Translation factors</t>
  </si>
  <si>
    <t>K02356</t>
  </si>
  <si>
    <t>elongation factor P; elongation factor EF-P</t>
  </si>
  <si>
    <t>K02357</t>
  </si>
  <si>
    <t>elongation factor EF-Ts; elongation factor Ts</t>
  </si>
  <si>
    <t>K02358</t>
  </si>
  <si>
    <t>elongation factor EF-Tu [EC:3.6.5.3]; elongation factor Tu</t>
  </si>
  <si>
    <t xml:space="preserve">elongation factor EF-Tu </t>
  </si>
  <si>
    <t>Organismal Systems; Environmental Adaptation; Plant-pathogen interaction|Genetic Information Processing; Translation; Translation factors</t>
  </si>
  <si>
    <t>K02359</t>
  </si>
  <si>
    <t>egghead protein (zeste-white 4 protein)</t>
  </si>
  <si>
    <t>K02361</t>
  </si>
  <si>
    <t>isochorismate synthase [EC:5.4.4.2]</t>
  </si>
  <si>
    <t xml:space="preserve">isochorismate synthase </t>
  </si>
  <si>
    <t>K02362</t>
  </si>
  <si>
    <t>enterobactin synthetase component D [EC:2.7.8.-]</t>
  </si>
  <si>
    <t xml:space="preserve">enterobactin synthetase component D </t>
  </si>
  <si>
    <t>EC:2.7.8.-</t>
  </si>
  <si>
    <t>K02363</t>
  </si>
  <si>
    <t>enterobactin 2,3-dihydroxybenzoate-AMP ligase / S-dihydroxybenzoyltransferase [EC:2.7.7.58 2.3.1.-]</t>
  </si>
  <si>
    <t xml:space="preserve">enterobactin 2,3-dihydroxybenzoate-AMP ligase / S-dihydroxybenzoyltransferase </t>
  </si>
  <si>
    <t>K02364</t>
  </si>
  <si>
    <t>enterobactin synthetase component F [EC:2.7.7.-]</t>
  </si>
  <si>
    <t xml:space="preserve">enterobactin synthetase component F </t>
  </si>
  <si>
    <t>K02371</t>
  </si>
  <si>
    <t>enoyl-[acyl carrier protein] reductase II [EC:1.3.1.-]</t>
  </si>
  <si>
    <t xml:space="preserve">enoyl-[acyl carrier protein] reductase II </t>
  </si>
  <si>
    <t>EC:1.3.1.-</t>
  </si>
  <si>
    <t>K02372</t>
  </si>
  <si>
    <t>3R-hydroxymyristoyl ACP dehydrase [EC:4.2.1.-]</t>
  </si>
  <si>
    <t xml:space="preserve">3R-hydroxymyristoyl ACP dehydrase </t>
  </si>
  <si>
    <t>EC:4.2.1.-</t>
  </si>
  <si>
    <t>K02377</t>
  </si>
  <si>
    <t>GDP-L-fucose synthase [EC:1.1.1.271]</t>
  </si>
  <si>
    <t xml:space="preserve">GDP-L-fucose synthase </t>
  </si>
  <si>
    <t>EC:1.1.1.271</t>
  </si>
  <si>
    <t>K02379</t>
  </si>
  <si>
    <t>FdhD protein</t>
  </si>
  <si>
    <t>K02380</t>
  </si>
  <si>
    <t>FdhE protein</t>
  </si>
  <si>
    <t>K02381</t>
  </si>
  <si>
    <t>FdrA protein</t>
  </si>
  <si>
    <t>K02382</t>
  </si>
  <si>
    <t>flagellar protein FlbA</t>
  </si>
  <si>
    <t>Cellular Processes; Cell Motility; Bacterial motility proteins</t>
  </si>
  <si>
    <t>K02383</t>
  </si>
  <si>
    <t>flagellar protein FlbB</t>
  </si>
  <si>
    <t>K02384</t>
  </si>
  <si>
    <t>flagellar protein FlbC</t>
  </si>
  <si>
    <t>K02385</t>
  </si>
  <si>
    <t>flagellar protein FlbD</t>
  </si>
  <si>
    <t>K02386</t>
  </si>
  <si>
    <t>flagella basal body P-ring formation protein FlgA</t>
  </si>
  <si>
    <t>Cellular Processes; Cell Motility; Bacterial motility proteins|Cellular Processes; Cell Motility; Flagellar assembly</t>
  </si>
  <si>
    <t>K02387</t>
  </si>
  <si>
    <t>flagellar basal-body rod protein FlgB</t>
  </si>
  <si>
    <t>K02388</t>
  </si>
  <si>
    <t>flagellar basal-body rod protein FlgC</t>
  </si>
  <si>
    <t>K02389</t>
  </si>
  <si>
    <t>flagellar basal-body rod modification protein FlgD</t>
  </si>
  <si>
    <t>K02390</t>
  </si>
  <si>
    <t>flagellar hook protein FlgE</t>
  </si>
  <si>
    <t>K02391</t>
  </si>
  <si>
    <t>flagellar basal-body rod protein FlgF</t>
  </si>
  <si>
    <t>K02392</t>
  </si>
  <si>
    <t>flagellar basal-body rod protein FlgG</t>
  </si>
  <si>
    <t>K02393</t>
  </si>
  <si>
    <t>flagellar L-ring protein precursor FlgH</t>
  </si>
  <si>
    <t>K02394</t>
  </si>
  <si>
    <t>flagellar P-ring protein precursor FlgI</t>
  </si>
  <si>
    <t>K02395</t>
  </si>
  <si>
    <t>flagellar protein FlgJ</t>
  </si>
  <si>
    <t>K02396</t>
  </si>
  <si>
    <t>flagellar hook-associated protein 1 FlgK</t>
  </si>
  <si>
    <t>K02397</t>
  </si>
  <si>
    <t>flagellar hook-associated protein 3 FlgL</t>
  </si>
  <si>
    <t>K02398</t>
  </si>
  <si>
    <t>negative regulator of flagellin synthesis FlgM</t>
  </si>
  <si>
    <t>K02399</t>
  </si>
  <si>
    <t>flagella synthesis protein FlgN</t>
  </si>
  <si>
    <t>K02400</t>
  </si>
  <si>
    <t>flagellar biosynthesis protein FlhA</t>
  </si>
  <si>
    <t>Environmental Information Processing; Membrane Transport; Secretion system|Cellular Processes; Cell Motility; Bacterial motility proteins|Cellular Processes; Cell Motility; Flagellar assembly</t>
  </si>
  <si>
    <t>K02401</t>
  </si>
  <si>
    <t>flagellar biosynthetic protein FlhB</t>
  </si>
  <si>
    <t>K02402</t>
  </si>
  <si>
    <t>flagellar transcriptional activator FlhC</t>
  </si>
  <si>
    <t>Cellular Processes; Cell Motility; Bacterial motility proteins|Cellular Processes; Cell Motility; Flagellar assembly|Environmental Information Processing; Signal Transduction; Two-component system</t>
  </si>
  <si>
    <t>K02403</t>
  </si>
  <si>
    <t>flagellar transcriptional activator FlhD</t>
  </si>
  <si>
    <t>K02404</t>
  </si>
  <si>
    <t>flagellar biosynthesis protein FlhF</t>
  </si>
  <si>
    <t>K02405</t>
  </si>
  <si>
    <t>RNA polymerase sigma factor for flagellar operon FliA</t>
  </si>
  <si>
    <t>Cellular Processes; Cell Motility; Bacterial motility proteins|Genetic Information Processing; Transcription; Transcription machinery|Human Diseases; Infectious Diseases; Vibrio cholerae pathogenic cycle|Environmental Information Processing; Signal Transduction; Two-component system</t>
  </si>
  <si>
    <t>K02406</t>
  </si>
  <si>
    <t>flagellin</t>
  </si>
  <si>
    <t>Cellular Processes; Cell Motility; Bacterial motility proteins|Cellular Processes; Cell Motility; Flagellar assembly|Organismal Systems; Environmental Adaptation; Plant-pathogen interaction|Environmental Information Processing; Signal Transduction; Two-component system</t>
  </si>
  <si>
    <t>K02407</t>
  </si>
  <si>
    <t>flagellar hook-associated protein 2</t>
  </si>
  <si>
    <t>K02408</t>
  </si>
  <si>
    <t>flagellar hook-basal body complex protein FliE</t>
  </si>
  <si>
    <t>K02409</t>
  </si>
  <si>
    <t>flagellar M-ring protein FliF</t>
  </si>
  <si>
    <t>K02410</t>
  </si>
  <si>
    <t>flagellar motor switch protein FliG</t>
  </si>
  <si>
    <t>Cellular Processes; Cell Motility; Bacterial motility proteins|Cellular Processes; Cell Motility; Bacterial chemotaxis|Cellular Processes; Cell Motility; Flagellar assembly</t>
  </si>
  <si>
    <t>K02411</t>
  </si>
  <si>
    <t>flagellar assembly protein FliH</t>
  </si>
  <si>
    <t>K02412</t>
  </si>
  <si>
    <t>flagellum-specific ATP synthase [EC:3.6.3.14]</t>
  </si>
  <si>
    <t xml:space="preserve">flagellum-specific ATP synthase </t>
  </si>
  <si>
    <t>K02413</t>
  </si>
  <si>
    <t>flagellar FliJ protein</t>
  </si>
  <si>
    <t>K02414</t>
  </si>
  <si>
    <t>flagellar hook-length control protein FliK</t>
  </si>
  <si>
    <t>K02415</t>
  </si>
  <si>
    <t>flagellar FliL protein</t>
  </si>
  <si>
    <t>K02416</t>
  </si>
  <si>
    <t>flagellar motor switch protein FliM</t>
  </si>
  <si>
    <t>K02417</t>
  </si>
  <si>
    <t>flagellar motor switch protein FliN/FliY</t>
  </si>
  <si>
    <t>Environmental Information Processing; Membrane Transport; Secretion system|Cellular Processes; Cell Motility; Bacterial motility proteins|Cellular Processes; Cell Motility; Bacterial chemotaxis|Cellular Processes; Cell Motility; Flagellar assembly</t>
  </si>
  <si>
    <t>K02418</t>
  </si>
  <si>
    <t>flagellar protein FliO/FliZ</t>
  </si>
  <si>
    <t>K02419</t>
  </si>
  <si>
    <t>flagellar biosynthetic protein FliP</t>
  </si>
  <si>
    <t>K02420</t>
  </si>
  <si>
    <t>flagellar biosynthetic protein FliQ</t>
  </si>
  <si>
    <t>K02421</t>
  </si>
  <si>
    <t>flagellar biosynthetic protein FliR</t>
  </si>
  <si>
    <t>K02422</t>
  </si>
  <si>
    <t>flagellar protein FliS</t>
  </si>
  <si>
    <t>K02423</t>
  </si>
  <si>
    <t>flagellar protein FliT</t>
  </si>
  <si>
    <t>K02424</t>
  </si>
  <si>
    <t>cystine transport system substrate-binding protein</t>
  </si>
  <si>
    <t>Environmental Information Processing; Membrane Transport; ABC transporters|Cellular Processes; Cell Motility; Bacterial motility proteins|Environmental Information Processing; Membrane Transport; Transporters</t>
  </si>
  <si>
    <t>K02425</t>
  </si>
  <si>
    <t>FliZ protein</t>
  </si>
  <si>
    <t>K02426</t>
  </si>
  <si>
    <t>cysteine desulfuration protein SufE</t>
  </si>
  <si>
    <t>K02427</t>
  </si>
  <si>
    <t>ribosomal RNA large subunit methyltransferase E [EC:2.1.1.-]</t>
  </si>
  <si>
    <t xml:space="preserve">ribosomal RNA large subunit methyltransferase E </t>
  </si>
  <si>
    <t>K02428</t>
  </si>
  <si>
    <t>K02429</t>
  </si>
  <si>
    <t>MFS transporter, FHS family, L-fucose permease</t>
  </si>
  <si>
    <t>K02430</t>
  </si>
  <si>
    <t>DeoR family transcriptional regulator, L-fucose operon activator</t>
  </si>
  <si>
    <t>K02431</t>
  </si>
  <si>
    <t>L-fucose mutarotase [EC:5.1.3.-]</t>
  </si>
  <si>
    <t xml:space="preserve">L-fucose mutarotase </t>
  </si>
  <si>
    <t>EC:5.1.3.-</t>
  </si>
  <si>
    <t>K02433</t>
  </si>
  <si>
    <t>aspartyl-tRNA(Asn)/glutamyl-tRNA (Gln) amidotransferase subunit A [EC:6.3.5.6 6.3.5.7]</t>
  </si>
  <si>
    <t xml:space="preserve">aspartyl-tRNA(Asn)/glutamyl-tRNA (Gln) amidotransferase subunit A </t>
  </si>
  <si>
    <t>EC:6.3.5.6</t>
  </si>
  <si>
    <t>Genetic Information Processing; Translation; Aminoacyl-tRNA biosynthesis</t>
  </si>
  <si>
    <t>K02434</t>
  </si>
  <si>
    <t>aspartyl-tRNA(Asn)/glutamyl-tRNA (Gln) amidotransferase subunit B [EC:6.3.5.6 6.3.5.7]</t>
  </si>
  <si>
    <t xml:space="preserve">aspartyl-tRNA(Asn)/glutamyl-tRNA (Gln) amidotransferase subunit B </t>
  </si>
  <si>
    <t>K02435</t>
  </si>
  <si>
    <t>aspartyl-tRNA(Asn)/glutamyl-tRNA (Gln) amidotransferase subunit C [EC:6.3.5.6 6.3.5.7]</t>
  </si>
  <si>
    <t xml:space="preserve">aspartyl-tRNA(Asn)/glutamyl-tRNA (Gln) amidotransferase subunit C </t>
  </si>
  <si>
    <t>K02436</t>
  </si>
  <si>
    <t>DeoR family transcriptional regulator, galactitol utilization operon repressor</t>
  </si>
  <si>
    <t>K02437</t>
  </si>
  <si>
    <t>glycine cleavage system H protein</t>
  </si>
  <si>
    <t>K02438</t>
  </si>
  <si>
    <t>glycogen operon protein GlgX [EC:3.2.1.-]</t>
  </si>
  <si>
    <t xml:space="preserve">glycogen operon protein GlgX </t>
  </si>
  <si>
    <t>EC:3.2.1.-</t>
  </si>
  <si>
    <t>K02439</t>
  </si>
  <si>
    <t>K02440</t>
  </si>
  <si>
    <t>glycerol uptake facilitator protein</t>
  </si>
  <si>
    <t>Environmental Information Processing; Signaling Molecules and Interaction; Ion channels</t>
  </si>
  <si>
    <t>Ion channels</t>
  </si>
  <si>
    <t>K02441</t>
  </si>
  <si>
    <t>GlpG protein</t>
  </si>
  <si>
    <t>K02442</t>
  </si>
  <si>
    <t>membrane protein GlpM</t>
  </si>
  <si>
    <t>K02443</t>
  </si>
  <si>
    <t>glycerol uptake operon antiterminator</t>
  </si>
  <si>
    <t>K02444</t>
  </si>
  <si>
    <t>DeoR family transcriptional regulator, glycerol-3-phosphate regulon repressor</t>
  </si>
  <si>
    <t>K02445</t>
  </si>
  <si>
    <t>MFS transporter, OPA family, glycerol-3-phosphate transporter</t>
  </si>
  <si>
    <t>K02446</t>
  </si>
  <si>
    <t>fructose-1,6-bisphosphatase II [EC:3.1.3.11]</t>
  </si>
  <si>
    <t xml:space="preserve">fructose-1,6-bisphosphatase II </t>
  </si>
  <si>
    <t>EC:3.1.3.11</t>
  </si>
  <si>
    <t>K02448</t>
  </si>
  <si>
    <t>nitric-oxide reductase NorD protein [EC:1.7.99.7]; nitric oxide reductase NorD protein</t>
  </si>
  <si>
    <t xml:space="preserve">nitric-oxide reductase NorD protein </t>
  </si>
  <si>
    <t>K02450</t>
  </si>
  <si>
    <t>general secretion pathway protein A</t>
  </si>
  <si>
    <t>K02451</t>
  </si>
  <si>
    <t>general secretion pathway protein B</t>
  </si>
  <si>
    <t>K02452</t>
  </si>
  <si>
    <t>general secretion pathway protein C</t>
  </si>
  <si>
    <t>Environmental Information Processing; Membrane Transport; Secretion system|Environmental Information Processing; Membrane Transport; Bacterial secretion system</t>
  </si>
  <si>
    <t>K02453</t>
  </si>
  <si>
    <t>general secretion pathway protein D</t>
  </si>
  <si>
    <t>K02454</t>
  </si>
  <si>
    <t>general secretion pathway protein E</t>
  </si>
  <si>
    <t>K02455</t>
  </si>
  <si>
    <t>general secretion pathway protein F</t>
  </si>
  <si>
    <t>K02456</t>
  </si>
  <si>
    <t>general secretion pathway protein G</t>
  </si>
  <si>
    <t>K02457</t>
  </si>
  <si>
    <t>general secretion pathway protein H</t>
  </si>
  <si>
    <t>K02458</t>
  </si>
  <si>
    <t>general secretion pathway protein I</t>
  </si>
  <si>
    <t>K02459</t>
  </si>
  <si>
    <t>general secretion pathway protein J</t>
  </si>
  <si>
    <t>K02460</t>
  </si>
  <si>
    <t>general secretion pathway protein K</t>
  </si>
  <si>
    <t>K02461</t>
  </si>
  <si>
    <t>general secretion pathway protein L</t>
  </si>
  <si>
    <t>K02462</t>
  </si>
  <si>
    <t>general secretion pathway protein M</t>
  </si>
  <si>
    <t>K02463</t>
  </si>
  <si>
    <t>general secretion pathway protein N</t>
  </si>
  <si>
    <t>K02464</t>
  </si>
  <si>
    <t>general secretion pathway protein O [EC:3.4.23.43 2.1.1.-]</t>
  </si>
  <si>
    <t xml:space="preserve">general secretion pathway protein O </t>
  </si>
  <si>
    <t>Environmental Information Processing; Membrane Transport; Secretion system|Metabolism; Enzyme Families; Peptidases|Environmental Information Processing; Membrane Transport; Bacterial secretion system</t>
  </si>
  <si>
    <t>K02465</t>
  </si>
  <si>
    <t>general secretion pathway protein S</t>
  </si>
  <si>
    <t>K02466</t>
  </si>
  <si>
    <t>glucitol operon activator protein</t>
  </si>
  <si>
    <t>K02467</t>
  </si>
  <si>
    <t>GutQ protein</t>
  </si>
  <si>
    <t>K02468</t>
  </si>
  <si>
    <t>DeoR family transcriptional regulator, glucitol operon repressor</t>
  </si>
  <si>
    <t>K02469</t>
  </si>
  <si>
    <t>DNA gyrase subunit A [EC:5.99.1.3]</t>
  </si>
  <si>
    <t xml:space="preserve">DNA gyrase subunit A </t>
  </si>
  <si>
    <t>EC:5.99.1.3</t>
  </si>
  <si>
    <t>Genetic Information Processing; Replication and Repair; DNA repair and recombination proteins|Genetic Information Processing; Replication and Repair; DNA replication proteins</t>
  </si>
  <si>
    <t>K02470</t>
  </si>
  <si>
    <t>DNA gyrase subunit B [EC:5.99.1.3]</t>
  </si>
  <si>
    <t xml:space="preserve">DNA gyrase subunit B </t>
  </si>
  <si>
    <t>K02471</t>
  </si>
  <si>
    <t>putative ATP-binding cassette transporter</t>
  </si>
  <si>
    <t>K02472</t>
  </si>
  <si>
    <t>UDP-N-acetyl-D-mannosaminuronic acid dehydrogenase [EC:1.1.1.-]</t>
  </si>
  <si>
    <t xml:space="preserve">UDP-N-acetyl-D-mannosaminuronic acid dehydrogenase </t>
  </si>
  <si>
    <t>K02473</t>
  </si>
  <si>
    <t>UDP-N-acetylglucosamine 4-epimerase [EC:5.1.3.7]</t>
  </si>
  <si>
    <t xml:space="preserve">UDP-N-acetylglucosamine 4-epimerase </t>
  </si>
  <si>
    <t>EC:5.1.3.7</t>
  </si>
  <si>
    <t>K02474</t>
  </si>
  <si>
    <t>UDP-N-acetyl-D-galactosamine dehydrogenase [EC:1.1.1.-]</t>
  </si>
  <si>
    <t xml:space="preserve">UDP-N-acetyl-D-galactosamine dehydrogenase </t>
  </si>
  <si>
    <t>K02475</t>
  </si>
  <si>
    <t>two-component system, CitB family, response regulator</t>
  </si>
  <si>
    <t>K02476</t>
  </si>
  <si>
    <t>two-component system, CitB family, sensor kinase [EC:2.7.13.3]</t>
  </si>
  <si>
    <t xml:space="preserve">two-component system, CitB family, sensor kinase </t>
  </si>
  <si>
    <t>EC:2.7.13.3</t>
  </si>
  <si>
    <t>Metabolism; Enzyme Families; Protein kinases|Environmental Information Processing; Signal Transduction; Two-component system</t>
  </si>
  <si>
    <t>K02477</t>
  </si>
  <si>
    <t>two-component system, LytT family, response regulator</t>
  </si>
  <si>
    <t>K02478</t>
  </si>
  <si>
    <t>two-component system, LytT family, sensor kinase [EC:2.7.13.3]</t>
  </si>
  <si>
    <t xml:space="preserve">two-component system, LytT family, sensor kinase </t>
  </si>
  <si>
    <t>K02479</t>
  </si>
  <si>
    <t>two-component system, NarL family, response regulator</t>
  </si>
  <si>
    <t>K02480</t>
  </si>
  <si>
    <t>two-component system, NarL family, sensor kinase [EC:2.7.13.3]</t>
  </si>
  <si>
    <t xml:space="preserve">two-component system, NarL family, sensor kinase </t>
  </si>
  <si>
    <t>K02481</t>
  </si>
  <si>
    <t>two-component system, NtrC family, response regulator</t>
  </si>
  <si>
    <t>K02482</t>
  </si>
  <si>
    <t>two-component system, NtrC family, sensor kinase [EC:2.7.13.3]</t>
  </si>
  <si>
    <t xml:space="preserve">two-component system, NtrC family, sensor kinase </t>
  </si>
  <si>
    <t>K02483</t>
  </si>
  <si>
    <t>two-component system, OmpR family, response regulator</t>
  </si>
  <si>
    <t>K02484</t>
  </si>
  <si>
    <t>two-component system, OmpR family, sensor kinase [EC:2.7.13.3]</t>
  </si>
  <si>
    <t xml:space="preserve">two-component system, OmpR family, sensor kinase </t>
  </si>
  <si>
    <t>K02485</t>
  </si>
  <si>
    <t>two-component system, unclassified family, response regulator</t>
  </si>
  <si>
    <t>K02486</t>
  </si>
  <si>
    <t>two-component system, unclassified family, sensor kinase [EC:2.7.13.3]</t>
  </si>
  <si>
    <t xml:space="preserve">two-component system, unclassified family, sensor kinase </t>
  </si>
  <si>
    <t>K02487</t>
  </si>
  <si>
    <t>type IV pili sensor histidine kinase and response regulator</t>
  </si>
  <si>
    <t>Cellular Processes; Cell Motility; Bacterial motility proteins|Environmental Information Processing; Signal Transduction; Two-component system</t>
  </si>
  <si>
    <t>K02488</t>
  </si>
  <si>
    <t>two-component system, cell cycle response regulator</t>
  </si>
  <si>
    <t>Cellular Processes; Cell Growth and Death; Cell cycle - Caulobacter|Environmental Information Processing; Signal Transduction; Two-component system</t>
  </si>
  <si>
    <t>K02489</t>
  </si>
  <si>
    <t>two-component system, cell cycle sensor kinase and response regulator [EC:2.7.13.3]</t>
  </si>
  <si>
    <t xml:space="preserve">two-component system, cell cycle sensor kinase and response regulator </t>
  </si>
  <si>
    <t>K02490</t>
  </si>
  <si>
    <t>two-component system, response regulator, stage 0 sporulation protein F</t>
  </si>
  <si>
    <t>K02491</t>
  </si>
  <si>
    <t>two-component system, sporulation sensor kinase A [EC:2.7.13.3]</t>
  </si>
  <si>
    <t xml:space="preserve">two-component system, sporulation sensor kinase A </t>
  </si>
  <si>
    <t>K02492</t>
  </si>
  <si>
    <t>glutamyl-tRNA reductase [EC:1.2.1.70]</t>
  </si>
  <si>
    <t xml:space="preserve">glutamyl-tRNA reductase </t>
  </si>
  <si>
    <t>EC:1.2.1.70</t>
  </si>
  <si>
    <t>K02493</t>
  </si>
  <si>
    <t>methyltransferase [EC:2.1.1.-]</t>
  </si>
  <si>
    <t xml:space="preserve">methyltransferase </t>
  </si>
  <si>
    <t>K02494</t>
  </si>
  <si>
    <t>outer membrane lipoprotein LolB</t>
  </si>
  <si>
    <t>K02495</t>
  </si>
  <si>
    <t>oxygen-independent coproporphyrinogen III oxidase [EC:1.3.99.22]</t>
  </si>
  <si>
    <t xml:space="preserve">oxygen-independent coproporphyrinogen III oxidase </t>
  </si>
  <si>
    <t>EC:1.3.99.22</t>
  </si>
  <si>
    <t>K02496</t>
  </si>
  <si>
    <t>K02497</t>
  </si>
  <si>
    <t>HemX protein</t>
  </si>
  <si>
    <t>K02498</t>
  </si>
  <si>
    <t>HemY protein</t>
  </si>
  <si>
    <t>K02499</t>
  </si>
  <si>
    <t>tetrapyrrole methylase family protein / MazG family protein</t>
  </si>
  <si>
    <t>K02500</t>
  </si>
  <si>
    <t>cyclase HisF [EC:4.1.3.-]; cyclase [EC:4.1.3.-]</t>
  </si>
  <si>
    <t xml:space="preserve">cyclase HisF </t>
  </si>
  <si>
    <t>EC:4.1.3.-</t>
  </si>
  <si>
    <t>K02501</t>
  </si>
  <si>
    <t>glutamine amidotransferase [EC:2.4.2.-]</t>
  </si>
  <si>
    <t xml:space="preserve">glutamine amidotransferase </t>
  </si>
  <si>
    <t>K02502</t>
  </si>
  <si>
    <t>ATP phosphoribosyltransferase regulatory subunit</t>
  </si>
  <si>
    <t>K02503</t>
  </si>
  <si>
    <t>Hit-like protein involved in cell-cycle regulation</t>
  </si>
  <si>
    <t>K02504</t>
  </si>
  <si>
    <t>protein transport protein HofB</t>
  </si>
  <si>
    <t>K02505</t>
  </si>
  <si>
    <t>protein transport protein HofC</t>
  </si>
  <si>
    <t>K02506</t>
  </si>
  <si>
    <t>leader peptidase HopD [EC:3.4.23.43]</t>
  </si>
  <si>
    <t xml:space="preserve">leader peptidase HopD </t>
  </si>
  <si>
    <t>K02507</t>
  </si>
  <si>
    <t>protein transport protein HofQ</t>
  </si>
  <si>
    <t>K02508</t>
  </si>
  <si>
    <t>AraC family transcriptional regulator, 4-hydroxyphenylacetate 3-monooxygenase operon regulatory protein</t>
  </si>
  <si>
    <t>K02509</t>
  </si>
  <si>
    <t>2-oxo-hept-3-ene-1,7-dioate hydratase [EC:4.2.1.-]</t>
  </si>
  <si>
    <t xml:space="preserve">2-oxo-hept-3-ene-1,7-dioate hydratase </t>
  </si>
  <si>
    <t>K02510</t>
  </si>
  <si>
    <t>2,4-dihydroxyhept-2-ene-1,7-dioic acid aldolase [EC:4.1.2.-]</t>
  </si>
  <si>
    <t xml:space="preserve">2,4-dihydroxyhept-2-ene-1,7-dioic acid aldolase </t>
  </si>
  <si>
    <t>EC:4.1.2.-</t>
  </si>
  <si>
    <t>K02511</t>
  </si>
  <si>
    <t>MFS transporter, ACS family, 4-hydroxyphenylacetate permease</t>
  </si>
  <si>
    <t>K02517</t>
  </si>
  <si>
    <t>lipid A biosynthesis lauroyl acyltransferase [EC:2.3.1.-]</t>
  </si>
  <si>
    <t xml:space="preserve">lipid A biosynthesis lauroyl acyltransferase </t>
  </si>
  <si>
    <t>K02518</t>
  </si>
  <si>
    <t>translation initiation factor IF-1</t>
  </si>
  <si>
    <t>K02519</t>
  </si>
  <si>
    <t>translation initiation factor IF-2</t>
  </si>
  <si>
    <t>K02520</t>
  </si>
  <si>
    <t>translation initiation factor IF-3</t>
  </si>
  <si>
    <t>K02521</t>
  </si>
  <si>
    <t>LysR family transcriptional regulator, positive regulator for ilvC</t>
  </si>
  <si>
    <t>K02523</t>
  </si>
  <si>
    <t>octaprenyl-diphosphate synthase [EC:2.5.1.-]; octaprenyl-diphosphate synthase [EC:2.5.1.90]; octaprenyl diphosphate synthase [EC:2.5.1.-]</t>
  </si>
  <si>
    <t xml:space="preserve">octaprenyl-diphosphate synthase </t>
  </si>
  <si>
    <t>K02525</t>
  </si>
  <si>
    <t>LacI family transcriptional regulator, kdg operon repressor</t>
  </si>
  <si>
    <t>K02526</t>
  </si>
  <si>
    <t>2-keto-3-deoxygluconate permease</t>
  </si>
  <si>
    <t>K02527</t>
  </si>
  <si>
    <t>3-deoxy-D-manno-octulosonic-acid transferase [EC:2.-.-.-]</t>
  </si>
  <si>
    <t xml:space="preserve">3-deoxy-D-manno-octulosonic-acid transferase </t>
  </si>
  <si>
    <t>EC:2.-.-.-</t>
  </si>
  <si>
    <t>K02528</t>
  </si>
  <si>
    <t>16S rRNA (adenine1518-N6/adenine1519-N6)-dimethyltransferase [EC:2.1.1.182]; dimethyladenosine transferase [EC:2.1.1.-]</t>
  </si>
  <si>
    <t xml:space="preserve">16S rRNA (adenine1518-N6/adenine1519-N6)-dimethyltransferase </t>
  </si>
  <si>
    <t>EC:2.1.1.182</t>
  </si>
  <si>
    <t>K02529</t>
  </si>
  <si>
    <t>LacI family transcriptional regulator</t>
  </si>
  <si>
    <t>K02530</t>
  </si>
  <si>
    <t>DeoR family transcriptional regulator, lactose phosphotransferase system repressor</t>
  </si>
  <si>
    <t>K02531</t>
  </si>
  <si>
    <t>transcriptional antiterminator</t>
  </si>
  <si>
    <t>K02532</t>
  </si>
  <si>
    <t>MFS transporter, OHS family, lactose permease</t>
  </si>
  <si>
    <t>K02533</t>
  </si>
  <si>
    <t>tRNA/rRNA methyltransferase [EC:2.1.1.-]</t>
  </si>
  <si>
    <t xml:space="preserve">tRNA/rRNA methyltransferase </t>
  </si>
  <si>
    <t>K02535</t>
  </si>
  <si>
    <t>UDP-3-O-[3-hydroxymyristoyl] N-acetylglucosamine deacetylase [EC:3.5.1.-]</t>
  </si>
  <si>
    <t xml:space="preserve">UDP-3-O-[3-hydroxymyristoyl] N-acetylglucosamine deacetylase </t>
  </si>
  <si>
    <t>EC:3.5.1.-</t>
  </si>
  <si>
    <t>K02536</t>
  </si>
  <si>
    <t>UDP-3-O-[3-hydroxymyristoyl] glucosamine N-acyltransferase [EC:2.3.1.-]</t>
  </si>
  <si>
    <t xml:space="preserve">UDP-3-O-[3-hydroxymyristoyl] glucosamine N-acyltransferase </t>
  </si>
  <si>
    <t>K02538</t>
  </si>
  <si>
    <t>activator of the mannose operon, transcriptional antiterminator</t>
  </si>
  <si>
    <t>K02545</t>
  </si>
  <si>
    <t>penicillin-binding protein 2 prime</t>
  </si>
  <si>
    <t>K02546</t>
  </si>
  <si>
    <t>methicillin resistance regulatory protein</t>
  </si>
  <si>
    <t>K02547</t>
  </si>
  <si>
    <t>methicillin resistance protein</t>
  </si>
  <si>
    <t>K02548</t>
  </si>
  <si>
    <t>1,4-dihydroxy-2-naphthoate octaprenyltransferase [EC:2.5.1.74]; 1,4-dihydroxy-2-naphthoate octaprenyltransferase [EC:2.5.1.74 2.5.1.-]; 1,4-dihydroxy-2-naphthoate octaprenyltransferase [EC:2.5.1.-]</t>
  </si>
  <si>
    <t xml:space="preserve">1,4-dihydroxy-2-naphthoate octaprenyltransferase </t>
  </si>
  <si>
    <t>EC:2.5.1.74</t>
  </si>
  <si>
    <t>Metabolism; Metabolism of Terpenoids and Polyketides; Prenyltransferases|Metabolism; Metabolism of Cofactors and Vitamins; Ubiquinone and other terpenoid-quinone biosynthesis</t>
  </si>
  <si>
    <t>K02549</t>
  </si>
  <si>
    <t>O-succinylbenzoate synthase [EC:4.2.1.113]</t>
  </si>
  <si>
    <t xml:space="preserve">O-succinylbenzoate synthase </t>
  </si>
  <si>
    <t>EC:4.2.1.113</t>
  </si>
  <si>
    <t>K02550</t>
  </si>
  <si>
    <t>glycolate permease</t>
  </si>
  <si>
    <t>K02551</t>
  </si>
  <si>
    <t>2-succinyl-5-enolpyruvyl-6-hydroxy-3-cyclohexene-1-carboxylate synthase [EC:2.2.1.9]</t>
  </si>
  <si>
    <t xml:space="preserve">2-succinyl-5-enolpyruvyl-6-hydroxy-3-cyclohexene-1-carboxylate synthase </t>
  </si>
  <si>
    <t>EC:2.2.1.9</t>
  </si>
  <si>
    <t>K02552</t>
  </si>
  <si>
    <t>menaquinone-specific isochorismate synthase [EC:5.4.4.2]</t>
  </si>
  <si>
    <t xml:space="preserve">menaquinone-specific isochorismate synthase </t>
  </si>
  <si>
    <t>K02553</t>
  </si>
  <si>
    <t>regulator of ribonuclease activity A</t>
  </si>
  <si>
    <t>K02554</t>
  </si>
  <si>
    <t>2-keto-4-pentenoate hydratase [EC:4.2.1.80]</t>
  </si>
  <si>
    <t xml:space="preserve">2-keto-4-pentenoate hydratase </t>
  </si>
  <si>
    <t>EC:4.2.1.80</t>
  </si>
  <si>
    <t>K02556</t>
  </si>
  <si>
    <t>chemotaxis protein MotA</t>
  </si>
  <si>
    <t>Cellular Processes; Cell Motility; Flagellar assembly|Cellular Processes; Cell Motility; Bacterial motility proteins|Cellular Processes; Cell Motility; Bacterial chemotaxis|Environmental Information Processing; Signal Transduction; Two-component system</t>
  </si>
  <si>
    <t>Flagellar assembly</t>
  </si>
  <si>
    <t>K02557</t>
  </si>
  <si>
    <t>chemotaxis protein MotB</t>
  </si>
  <si>
    <t>K02558</t>
  </si>
  <si>
    <t>UDP-N-acetylmuramate: L-alanyl-gamma-D-glutamyl-meso-diaminopimelate ligase [EC:6.3.2.-]</t>
  </si>
  <si>
    <t xml:space="preserve">UDP-N-acetylmuramate: L-alanyl-gamma-D-glutamyl-meso-diaminopimelate ligase </t>
  </si>
  <si>
    <t>EC:6.3.2.-</t>
  </si>
  <si>
    <t>K02560</t>
  </si>
  <si>
    <t>lipid A biosynthesis (KDO)2-(lauroyl)-lipid iva acyltransferase [EC:2.3.1.-]</t>
  </si>
  <si>
    <t xml:space="preserve">lipid A biosynthesis (KDO)2-(lauroyl)-lipid iva acyltransferase </t>
  </si>
  <si>
    <t>K02562</t>
  </si>
  <si>
    <t>mannitol operon repressor</t>
  </si>
  <si>
    <t>K02563</t>
  </si>
  <si>
    <t>UDP-N-acetylglucosamine--N-acetylmuramyl-(pentapeptide) pyrophosphoryl-undecaprenol N-acetylglucosamine transferase [EC:2.4.1.227]</t>
  </si>
  <si>
    <t xml:space="preserve">UDP-N-acetylglucosamine--N-acetylmuramyl-(pentapeptide) pyrophosphoryl-undecaprenol N-acetylglucosamine transferase </t>
  </si>
  <si>
    <t>EC:2.4.1.227</t>
  </si>
  <si>
    <t>Cellular Processes; Cell Growth and Death; Cell cycle - Caulobacter|Metabolism; Glycan Biosynthesis and Metabolism; Peptidoglycan biosynthesis</t>
  </si>
  <si>
    <t>K02564</t>
  </si>
  <si>
    <t>glucosamine-6-phosphate deaminase [EC:3.5.99.6]</t>
  </si>
  <si>
    <t xml:space="preserve">glucosamine-6-phosphate deaminase </t>
  </si>
  <si>
    <t>K02565</t>
  </si>
  <si>
    <t>N-acetylglucosamine repressor</t>
  </si>
  <si>
    <t>K02566</t>
  </si>
  <si>
    <t>NagD protein</t>
  </si>
  <si>
    <t>K02567</t>
  </si>
  <si>
    <t>periplasmic nitrate reductase NapA [EC:1.7.99.4]</t>
  </si>
  <si>
    <t xml:space="preserve">periplasmic nitrate reductase NapA </t>
  </si>
  <si>
    <t>K02568</t>
  </si>
  <si>
    <t>cytochrome c-type protein NapB</t>
  </si>
  <si>
    <t>K02569</t>
  </si>
  <si>
    <t>cytochrome c-type protein NapC</t>
  </si>
  <si>
    <t>K02570</t>
  </si>
  <si>
    <t>periplasmic nitrate reductase NapD</t>
  </si>
  <si>
    <t>K02571</t>
  </si>
  <si>
    <t>periplasmic nitrate reductase NapE</t>
  </si>
  <si>
    <t>K02572</t>
  </si>
  <si>
    <t>ferredoxin-type protein NapF</t>
  </si>
  <si>
    <t>K02573</t>
  </si>
  <si>
    <t>ferredoxin-type protein NapG</t>
  </si>
  <si>
    <t>K02574</t>
  </si>
  <si>
    <t>ferredoxin-type protein NapH</t>
  </si>
  <si>
    <t>K02575</t>
  </si>
  <si>
    <t>MFS transporter, NNP family, nitrate/nitrite transporter</t>
  </si>
  <si>
    <t>K02584</t>
  </si>
  <si>
    <t>Nif-specific regulatory protein</t>
  </si>
  <si>
    <t>Genetic Information Processing; Transcription; Transcription factors|Environmental Information Processing; Signal Transduction; Two-component system</t>
  </si>
  <si>
    <t>K02585</t>
  </si>
  <si>
    <t>nitrogen fixation protein NifB</t>
  </si>
  <si>
    <t>K02586</t>
  </si>
  <si>
    <t>nitrogenase molybdenum-iron protein alpha chain [EC:1.18.6.1]</t>
  </si>
  <si>
    <t xml:space="preserve">nitrogenase molybdenum-iron protein alpha chain </t>
  </si>
  <si>
    <t>K02587</t>
  </si>
  <si>
    <t>nitrogenase molybdenum-cofactor synthesis protein NifE</t>
  </si>
  <si>
    <t>K02588</t>
  </si>
  <si>
    <t>nitrogenase iron protein NifH [EC:1.18.6.1]</t>
  </si>
  <si>
    <t xml:space="preserve">nitrogenase iron protein NifH </t>
  </si>
  <si>
    <t>K02589</t>
  </si>
  <si>
    <t>nitrogen regulatory protein PII 1</t>
  </si>
  <si>
    <t>K02590</t>
  </si>
  <si>
    <t>nitrogen regulatory protein PII 2</t>
  </si>
  <si>
    <t>K02591</t>
  </si>
  <si>
    <t>nitrogenase molybdenum-iron protein beta chain [EC:1.18.6.1]</t>
  </si>
  <si>
    <t xml:space="preserve">nitrogenase molybdenum-iron protein beta chain </t>
  </si>
  <si>
    <t>K02592</t>
  </si>
  <si>
    <t>nitrogenase molybdenum-iron protein NifN</t>
  </si>
  <si>
    <t>K02593</t>
  </si>
  <si>
    <t>nitrogen fixation protein NifT</t>
  </si>
  <si>
    <t>K02594</t>
  </si>
  <si>
    <t>homocitrate synthase NifV</t>
  </si>
  <si>
    <t>K02595</t>
  </si>
  <si>
    <t>nitrogen fixation protein NifW</t>
  </si>
  <si>
    <t>K02596</t>
  </si>
  <si>
    <t>nitrogen fixation protein NifX</t>
  </si>
  <si>
    <t>K02597</t>
  </si>
  <si>
    <t>nitrogen fixation protein NifZ</t>
  </si>
  <si>
    <t>K02598</t>
  </si>
  <si>
    <t>nitrite transporter NirC</t>
  </si>
  <si>
    <t>K02600</t>
  </si>
  <si>
    <t>N utilization substance protein A</t>
  </si>
  <si>
    <t>Genetic Information Processing; Translation; Ribosome Biogenesis|Genetic Information Processing; Transcription; Transcription machinery</t>
  </si>
  <si>
    <t>K02601</t>
  </si>
  <si>
    <t>transcriptional antiterminator NusG</t>
  </si>
  <si>
    <t>K02609</t>
  </si>
  <si>
    <t>phenylacetic acid degradation protein</t>
  </si>
  <si>
    <t>K02610</t>
  </si>
  <si>
    <t>K02611</t>
  </si>
  <si>
    <t>K02612</t>
  </si>
  <si>
    <t>K02613</t>
  </si>
  <si>
    <t>phenylacetic acid degradation NADH oxidoreductase</t>
  </si>
  <si>
    <t>K02614</t>
  </si>
  <si>
    <t>K02615</t>
  </si>
  <si>
    <t>acetyl-CoA acetyltransferase [EC:2.3.1.-]</t>
  </si>
  <si>
    <t xml:space="preserve">acetyl-CoA acetyltransferase </t>
  </si>
  <si>
    <t>K02616</t>
  </si>
  <si>
    <t>phenylacetic acid degradation operon negative regulatory protein</t>
  </si>
  <si>
    <t>K02617</t>
  </si>
  <si>
    <t>K02618</t>
  </si>
  <si>
    <t>K02619</t>
  </si>
  <si>
    <t>4-amino-4-deoxychorismate lyase [EC:4.1.3.38]</t>
  </si>
  <si>
    <t xml:space="preserve">4-amino-4-deoxychorismate lyase </t>
  </si>
  <si>
    <t>EC:4.1.3.38</t>
  </si>
  <si>
    <t>K02621</t>
  </si>
  <si>
    <t>topoisomerase IV subunit A [EC:5.99.1.-]</t>
  </si>
  <si>
    <t xml:space="preserve">topoisomerase IV subunit A </t>
  </si>
  <si>
    <t>EC:5.99.1.-</t>
  </si>
  <si>
    <t>Genetic Information Processing; Replication and Repair; Chromosome|Genetic Information Processing; Replication and Repair; DNA replication proteins</t>
  </si>
  <si>
    <t>K02622</t>
  </si>
  <si>
    <t>topoisomerase IV subunit B [EC:5.99.1.-]</t>
  </si>
  <si>
    <t xml:space="preserve">topoisomerase IV subunit B </t>
  </si>
  <si>
    <t>K02623</t>
  </si>
  <si>
    <t>LysR family transcriptional regulator, pca operon transcriptional activator</t>
  </si>
  <si>
    <t>K02624</t>
  </si>
  <si>
    <t>IclR family transcriptional regulator, pca regulon regulatory protein</t>
  </si>
  <si>
    <t>K02625</t>
  </si>
  <si>
    <t>MFS transporter, MHS family, dicarboxylic acid transporter PcaT</t>
  </si>
  <si>
    <t>K02626</t>
  </si>
  <si>
    <t>K02628</t>
  </si>
  <si>
    <t>phycoerythrocyanin alpha chain</t>
  </si>
  <si>
    <t>K02629</t>
  </si>
  <si>
    <t>phycoerythrocyanin beta chain</t>
  </si>
  <si>
    <t>K02630</t>
  </si>
  <si>
    <t>phycoerythrocyanin-associated rod linker protein</t>
  </si>
  <si>
    <t>K02631</t>
  </si>
  <si>
    <t>bilin biosynthesis PecE protein [EC:4.-.-.-]</t>
  </si>
  <si>
    <t xml:space="preserve">bilin biosynthesis PecE protein </t>
  </si>
  <si>
    <t>K02632</t>
  </si>
  <si>
    <t>bilin biosynthesis PecF protein</t>
  </si>
  <si>
    <t>K02634</t>
  </si>
  <si>
    <t>apocytochrome f</t>
  </si>
  <si>
    <t>Metabolism; Energy Metabolism; Photosynthesis proteins|Metabolism; Energy Metabolism; Photosynthesis</t>
  </si>
  <si>
    <t>K02635</t>
  </si>
  <si>
    <t>cytochrome b6</t>
  </si>
  <si>
    <t>K02636</t>
  </si>
  <si>
    <t>cytochrome b6-f complex iron-sulfur subunit [EC:1.10.99.1]</t>
  </si>
  <si>
    <t xml:space="preserve">cytochrome b6-f complex iron-sulfur subunit </t>
  </si>
  <si>
    <t>EC:1.10.99.1</t>
  </si>
  <si>
    <t>K02637</t>
  </si>
  <si>
    <t>cytochrome b6-f complex subunit 4</t>
  </si>
  <si>
    <t>K02638</t>
  </si>
  <si>
    <t>plastocyanin</t>
  </si>
  <si>
    <t>K02639</t>
  </si>
  <si>
    <t>ferredoxin</t>
  </si>
  <si>
    <t>K02640</t>
  </si>
  <si>
    <t>cytochrome b6-f complex subunit 5</t>
  </si>
  <si>
    <t>K02641</t>
  </si>
  <si>
    <t>K02642</t>
  </si>
  <si>
    <t>cytochrome b6-f complex subunit 6</t>
  </si>
  <si>
    <t>K02643</t>
  </si>
  <si>
    <t>cytochrome b6-f complex subunit 7</t>
  </si>
  <si>
    <t>K02647</t>
  </si>
  <si>
    <t>carbohydrate diacid regulator</t>
  </si>
  <si>
    <t>K02650</t>
  </si>
  <si>
    <t>type IV pilus assembly protein PilA</t>
  </si>
  <si>
    <t>Environmental Information Processing; Membrane Transport; Secretion system|Cellular Processes; Cell Motility; Bacterial motility proteins|Environmental Information Processing; Signal Transduction; Two-component system</t>
  </si>
  <si>
    <t>K02651</t>
  </si>
  <si>
    <t>pilus assembly protein Flp/PilA</t>
  </si>
  <si>
    <t>Environmental Information Processing; Membrane Transport; Secretion system|Cellular Processes; Cell Motility; Bacterial motility proteins|Cellular Processes; Cell Growth and Death; Cell cycle - Caulobacter</t>
  </si>
  <si>
    <t>K02652</t>
  </si>
  <si>
    <t>type IV pilus assembly protein PilB</t>
  </si>
  <si>
    <t>K02653</t>
  </si>
  <si>
    <t>type IV pilus assembly protein PilC</t>
  </si>
  <si>
    <t>K02654</t>
  </si>
  <si>
    <t>Environmental Information Processing; Membrane Transport; Secretion system|Metabolism; Enzyme Families; Peptidases|Cellular Processes; Cell Motility; Bacterial motility proteins</t>
  </si>
  <si>
    <t>K02655</t>
  </si>
  <si>
    <t>type IV pilus assembly protein PilE</t>
  </si>
  <si>
    <t>K02656</t>
  </si>
  <si>
    <t>type IV pilus assembly protein PilF</t>
  </si>
  <si>
    <t>K02657</t>
  </si>
  <si>
    <t>twitching motility two-component system response regulator PilG</t>
  </si>
  <si>
    <t>K02658</t>
  </si>
  <si>
    <t>twitching motility two-component system response regulator PilH</t>
  </si>
  <si>
    <t>K02659</t>
  </si>
  <si>
    <t>twitching motility protein PilI</t>
  </si>
  <si>
    <t>K02660</t>
  </si>
  <si>
    <t>twitching motility protein PilJ</t>
  </si>
  <si>
    <t>K02661</t>
  </si>
  <si>
    <t>type IV pilus assembly protein PilK</t>
  </si>
  <si>
    <t>K02662</t>
  </si>
  <si>
    <t>type IV pilus assembly protein PilM</t>
  </si>
  <si>
    <t>K02663</t>
  </si>
  <si>
    <t>type IV pilus assembly protein PilN</t>
  </si>
  <si>
    <t>K02664</t>
  </si>
  <si>
    <t>type IV pilus assembly protein PilO</t>
  </si>
  <si>
    <t>K02665</t>
  </si>
  <si>
    <t>type IV pilus assembly protein PilP</t>
  </si>
  <si>
    <t>K02666</t>
  </si>
  <si>
    <t>type IV pilus assembly protein PilQ</t>
  </si>
  <si>
    <t>K02667</t>
  </si>
  <si>
    <t>two-component system, NtrC family, response regulator PilR</t>
  </si>
  <si>
    <t>K02668</t>
  </si>
  <si>
    <t>two-component system, NtrC family, sensor histidine kinase PilS [EC:2.7.13.3]</t>
  </si>
  <si>
    <t xml:space="preserve">two-component system, NtrC family, sensor histidine kinase PilS </t>
  </si>
  <si>
    <t>Metabolism; Enzyme Families; Protein kinases|Cellular Processes; Cell Motility; Bacterial motility proteins|Environmental Information Processing; Signal Transduction; Two-component system</t>
  </si>
  <si>
    <t>K02669</t>
  </si>
  <si>
    <t>twitching motility protein PilT</t>
  </si>
  <si>
    <t>K02670</t>
  </si>
  <si>
    <t>twitching motility protein PilU</t>
  </si>
  <si>
    <t>K02671</t>
  </si>
  <si>
    <t>type IV pilus assembly protein PilV</t>
  </si>
  <si>
    <t>K02672</t>
  </si>
  <si>
    <t>type IV pilus assembly protein PilW</t>
  </si>
  <si>
    <t>K02673</t>
  </si>
  <si>
    <t>type IV pilus assembly protein PilX</t>
  </si>
  <si>
    <t>K02674</t>
  </si>
  <si>
    <t>type IV pilus assembly protein PilY1</t>
  </si>
  <si>
    <t>K02675</t>
  </si>
  <si>
    <t>type IV pilus assembly protein PilY2</t>
  </si>
  <si>
    <t>K02676</t>
  </si>
  <si>
    <t>type IV pilus assembly protein PilZ</t>
  </si>
  <si>
    <t>K02679</t>
  </si>
  <si>
    <t>prepilin peptidase dependent protein A</t>
  </si>
  <si>
    <t>K02680</t>
  </si>
  <si>
    <t>prepilin peptidase dependent protein B</t>
  </si>
  <si>
    <t>K02681</t>
  </si>
  <si>
    <t>prepilin peptidase dependent protein C</t>
  </si>
  <si>
    <t>K02682</t>
  </si>
  <si>
    <t>prepilin peptidase dependent protein D</t>
  </si>
  <si>
    <t>K02683</t>
  </si>
  <si>
    <t>K02685</t>
  </si>
  <si>
    <t>DNA primase large subunit [EC:2.7.7.-]</t>
  </si>
  <si>
    <t xml:space="preserve">DNA primase large subunit </t>
  </si>
  <si>
    <t>Metabolism; Nucleotide Metabolism; Pyrimidine metabolism|Genetic Information Processing; Replication and Repair; DNA replication|Metabolism; Nucleotide Metabolism; Purine metabolism|Genetic Information Processing; Replication and Repair; DNA replication proteins</t>
  </si>
  <si>
    <t>K02686</t>
  </si>
  <si>
    <t>primosomal replication protein N</t>
  </si>
  <si>
    <t>K02687</t>
  </si>
  <si>
    <t>ribosomal protein L11 methyltransferase [EC:2.1.1.-]</t>
  </si>
  <si>
    <t xml:space="preserve">ribosomal protein L11 methyltransferase </t>
  </si>
  <si>
    <t>K02688</t>
  </si>
  <si>
    <t>transcriptional regulator, propionate catabolism operon regulatory protein</t>
  </si>
  <si>
    <t>K02689</t>
  </si>
  <si>
    <t>photosystem I P700 chlorophyll a apoprotein A1; photosystem I core protein Ia</t>
  </si>
  <si>
    <t>K02690</t>
  </si>
  <si>
    <t>photosystem I core protein Ib; photosystem I P700 chlorophyll a apoprotein A2</t>
  </si>
  <si>
    <t>K02691</t>
  </si>
  <si>
    <t>photosystem I subunit VII</t>
  </si>
  <si>
    <t>K02692</t>
  </si>
  <si>
    <t>photosystem I subunit II</t>
  </si>
  <si>
    <t>K02693</t>
  </si>
  <si>
    <t>photosystem I subunit IV</t>
  </si>
  <si>
    <t>K02694</t>
  </si>
  <si>
    <t>photosystem I subunit III</t>
  </si>
  <si>
    <t>K02696</t>
  </si>
  <si>
    <t>photosystem I subunit VIII</t>
  </si>
  <si>
    <t>K02697</t>
  </si>
  <si>
    <t>photosystem I subunit IX</t>
  </si>
  <si>
    <t>K02698</t>
  </si>
  <si>
    <t>photosystem I subunit X</t>
  </si>
  <si>
    <t>K02699</t>
  </si>
  <si>
    <t>photosystem I subunit XI</t>
  </si>
  <si>
    <t>K02700</t>
  </si>
  <si>
    <t>photosystem I subunit XII</t>
  </si>
  <si>
    <t>K02702</t>
  </si>
  <si>
    <t>photosystem I 4.8kDa protein</t>
  </si>
  <si>
    <t>K02703</t>
  </si>
  <si>
    <t>photosystem II P680 reaction center D1 protein; photosystem II PsbA protein</t>
  </si>
  <si>
    <t>K02704</t>
  </si>
  <si>
    <t>photosystem II PsbB protein; photosystem II CP47 chlorophyll apoprotein</t>
  </si>
  <si>
    <t>K02705</t>
  </si>
  <si>
    <t>photosystem II CP43 chlorophyll apoprotein; photosystem II PsbC protein</t>
  </si>
  <si>
    <t>K02706</t>
  </si>
  <si>
    <t>photosystem II P680 reaction center D2 protein; photosystem II PsbD protein</t>
  </si>
  <si>
    <t>K02707</t>
  </si>
  <si>
    <t>photosystem II cytochrome b559 subunit alpha; photosystem II PsbE protein</t>
  </si>
  <si>
    <t>K02708</t>
  </si>
  <si>
    <t>photosystem II PsbF protein; photosystem II cytochrome b559 subunit beta</t>
  </si>
  <si>
    <t>K02709</t>
  </si>
  <si>
    <t>photosystem II PsbH protein</t>
  </si>
  <si>
    <t>K02710</t>
  </si>
  <si>
    <t>photosystem II PsbI protein</t>
  </si>
  <si>
    <t>K02711</t>
  </si>
  <si>
    <t>photosystem II PsbJ protein</t>
  </si>
  <si>
    <t>K02712</t>
  </si>
  <si>
    <t>photosystem II PsbK protein</t>
  </si>
  <si>
    <t>K02713</t>
  </si>
  <si>
    <t>photosystem II PsbL protein</t>
  </si>
  <si>
    <t>K02714</t>
  </si>
  <si>
    <t>photosystem II PsbM protein</t>
  </si>
  <si>
    <t>K02715</t>
  </si>
  <si>
    <t>PsbN protein</t>
  </si>
  <si>
    <t>K02716</t>
  </si>
  <si>
    <t>photosystem II oxygen-evolving enhancer protein 1; photosystem II PsbO protein</t>
  </si>
  <si>
    <t>K02717</t>
  </si>
  <si>
    <t>photosystem II oxygen-evolving complex 23kDa protein; photosystem II oxygen-evolving enhancer protein 2</t>
  </si>
  <si>
    <t>K02718</t>
  </si>
  <si>
    <t>photosystem II PsbT protein</t>
  </si>
  <si>
    <t>K02719</t>
  </si>
  <si>
    <t>photosystem II PsbU protein</t>
  </si>
  <si>
    <t>K02720</t>
  </si>
  <si>
    <t>photosystem II cytochrome c550; photosystem c550</t>
  </si>
  <si>
    <t>K02722</t>
  </si>
  <si>
    <t>photosystem II PsbX protein</t>
  </si>
  <si>
    <t>K02723</t>
  </si>
  <si>
    <t>photosystem II PsbY protein</t>
  </si>
  <si>
    <t>K02724</t>
  </si>
  <si>
    <t>photosystem II PsbZ protein</t>
  </si>
  <si>
    <t>K02742</t>
  </si>
  <si>
    <t>SprT protein</t>
  </si>
  <si>
    <t>K02744</t>
  </si>
  <si>
    <t>PTS system, N-acetylgalactosamine-specific IIA component [EC:2.7.1.69]</t>
  </si>
  <si>
    <t xml:space="preserve">PTS system, N-acetylgalactosamine-specific IIA component </t>
  </si>
  <si>
    <t>EC:2.7.1.69</t>
  </si>
  <si>
    <t>Environmental Information Processing; Membrane Transport; Phosphotransferase system (PTS)|Environmental Information Processing; Membrane Transport; Transporters|Metabolism; Carbohydrate Metabolism; Galactose metabolism</t>
  </si>
  <si>
    <t>Phosphotransferase system (PTS)</t>
  </si>
  <si>
    <t>K02745</t>
  </si>
  <si>
    <t>PTS system, N-acetylgalactosamine-specific IIB component [EC:2.7.1.69]</t>
  </si>
  <si>
    <t xml:space="preserve">PTS system, N-acetylgalactosamine-specific IIB component </t>
  </si>
  <si>
    <t>K02746</t>
  </si>
  <si>
    <t>PTS system, N-acetylgalactosamine-specific IIC component</t>
  </si>
  <si>
    <t>K02747</t>
  </si>
  <si>
    <t>PTS system, N-acetylgalactosamine-specific IID component</t>
  </si>
  <si>
    <t>K02749</t>
  </si>
  <si>
    <t>PTS system, arbutin-like IIB component [EC:2.7.1.69]</t>
  </si>
  <si>
    <t xml:space="preserve">PTS system, arbutin-like IIB component </t>
  </si>
  <si>
    <t>Environmental Information Processing; Membrane Transport; Phosphotransferase system (PTS)|Metabolism; Carbohydrate Metabolism; Glycolysis / Gluconeogenesis|Environmental Information Processing; Membrane Transport; Transporters</t>
  </si>
  <si>
    <t>K02750</t>
  </si>
  <si>
    <t>PTS system, arbutin-like IIC component</t>
  </si>
  <si>
    <t>K02752</t>
  </si>
  <si>
    <t>PTS system, arbutin-, cellobiose-, and salicin-specific IIB component [EC:2.7.1.69]</t>
  </si>
  <si>
    <t xml:space="preserve">PTS system, arbutin-, cellobiose-, and salicin-specific IIB component </t>
  </si>
  <si>
    <t>K02753</t>
  </si>
  <si>
    <t>PTS system, arbutin-, cellobiose-, and salicin-specific IIC component</t>
  </si>
  <si>
    <t>K02755</t>
  </si>
  <si>
    <t>PTS system, beta-glucosides-specific IIA component [EC:2.7.1.69]</t>
  </si>
  <si>
    <t xml:space="preserve">PTS system, beta-glucosides-specific IIA component </t>
  </si>
  <si>
    <t>Environmental Information Processing; Membrane Transport; Phosphotransferase system (PTS)|Environmental Information Processing; Membrane Transport; Transporters</t>
  </si>
  <si>
    <t>K02756</t>
  </si>
  <si>
    <t>PTS system, beta-glucosides-specific IIB component [EC:2.7.1.69]</t>
  </si>
  <si>
    <t xml:space="preserve">PTS system, beta-glucosides-specific IIB component </t>
  </si>
  <si>
    <t>K02757</t>
  </si>
  <si>
    <t>PTS system, beta-glucosides-specific IIC component</t>
  </si>
  <si>
    <t>K02759</t>
  </si>
  <si>
    <t>PTS system, cellobiose-specific IIA component [EC:2.7.1.69]</t>
  </si>
  <si>
    <t xml:space="preserve">PTS system, cellobiose-specific IIA component </t>
  </si>
  <si>
    <t>K02760</t>
  </si>
  <si>
    <t>PTS system, cellobiose-specific IIB component [EC:2.7.1.69]</t>
  </si>
  <si>
    <t xml:space="preserve">PTS system, cellobiose-specific IIB component </t>
  </si>
  <si>
    <t>K02761</t>
  </si>
  <si>
    <t>PTS system, cellobiose-specific IIC component</t>
  </si>
  <si>
    <t>K02763</t>
  </si>
  <si>
    <t>PTS system, D-glucosamine-specific IIA component [EC:2.7.1.69]</t>
  </si>
  <si>
    <t xml:space="preserve">PTS system, D-glucosamine-specific IIA component </t>
  </si>
  <si>
    <t>Metabolism; Carbohydrate Metabolism; Amino sugar and nucleotide sugar metabolism|Environmental Information Processing; Membrane Transport; Phosphotransferase system (PTS)|Environmental Information Processing; Membrane Transport; Transporters</t>
  </si>
  <si>
    <t>K02764</t>
  </si>
  <si>
    <t>PTS system, D-glucosamine-specific IIB component [EC:2.7.1.69]</t>
  </si>
  <si>
    <t xml:space="preserve">PTS system, D-glucosamine-specific IIB component </t>
  </si>
  <si>
    <t>K02765</t>
  </si>
  <si>
    <t>PTS system, D-glucosamine-specific IIC component</t>
  </si>
  <si>
    <t>K02768</t>
  </si>
  <si>
    <t>PTS system, fructose-specific IIA component [EC:2.7.1.69]</t>
  </si>
  <si>
    <t xml:space="preserve">PTS system, fructose-specific IIA component </t>
  </si>
  <si>
    <t>Environmental Information Processing; Membrane Transport; Phosphotransferase system (PTS)|Environmental Information Processing; Membrane Transport; Transporters|Metabolism; Carbohydrate Metabolism; Fructose and mannose metabolism</t>
  </si>
  <si>
    <t>K02769</t>
  </si>
  <si>
    <t>PTS system, fructose-specific IIB component [EC:2.7.1.69]</t>
  </si>
  <si>
    <t xml:space="preserve">PTS system, fructose-specific IIB component </t>
  </si>
  <si>
    <t>K02770</t>
  </si>
  <si>
    <t>PTS system, fructose-specific IIC component</t>
  </si>
  <si>
    <t>K02771</t>
  </si>
  <si>
    <t>PTS system, fructose-specific IID component</t>
  </si>
  <si>
    <t>K02773</t>
  </si>
  <si>
    <t>PTS system, galactitol-specific IIA component [EC:2.7.1.69]</t>
  </si>
  <si>
    <t xml:space="preserve">PTS system, galactitol-specific IIA component </t>
  </si>
  <si>
    <t>K02774</t>
  </si>
  <si>
    <t>PTS system, galactitol-specific IIB component [EC:2.7.1.69]</t>
  </si>
  <si>
    <t xml:space="preserve">PTS system, galactitol-specific IIB component </t>
  </si>
  <si>
    <t>K02775</t>
  </si>
  <si>
    <t>PTS system, galactitol-specific IIC component</t>
  </si>
  <si>
    <t>K02777</t>
  </si>
  <si>
    <t>PTS system, glucose-specific IIA component [EC:2.7.1.69]</t>
  </si>
  <si>
    <t xml:space="preserve">PTS system, glucose-specific IIA component </t>
  </si>
  <si>
    <t>Metabolism; Carbohydrate Metabolism; Amino sugar and nucleotide sugar metabolism|Metabolism; Carbohydrate Metabolism; Starch and sucrose metabolism|Metabolism; Carbohydrate Metabolism; Glycolysis / Gluconeogenesis|Environmental Information Processing; Membrane Transport; Transporters|Environmental Information Processing; Membrane Transport; Phosphotransferase system (PTS)</t>
  </si>
  <si>
    <t>K02778</t>
  </si>
  <si>
    <t>PTS system, glucose-specific IIB component [EC:2.7.1.69]</t>
  </si>
  <si>
    <t xml:space="preserve">PTS system, glucose-specific IIB component </t>
  </si>
  <si>
    <t>Metabolism; Carbohydrate Metabolism; Amino sugar and nucleotide sugar metabolism|Environmental Information Processing; Membrane Transport; Phosphotransferase system (PTS)|Metabolism; Carbohydrate Metabolism; Glycolysis / Gluconeogenesis|Environmental Information Processing; Membrane Transport; Transporters</t>
  </si>
  <si>
    <t>K02779</t>
  </si>
  <si>
    <t>PTS system, glucose-specific IIC component</t>
  </si>
  <si>
    <t>K02781</t>
  </si>
  <si>
    <t>PTS system, glucitol/sorbitol-specific IIA component [EC:2.7.1.69]</t>
  </si>
  <si>
    <t xml:space="preserve">PTS system, glucitol/sorbitol-specific IIA component </t>
  </si>
  <si>
    <t>K02782</t>
  </si>
  <si>
    <t>PTS system, glucitol/sorbitol-specific IIB component [EC:2.7.1.69]</t>
  </si>
  <si>
    <t xml:space="preserve">PTS system, glucitol/sorbitol-specific IIB component </t>
  </si>
  <si>
    <t>K02783</t>
  </si>
  <si>
    <t>PTS system, glucitol/sorbitol-specific IIC component</t>
  </si>
  <si>
    <t>K02784</t>
  </si>
  <si>
    <t>phosphocarrier protein HPr</t>
  </si>
  <si>
    <t>K02786</t>
  </si>
  <si>
    <t>PTS system, lactose-specific IIA component [EC:2.7.1.69]</t>
  </si>
  <si>
    <t xml:space="preserve">PTS system, lactose-specific IIA component </t>
  </si>
  <si>
    <t>K02787</t>
  </si>
  <si>
    <t>PTS system, lactose-specific IIB component [EC:2.7.1.69]</t>
  </si>
  <si>
    <t xml:space="preserve">PTS system, lactose-specific IIB component </t>
  </si>
  <si>
    <t>K02788</t>
  </si>
  <si>
    <t>PTS system, lactose-specific IIC component</t>
  </si>
  <si>
    <t>K02790</t>
  </si>
  <si>
    <t>PTS system, maltose and glucose-specific IIB component [EC:2.7.1.69]</t>
  </si>
  <si>
    <t xml:space="preserve">PTS system, maltose and glucose-specific IIB component </t>
  </si>
  <si>
    <t>Environmental Information Processing; Membrane Transport; Phosphotransferase system (PTS)|Metabolism; Carbohydrate Metabolism; Starch and sucrose metabolism|Metabolism; Carbohydrate Metabolism; Glycolysis / Gluconeogenesis|Environmental Information Processing; Membrane Transport; Transporters</t>
  </si>
  <si>
    <t>K02791</t>
  </si>
  <si>
    <t>PTS system, maltose and glucose-specific IIC component</t>
  </si>
  <si>
    <t>K02793</t>
  </si>
  <si>
    <t>PTS system, mannose-specific IIA component [EC:2.7.1.69]</t>
  </si>
  <si>
    <t xml:space="preserve">PTS system, mannose-specific IIA component </t>
  </si>
  <si>
    <t>Metabolism; Carbohydrate Metabolism; Amino sugar and nucleotide sugar metabolism|Environmental Information Processing; Membrane Transport; Transporters|Environmental Information Processing; Membrane Transport; Phosphotransferase system (PTS)|Metabolism; Carbohydrate Metabolism; Fructose and mannose metabolism</t>
  </si>
  <si>
    <t>K02794</t>
  </si>
  <si>
    <t>PTS system, mannose-specific IIB component [EC:2.7.1.69]</t>
  </si>
  <si>
    <t xml:space="preserve">PTS system, mannose-specific IIB component </t>
  </si>
  <si>
    <t>K02795</t>
  </si>
  <si>
    <t>PTS system, mannose-specific IIC component</t>
  </si>
  <si>
    <t>K02796</t>
  </si>
  <si>
    <t>PTS system, mannose-specific IID component</t>
  </si>
  <si>
    <t>K02798</t>
  </si>
  <si>
    <t>PTS system, mannitol-specific IIA component [EC:2.7.1.69]</t>
  </si>
  <si>
    <t xml:space="preserve">PTS system, mannitol-specific IIA component </t>
  </si>
  <si>
    <t>K02799</t>
  </si>
  <si>
    <t>PTS system, mannitol-specific IIB component [EC:2.7.1.69]</t>
  </si>
  <si>
    <t xml:space="preserve">PTS system, mannitol-specific IIB component </t>
  </si>
  <si>
    <t>K02800</t>
  </si>
  <si>
    <t>PTS system, mannitol-specific IIC component</t>
  </si>
  <si>
    <t>K02802</t>
  </si>
  <si>
    <t>PTS system, N-acetylglucosamine-specific IIA component [EC:2.7.1.69]</t>
  </si>
  <si>
    <t xml:space="preserve">PTS system, N-acetylglucosamine-specific IIA component </t>
  </si>
  <si>
    <t>K02803</t>
  </si>
  <si>
    <t>PTS system, N-acetylglucosamine-specific IIB component [EC:2.7.1.69]</t>
  </si>
  <si>
    <t xml:space="preserve">PTS system, N-acetylglucosamine-specific IIB component </t>
  </si>
  <si>
    <t>K02804</t>
  </si>
  <si>
    <t>PTS system, N-acetylglucosamine-specific IIC component</t>
  </si>
  <si>
    <t>K02805</t>
  </si>
  <si>
    <t>lipopolysaccharide biosynthesis protein</t>
  </si>
  <si>
    <t>K02806</t>
  </si>
  <si>
    <t>PTS system, nitrogen regulatory IIA component [EC:2.7.1.69]</t>
  </si>
  <si>
    <t xml:space="preserve">PTS system, nitrogen regulatory IIA component </t>
  </si>
  <si>
    <t>K02808</t>
  </si>
  <si>
    <t>PTS system, sucrose-specific IIA component [EC:2.7.1.69]</t>
  </si>
  <si>
    <t xml:space="preserve">PTS system, sucrose-specific IIA component </t>
  </si>
  <si>
    <t>Environmental Information Processing; Membrane Transport; Phosphotransferase system (PTS)|Metabolism; Carbohydrate Metabolism; Starch and sucrose metabolism|Environmental Information Processing; Membrane Transport; Transporters</t>
  </si>
  <si>
    <t>K02809</t>
  </si>
  <si>
    <t>PTS system, sucrose-specific IIB component [EC:2.7.1.69]</t>
  </si>
  <si>
    <t xml:space="preserve">PTS system, sucrose-specific IIB component </t>
  </si>
  <si>
    <t>K02810</t>
  </si>
  <si>
    <t>PTS system, sucrose-specific IIC component</t>
  </si>
  <si>
    <t>K02812</t>
  </si>
  <si>
    <t>PTS system, sorbose-specific IIA component [EC:2.7.1.69]</t>
  </si>
  <si>
    <t xml:space="preserve">PTS system, sorbose-specific IIA component </t>
  </si>
  <si>
    <t>K02813</t>
  </si>
  <si>
    <t>PTS system, sorbose-specific IIB component [EC:2.7.1.69]</t>
  </si>
  <si>
    <t xml:space="preserve">PTS system, sorbose-specific IIB component </t>
  </si>
  <si>
    <t>K02814</t>
  </si>
  <si>
    <t>PTS system, sorbose-specific IIC component</t>
  </si>
  <si>
    <t>K02815</t>
  </si>
  <si>
    <t>PTS system, sorbose-specific IID component</t>
  </si>
  <si>
    <t>K02817</t>
  </si>
  <si>
    <t>PTS system, trehalose-specific IIA component [EC:2.7.1.69]</t>
  </si>
  <si>
    <t xml:space="preserve">PTS system, trehalose-specific IIA component </t>
  </si>
  <si>
    <t>K02818</t>
  </si>
  <si>
    <t>PTS system, trehalose-specific IIB component [EC:2.7.1.69]</t>
  </si>
  <si>
    <t xml:space="preserve">PTS system, trehalose-specific IIB component </t>
  </si>
  <si>
    <t>K02819</t>
  </si>
  <si>
    <t>PTS system, trehalose-specific IIC component</t>
  </si>
  <si>
    <t>K02821</t>
  </si>
  <si>
    <t>PTS system, ascorbate-specific IIA component [EC:2.7.1.69]</t>
  </si>
  <si>
    <t xml:space="preserve">PTS system, ascorbate-specific IIA component </t>
  </si>
  <si>
    <t>Environmental Information Processing; Membrane Transport; Phosphotransferase system (PTS)|Environmental Information Processing; Membrane Transport; Transporters|Metabolism; Carbohydrate Metabolism; Ascorbate and aldarate metabolism</t>
  </si>
  <si>
    <t>K02822</t>
  </si>
  <si>
    <t>PTS system, ascorbate-specific IIB component [EC:2.7.1.69]</t>
  </si>
  <si>
    <t xml:space="preserve">PTS system, ascorbate-specific IIB component </t>
  </si>
  <si>
    <t>K02823</t>
  </si>
  <si>
    <t>dihydroorotate dehydrogenase electron transfer subunit</t>
  </si>
  <si>
    <t>K02824</t>
  </si>
  <si>
    <t>uracil permease</t>
  </si>
  <si>
    <t>K02825</t>
  </si>
  <si>
    <t>pyrimidine operon attenuation protein / uracil phosphoribosyltransferase [EC:2.4.2.9]</t>
  </si>
  <si>
    <t xml:space="preserve">pyrimidine operon attenuation protein / uracil phosphoribosyltransferase </t>
  </si>
  <si>
    <t>Genetic Information Processing; Transcription; Transcription factors|Metabolism; Nucleotide Metabolism; Pyrimidine metabolism</t>
  </si>
  <si>
    <t>K02826</t>
  </si>
  <si>
    <t>cytochrome aa3-600 menaquinol oxidase subunit II [EC:1.10.3.12]; quinol oxidase polypeptide II [EC:1.9.3.-]</t>
  </si>
  <si>
    <t xml:space="preserve">cytochrome aa3-600 menaquinol oxidase subunit II </t>
  </si>
  <si>
    <t>EC:1.10.3.12</t>
  </si>
  <si>
    <t>K02827</t>
  </si>
  <si>
    <t>quinol oxidase polypeptide I [EC:1.9.3.-]; cytochrome aa3-600 menaquinol oxidase subunit I [EC:1.10.3.12]</t>
  </si>
  <si>
    <t xml:space="preserve">quinol oxidase polypeptide I </t>
  </si>
  <si>
    <t>EC:1.9.3.-</t>
  </si>
  <si>
    <t>K02828</t>
  </si>
  <si>
    <t>cytochrome aa3-600 menaquinol oxidase subunit III [EC:1.10.3.12]; quinol oxidase polypeptide III [EC:1.9.3.-]</t>
  </si>
  <si>
    <t xml:space="preserve">cytochrome aa3-600 menaquinol oxidase subunit III </t>
  </si>
  <si>
    <t>K02829</t>
  </si>
  <si>
    <t>cytochrome aa3-600 menaquinol oxidase subunit IV [EC:1.10.3.12]; quinol oxidase polypeptide IV [EC:1.9.3.-]</t>
  </si>
  <si>
    <t xml:space="preserve">cytochrome aa3-600 menaquinol oxidase subunit IV </t>
  </si>
  <si>
    <t>K02834</t>
  </si>
  <si>
    <t>ribosome-binding factor A</t>
  </si>
  <si>
    <t>K02835</t>
  </si>
  <si>
    <t>peptide chain release factor RF-1; peptide chain release factor 1</t>
  </si>
  <si>
    <t>K02836</t>
  </si>
  <si>
    <t>peptide chain release factor RF-2; peptide chain release factor 2</t>
  </si>
  <si>
    <t>K02837</t>
  </si>
  <si>
    <t>peptide chain release factor 3; peptide chain release factor RF-3</t>
  </si>
  <si>
    <t>K02838</t>
  </si>
  <si>
    <t>ribosome recycling factor</t>
  </si>
  <si>
    <t>K02839</t>
  </si>
  <si>
    <t>peptide chain release factor; peptide chain release factor RF-H</t>
  </si>
  <si>
    <t>K02840</t>
  </si>
  <si>
    <t>UDP-D-galactose:(glucosyl)LPS alpha-1,6-D-galactosyltransferase [EC:2.4.1.-]</t>
  </si>
  <si>
    <t xml:space="preserve">UDP-D-galactose:(glucosyl)LPS alpha-1,6-D-galactosyltransferase </t>
  </si>
  <si>
    <t>K02841</t>
  </si>
  <si>
    <t>heptosyltransferase I [EC:2.4.-.-]</t>
  </si>
  <si>
    <t xml:space="preserve">heptosyltransferase I </t>
  </si>
  <si>
    <t>EC:2.4.-.-</t>
  </si>
  <si>
    <t>K02843</t>
  </si>
  <si>
    <t>heptosyltransferase II [EC:2.4.-.-]</t>
  </si>
  <si>
    <t xml:space="preserve">heptosyltransferase II </t>
  </si>
  <si>
    <t>K02844</t>
  </si>
  <si>
    <t>UDP-glucose:(heptosyl)LPS alpha-1,3-glucosyltransferase [EC:2.4.1.-]</t>
  </si>
  <si>
    <t xml:space="preserve">UDP-glucose:(heptosyl)LPS alpha-1,3-glucosyltransferase </t>
  </si>
  <si>
    <t>K02846</t>
  </si>
  <si>
    <t>N-methyl-L-tryptophan oxidase [EC:1.5.3.-]</t>
  </si>
  <si>
    <t xml:space="preserve">N-methyl-L-tryptophan oxidase </t>
  </si>
  <si>
    <t>EC:1.5.3.-</t>
  </si>
  <si>
    <t>K02847</t>
  </si>
  <si>
    <t>O-antigen ligase [EC:6.-.-.-]</t>
  </si>
  <si>
    <t xml:space="preserve">O-antigen ligase </t>
  </si>
  <si>
    <t>EC:6.-.-.-</t>
  </si>
  <si>
    <t>K02848</t>
  </si>
  <si>
    <t>heptose (I) phosphotransferase [EC:2.7.1.-]</t>
  </si>
  <si>
    <t xml:space="preserve">heptose (I) phosphotransferase </t>
  </si>
  <si>
    <t>EC:2.7.1.-</t>
  </si>
  <si>
    <t>K02849</t>
  </si>
  <si>
    <t>heptosyltransferase III [EC:2.4.-.-]</t>
  </si>
  <si>
    <t xml:space="preserve">heptosyltransferase III </t>
  </si>
  <si>
    <t>K02850</t>
  </si>
  <si>
    <t>heptose (II) phosphotransferase [EC:2.7.1.-]</t>
  </si>
  <si>
    <t xml:space="preserve">heptose (II) phosphotransferase </t>
  </si>
  <si>
    <t>K02851</t>
  </si>
  <si>
    <t>undecaprenyl-phosphate alpha-N-acetylglucosaminyltransferase [EC:2.7.8.-]</t>
  </si>
  <si>
    <t xml:space="preserve">undecaprenyl-phosphate alpha-N-acetylglucosaminyltransferase </t>
  </si>
  <si>
    <t>K02852</t>
  </si>
  <si>
    <t>UDP-N-acetyl-D-mannosaminuronic acid transferase [EC:2.4.1.-]</t>
  </si>
  <si>
    <t xml:space="preserve">UDP-N-acetyl-D-mannosaminuronic acid transferase </t>
  </si>
  <si>
    <t>K02853</t>
  </si>
  <si>
    <t>4-alpha-L-fucosyltransferase [EC:2.4.1.-]</t>
  </si>
  <si>
    <t xml:space="preserve">4-alpha-L-fucosyltransferase </t>
  </si>
  <si>
    <t>K02854</t>
  </si>
  <si>
    <t>AraC family transcriptional regulator, L-rhamnose operon transcriptional activator RhaR</t>
  </si>
  <si>
    <t>K02855</t>
  </si>
  <si>
    <t>AraC family transcriptional regulator, L-rhamnose operon regulatory protein RhaS</t>
  </si>
  <si>
    <t>K02856</t>
  </si>
  <si>
    <t>L-rhamnose-H+ transport protein</t>
  </si>
  <si>
    <t>K02858</t>
  </si>
  <si>
    <t>3,4-dihydroxy 2-butanone 4-phosphate synthase [EC:4.1.99.12]</t>
  </si>
  <si>
    <t xml:space="preserve">3,4-dihydroxy 2-butanone 4-phosphate synthase </t>
  </si>
  <si>
    <t>EC:4.1.99.12</t>
  </si>
  <si>
    <t>K02859</t>
  </si>
  <si>
    <t>riboflavin biosynthesis RibT protein</t>
  </si>
  <si>
    <t>K02860</t>
  </si>
  <si>
    <t>16S rRNA processing protein RimM</t>
  </si>
  <si>
    <t>K02862</t>
  </si>
  <si>
    <t>K02863</t>
  </si>
  <si>
    <t>large subunit ribosomal protein L1</t>
  </si>
  <si>
    <t>Genetic Information Processing; Translation; Ribosome</t>
  </si>
  <si>
    <t>Ribosome</t>
  </si>
  <si>
    <t>K02864</t>
  </si>
  <si>
    <t>large subunit ribosomal protein L10</t>
  </si>
  <si>
    <t>K02866</t>
  </si>
  <si>
    <t>large subunit ribosomal protein L10e</t>
  </si>
  <si>
    <t>K02867</t>
  </si>
  <si>
    <t>large subunit ribosomal protein L11</t>
  </si>
  <si>
    <t>K02869</t>
  </si>
  <si>
    <t>large subunit ribosomal protein L12</t>
  </si>
  <si>
    <t>K02871</t>
  </si>
  <si>
    <t>large subunit ribosomal protein L13</t>
  </si>
  <si>
    <t>K02873</t>
  </si>
  <si>
    <t>large subunit ribosomal protein L13e</t>
  </si>
  <si>
    <t>K02874</t>
  </si>
  <si>
    <t>large subunit ribosomal protein L14</t>
  </si>
  <si>
    <t>K02875</t>
  </si>
  <si>
    <t>large subunit ribosomal protein L14e</t>
  </si>
  <si>
    <t>K02876</t>
  </si>
  <si>
    <t>large subunit ribosomal protein L15</t>
  </si>
  <si>
    <t>K02877</t>
  </si>
  <si>
    <t>large subunit ribosomal protein L15e</t>
  </si>
  <si>
    <t>K02878</t>
  </si>
  <si>
    <t>large subunit ribosomal protein L16</t>
  </si>
  <si>
    <t>K02879</t>
  </si>
  <si>
    <t>large subunit ribosomal protein L17</t>
  </si>
  <si>
    <t>K02881</t>
  </si>
  <si>
    <t>large subunit ribosomal protein L18</t>
  </si>
  <si>
    <t>K02883</t>
  </si>
  <si>
    <t>large subunit ribosomal protein L18e</t>
  </si>
  <si>
    <t>K02884</t>
  </si>
  <si>
    <t>large subunit ribosomal protein L19</t>
  </si>
  <si>
    <t>K02885</t>
  </si>
  <si>
    <t>large subunit ribosomal protein L19e</t>
  </si>
  <si>
    <t>K02886</t>
  </si>
  <si>
    <t>large subunit ribosomal protein L2</t>
  </si>
  <si>
    <t>K02887</t>
  </si>
  <si>
    <t>large subunit ribosomal protein L20</t>
  </si>
  <si>
    <t>K02888</t>
  </si>
  <si>
    <t>large subunit ribosomal protein L21</t>
  </si>
  <si>
    <t>K02889</t>
  </si>
  <si>
    <t>large subunit ribosomal protein L21e</t>
  </si>
  <si>
    <t>K02890</t>
  </si>
  <si>
    <t>large subunit ribosomal protein L22</t>
  </si>
  <si>
    <t>K02892</t>
  </si>
  <si>
    <t>large subunit ribosomal protein L23</t>
  </si>
  <si>
    <t>K02895</t>
  </si>
  <si>
    <t>large subunit ribosomal protein L24</t>
  </si>
  <si>
    <t>K02896</t>
  </si>
  <si>
    <t>large subunit ribosomal protein L24e</t>
  </si>
  <si>
    <t>K02897</t>
  </si>
  <si>
    <t>large subunit ribosomal protein L25</t>
  </si>
  <si>
    <t>K02899</t>
  </si>
  <si>
    <t>large subunit ribosomal protein L27</t>
  </si>
  <si>
    <t>K02902</t>
  </si>
  <si>
    <t>large subunit ribosomal protein L28</t>
  </si>
  <si>
    <t>K02904</t>
  </si>
  <si>
    <t>large subunit ribosomal protein L29</t>
  </si>
  <si>
    <t>K02906</t>
  </si>
  <si>
    <t>large subunit ribosomal protein L3</t>
  </si>
  <si>
    <t>K02907</t>
  </si>
  <si>
    <t>large subunit ribosomal protein L30</t>
  </si>
  <si>
    <t>K02908</t>
  </si>
  <si>
    <t>large subunit ribosomal protein L30e</t>
  </si>
  <si>
    <t>K02909</t>
  </si>
  <si>
    <t>large subunit ribosomal protein L31</t>
  </si>
  <si>
    <t>K02910</t>
  </si>
  <si>
    <t>large subunit ribosomal protein L31e</t>
  </si>
  <si>
    <t>K02911</t>
  </si>
  <si>
    <t>large subunit ribosomal protein L32</t>
  </si>
  <si>
    <t>K02912</t>
  </si>
  <si>
    <t>large subunit ribosomal protein L32e</t>
  </si>
  <si>
    <t>K02913</t>
  </si>
  <si>
    <t>large subunit ribosomal protein L33</t>
  </si>
  <si>
    <t>K02914</t>
  </si>
  <si>
    <t>large subunit ribosomal protein L34</t>
  </si>
  <si>
    <t>K02915</t>
  </si>
  <si>
    <t>large subunit ribosomal protein L34e</t>
  </si>
  <si>
    <t>K02916</t>
  </si>
  <si>
    <t>large subunit ribosomal protein L35</t>
  </si>
  <si>
    <t>K02917</t>
  </si>
  <si>
    <t>large subunit ribosomal protein L35Ae</t>
  </si>
  <si>
    <t>K02919</t>
  </si>
  <si>
    <t>large subunit ribosomal protein L36</t>
  </si>
  <si>
    <t>K02921</t>
  </si>
  <si>
    <t>large subunit ribosomal protein L37Ae</t>
  </si>
  <si>
    <t>K02922</t>
  </si>
  <si>
    <t>large subunit ribosomal protein L37e</t>
  </si>
  <si>
    <t>K02924</t>
  </si>
  <si>
    <t>large subunit ribosomal protein L39e</t>
  </si>
  <si>
    <t>K02926</t>
  </si>
  <si>
    <t>large subunit ribosomal protein L4</t>
  </si>
  <si>
    <t>K02927</t>
  </si>
  <si>
    <t>large subunit ribosomal protein L40e</t>
  </si>
  <si>
    <t>K02928</t>
  </si>
  <si>
    <t>large subunit ribosomal protein L41e</t>
  </si>
  <si>
    <t>K02929</t>
  </si>
  <si>
    <t>large subunit ribosomal protein L44e</t>
  </si>
  <si>
    <t>K02930</t>
  </si>
  <si>
    <t>large subunit ribosomal protein L4e</t>
  </si>
  <si>
    <t>K02931</t>
  </si>
  <si>
    <t>large subunit ribosomal protein L5</t>
  </si>
  <si>
    <t>K02933</t>
  </si>
  <si>
    <t>large subunit ribosomal protein L6</t>
  </si>
  <si>
    <t>K02935</t>
  </si>
  <si>
    <t>large subunit ribosomal protein L7/L12</t>
  </si>
  <si>
    <t>K02936</t>
  </si>
  <si>
    <t>large subunit ribosomal protein L7Ae</t>
  </si>
  <si>
    <t>K02939</t>
  </si>
  <si>
    <t>large subunit ribosomal protein L9</t>
  </si>
  <si>
    <t>K02942</t>
  </si>
  <si>
    <t>large subunit ribosomal protein LP1</t>
  </si>
  <si>
    <t>K02944</t>
  </si>
  <si>
    <t>large subunit ribosomal protein LX</t>
  </si>
  <si>
    <t>K02945</t>
  </si>
  <si>
    <t>small subunit ribosomal protein S1</t>
  </si>
  <si>
    <t>K02946</t>
  </si>
  <si>
    <t>small subunit ribosomal protein S10</t>
  </si>
  <si>
    <t>K02948</t>
  </si>
  <si>
    <t>small subunit ribosomal protein S11</t>
  </si>
  <si>
    <t>K02950</t>
  </si>
  <si>
    <t>small subunit ribosomal protein S12</t>
  </si>
  <si>
    <t>K02952</t>
  </si>
  <si>
    <t>small subunit ribosomal protein S13</t>
  </si>
  <si>
    <t>K02954</t>
  </si>
  <si>
    <t>small subunit ribosomal protein S14</t>
  </si>
  <si>
    <t>K02956</t>
  </si>
  <si>
    <t>small subunit ribosomal protein S15</t>
  </si>
  <si>
    <t>K02959</t>
  </si>
  <si>
    <t>small subunit ribosomal protein S16</t>
  </si>
  <si>
    <t>K02961</t>
  </si>
  <si>
    <t>small subunit ribosomal protein S17</t>
  </si>
  <si>
    <t>K02962</t>
  </si>
  <si>
    <t>small subunit ribosomal protein S17e</t>
  </si>
  <si>
    <t>K02963</t>
  </si>
  <si>
    <t>small subunit ribosomal protein S18</t>
  </si>
  <si>
    <t>K02965</t>
  </si>
  <si>
    <t>small subunit ribosomal protein S19</t>
  </si>
  <si>
    <t>K02966</t>
  </si>
  <si>
    <t>small subunit ribosomal protein S19e</t>
  </si>
  <si>
    <t>K02967</t>
  </si>
  <si>
    <t>small subunit ribosomal protein S2</t>
  </si>
  <si>
    <t>K02968</t>
  </si>
  <si>
    <t>small subunit ribosomal protein S20</t>
  </si>
  <si>
    <t>K02970</t>
  </si>
  <si>
    <t>small subunit ribosomal protein S21</t>
  </si>
  <si>
    <t>K02972</t>
  </si>
  <si>
    <t>small subunit ribosomal protein S22</t>
  </si>
  <si>
    <t>K02974</t>
  </si>
  <si>
    <t>small subunit ribosomal protein S24e</t>
  </si>
  <si>
    <t>K02975</t>
  </si>
  <si>
    <t>small subunit ribosomal protein S25e</t>
  </si>
  <si>
    <t>K02976</t>
  </si>
  <si>
    <t>small subunit ribosomal protein S26e</t>
  </si>
  <si>
    <t>K02977</t>
  </si>
  <si>
    <t>small subunit ribosomal protein S27Ae</t>
  </si>
  <si>
    <t>K02978</t>
  </si>
  <si>
    <t>small subunit ribosomal protein S27e</t>
  </si>
  <si>
    <t>K02979</t>
  </si>
  <si>
    <t>small subunit ribosomal protein S28e</t>
  </si>
  <si>
    <t>K02982</t>
  </si>
  <si>
    <t>small subunit ribosomal protein S3</t>
  </si>
  <si>
    <t>K02983</t>
  </si>
  <si>
    <t>small subunit ribosomal protein S30e</t>
  </si>
  <si>
    <t>Genetic Information Processing; Folding, Sorting and Degradation; Ubiquitin system|Genetic Information Processing; Translation; Ribosome</t>
  </si>
  <si>
    <t>Ubiquitin system</t>
  </si>
  <si>
    <t>K02984</t>
  </si>
  <si>
    <t>small subunit ribosomal protein S3Ae</t>
  </si>
  <si>
    <t>K02986</t>
  </si>
  <si>
    <t>small subunit ribosomal protein S4</t>
  </si>
  <si>
    <t>K02987</t>
  </si>
  <si>
    <t>small subunit ribosomal protein S4e</t>
  </si>
  <si>
    <t>K02988</t>
  </si>
  <si>
    <t>small subunit ribosomal protein S5</t>
  </si>
  <si>
    <t>K02990</t>
  </si>
  <si>
    <t>small subunit ribosomal protein S6</t>
  </si>
  <si>
    <t>K02991</t>
  </si>
  <si>
    <t>small subunit ribosomal protein S6e</t>
  </si>
  <si>
    <t>Organismal Systems; Endocrine System; Insulin signaling pathway|Environmental Information Processing; Signal Transduction; mTOR signaling pathway|Genetic Information Processing; Translation; Ribosome</t>
  </si>
  <si>
    <t>K02992</t>
  </si>
  <si>
    <t>small subunit ribosomal protein S7</t>
  </si>
  <si>
    <t>K02994</t>
  </si>
  <si>
    <t>small subunit ribosomal protein S8</t>
  </si>
  <si>
    <t>K02995</t>
  </si>
  <si>
    <t>small subunit ribosomal protein S8e</t>
  </si>
  <si>
    <t>K02996</t>
  </si>
  <si>
    <t>small subunit ribosomal protein S9</t>
  </si>
  <si>
    <t>K03014</t>
  </si>
  <si>
    <t>DNA-directed RNA polymerases I, II, and III subunit RPABC2; DNA-directed RNA Polymerase II subunit F</t>
  </si>
  <si>
    <t>Metabolism; Nucleotide Metabolism; Pyrimidine metabolism|Metabolism; Nucleotide Metabolism; Purine metabolism|Genetic Information Processing; Replication and Repair; DNA repair and recombination proteins|Human Diseases; Neurodegenerative Diseases; Huntington's disease|Organismal Systems; Immune System; Cytosolic DNA-sensing pathway|Genetic Information Processing; Transcription; RNA polymerase|Genetic Information Processing; Transcription; Transcription machinery</t>
  </si>
  <si>
    <t>K03027</t>
  </si>
  <si>
    <t>DNA-directed RNA Polymerase III subunit C5 [EC:2.7.7.6]; DNA-directed RNA polymerases I and III subunit RPAC1</t>
  </si>
  <si>
    <t xml:space="preserve">DNA-directed RNA Polymerase III subunit C5 </t>
  </si>
  <si>
    <t>K03039</t>
  </si>
  <si>
    <t>26S proteasome regulatory subunit N9</t>
  </si>
  <si>
    <t>K03040</t>
  </si>
  <si>
    <t>DNA-directed RNA polymerase subunit alpha [EC:2.7.7.6]</t>
  </si>
  <si>
    <t xml:space="preserve">DNA-directed RNA polymerase subunit alpha </t>
  </si>
  <si>
    <t>Metabolism; Nucleotide Metabolism; Pyrimidine metabolism|Genetic Information Processing; Transcription; Transcription machinery|Genetic Information Processing; Replication and Repair; DNA repair and recombination proteins|Metabolism; Nucleotide Metabolism; Purine metabolism|Genetic Information Processing; Transcription; RNA polymerase</t>
  </si>
  <si>
    <t>K03041</t>
  </si>
  <si>
    <t>DNA-directed RNA polymerase subunit A' [EC:2.7.7.6]</t>
  </si>
  <si>
    <t xml:space="preserve">DNA-directed RNA polymerase subunit A' </t>
  </si>
  <si>
    <t>Metabolism; Nucleotide Metabolism; Pyrimidine metabolism|Genetic Information Processing; Transcription; Transcription machinery|Metabolism; Nucleotide Metabolism; Purine metabolism|Genetic Information Processing; Transcription; RNA polymerase</t>
  </si>
  <si>
    <t>K03042</t>
  </si>
  <si>
    <t>DNA-directed RNA polymerase subunit A" [EC:2.7.7.6]</t>
  </si>
  <si>
    <t xml:space="preserve">DNA-directed RNA polymerase subunit A" </t>
  </si>
  <si>
    <t>K03043</t>
  </si>
  <si>
    <t>DNA-directed RNA polymerase subunit beta [EC:2.7.7.6]</t>
  </si>
  <si>
    <t xml:space="preserve">DNA-directed RNA polymerase subunit beta </t>
  </si>
  <si>
    <t>K03044</t>
  </si>
  <si>
    <t>DNA-directed RNA polymerase subunit B' [EC:2.7.7.6]</t>
  </si>
  <si>
    <t xml:space="preserve">DNA-directed RNA polymerase subunit B' </t>
  </si>
  <si>
    <t>K03045</t>
  </si>
  <si>
    <t>DNA-directed RNA polymerase subunit B" [EC:2.7.7.6]</t>
  </si>
  <si>
    <t xml:space="preserve">DNA-directed RNA polymerase subunit B" </t>
  </si>
  <si>
    <t>K03046</t>
  </si>
  <si>
    <t>DNA-directed RNA polymerase subunit beta' [EC:2.7.7.6]</t>
  </si>
  <si>
    <t xml:space="preserve">DNA-directed RNA polymerase subunit beta' </t>
  </si>
  <si>
    <t>K03047</t>
  </si>
  <si>
    <t>DNA-directed RNA polymerase subunit D [EC:2.7.7.6]</t>
  </si>
  <si>
    <t xml:space="preserve">DNA-directed RNA polymerase subunit D </t>
  </si>
  <si>
    <t>K03048</t>
  </si>
  <si>
    <t>DNA-directed RNA polymerase subunit delta [EC:2.7.7.6]; DNA-directed RNA polymerase subunit delta</t>
  </si>
  <si>
    <t xml:space="preserve">DNA-directed RNA polymerase subunit delta </t>
  </si>
  <si>
    <t>K03049</t>
  </si>
  <si>
    <t>DNA-directed RNA polymerase subunit E' [EC:2.7.7.6]</t>
  </si>
  <si>
    <t xml:space="preserve">DNA-directed RNA polymerase subunit E' </t>
  </si>
  <si>
    <t>K03050</t>
  </si>
  <si>
    <t>DNA-directed RNA polymerase subunit E" [EC:2.7.7.6]</t>
  </si>
  <si>
    <t xml:space="preserve">DNA-directed RNA polymerase subunit E" </t>
  </si>
  <si>
    <t>K03051</t>
  </si>
  <si>
    <t>DNA-directed RNA polymerase subunit F [EC:2.7.7.6]</t>
  </si>
  <si>
    <t xml:space="preserve">DNA-directed RNA polymerase subunit F </t>
  </si>
  <si>
    <t>K03052</t>
  </si>
  <si>
    <t>DNA-directed RNA polymerase subunit G [EC:2.7.7.6]</t>
  </si>
  <si>
    <t xml:space="preserve">DNA-directed RNA polymerase subunit G </t>
  </si>
  <si>
    <t>K03053</t>
  </si>
  <si>
    <t>DNA-directed RNA polymerase subunit H [EC:2.7.7.6]</t>
  </si>
  <si>
    <t xml:space="preserve">DNA-directed RNA polymerase subunit H </t>
  </si>
  <si>
    <t>K03054</t>
  </si>
  <si>
    <t>DNA-directed RNA polymerase subunit I [EC:2.7.7.6]</t>
  </si>
  <si>
    <t xml:space="preserve">DNA-directed RNA polymerase subunit I </t>
  </si>
  <si>
    <t>Metabolism; Nucleotide Metabolism; Pyrimidine metabolism|Genetic Information Processing; Transcription; Transcription machinery|Metabolism; Nucleotide Metabolism; Purine metabolism</t>
  </si>
  <si>
    <t>K03055</t>
  </si>
  <si>
    <t>DNA-directed RNA polymerase subunit K [EC:2.7.7.6]</t>
  </si>
  <si>
    <t xml:space="preserve">DNA-directed RNA polymerase subunit K </t>
  </si>
  <si>
    <t>K03056</t>
  </si>
  <si>
    <t>DNA-directed RNA polymerase subunit L [EC:2.7.7.6]</t>
  </si>
  <si>
    <t xml:space="preserve">DNA-directed RNA polymerase subunit L </t>
  </si>
  <si>
    <t>K03057</t>
  </si>
  <si>
    <t>transcription elongation factor</t>
  </si>
  <si>
    <t>K03058</t>
  </si>
  <si>
    <t>DNA-directed RNA polymerase subunit N [EC:2.7.7.6]</t>
  </si>
  <si>
    <t xml:space="preserve">DNA-directed RNA polymerase subunit N </t>
  </si>
  <si>
    <t>Environmental Information Processing; Signal Transduction; Two-component system|Metabolism; Nucleotide Metabolism; Pyrimidine metabolism|Genetic Information Processing; Transcription; Transcription machinery|Metabolism; Nucleotide Metabolism; Purine metabolism|Genetic Information Processing; Transcription; RNA polymerase</t>
  </si>
  <si>
    <t>K03059</t>
  </si>
  <si>
    <t>DNA-directed RNA polymerase subunit P [EC:2.7.7.6]</t>
  </si>
  <si>
    <t xml:space="preserve">DNA-directed RNA polymerase subunit P </t>
  </si>
  <si>
    <t>K03060</t>
  </si>
  <si>
    <t>DNA-directed RNA polymerase subunit omega [EC:2.7.7.6]</t>
  </si>
  <si>
    <t xml:space="preserve">DNA-directed RNA polymerase subunit omega </t>
  </si>
  <si>
    <t>K03065</t>
  </si>
  <si>
    <t>26S proteasome regulatory subunit T5</t>
  </si>
  <si>
    <t>K03070</t>
  </si>
  <si>
    <t>preprotein translocase subunit SecA</t>
  </si>
  <si>
    <t>Environmental Information Processing; Membrane Transport; Secretion system|Genetic Information Processing; Folding, Sorting and Degradation; Protein export|Environmental Information Processing; Membrane Transport; Bacterial secretion system</t>
  </si>
  <si>
    <t>K03071</t>
  </si>
  <si>
    <t>preprotein translocase subunit SecB</t>
  </si>
  <si>
    <t>Genetic Information Processing; Folding, Sorting and Degradation; Chaperones and folding catalysts|Environmental Information Processing; Membrane Transport; Secretion system|Genetic Information Processing; Folding, Sorting and Degradation; Protein export|Environmental Information Processing; Membrane Transport; Bacterial secretion system</t>
  </si>
  <si>
    <t>K03072</t>
  </si>
  <si>
    <t>preprotein translocase subunit SecD</t>
  </si>
  <si>
    <t>K03073</t>
  </si>
  <si>
    <t>preprotein translocase subunit SecE</t>
  </si>
  <si>
    <t>K03074</t>
  </si>
  <si>
    <t>preprotein translocase subunit SecF</t>
  </si>
  <si>
    <t>K03075</t>
  </si>
  <si>
    <t>preprotein translocase subunit SecG</t>
  </si>
  <si>
    <t>K03076</t>
  </si>
  <si>
    <t>preprotein translocase subunit SecY</t>
  </si>
  <si>
    <t>K03077</t>
  </si>
  <si>
    <t>K03078</t>
  </si>
  <si>
    <t>3-dehydro-L-gulonate-6-phosphate decarboxylase [EC:4.1.1.85]</t>
  </si>
  <si>
    <t xml:space="preserve">3-dehydro-L-gulonate-6-phosphate decarboxylase </t>
  </si>
  <si>
    <t>EC:4.1.1.85</t>
  </si>
  <si>
    <t>K03079</t>
  </si>
  <si>
    <t>L-ribulose-5-phosphate 3-epimerase [EC:5.1.3.22]</t>
  </si>
  <si>
    <t xml:space="preserve">L-ribulose-5-phosphate 3-epimerase </t>
  </si>
  <si>
    <t>EC:5.1.3.22</t>
  </si>
  <si>
    <t>K03080</t>
  </si>
  <si>
    <t>K03081</t>
  </si>
  <si>
    <t>K03082</t>
  </si>
  <si>
    <t>hexulose-6-phosphate isomerase [EC:5.-.-.-]</t>
  </si>
  <si>
    <t xml:space="preserve">hexulose-6-phosphate isomerase </t>
  </si>
  <si>
    <t>K03086</t>
  </si>
  <si>
    <t>RNA polymerase primary sigma factor</t>
  </si>
  <si>
    <t>Genetic Information Processing; Transcription; Transcription machinery</t>
  </si>
  <si>
    <t>Transcription machinery</t>
  </si>
  <si>
    <t>K03087</t>
  </si>
  <si>
    <t>RNA polymerase nonessential primary-like sigma factor</t>
  </si>
  <si>
    <t>Genetic Information Processing; Transcription; Transcription machinery|Human Diseases; Infectious Diseases; Vibrio cholerae pathogenic cycle</t>
  </si>
  <si>
    <t>K03088</t>
  </si>
  <si>
    <t>RNA polymerase sigma-70 factor, ECF subfamily</t>
  </si>
  <si>
    <t>K03089</t>
  </si>
  <si>
    <t>RNA polymerase sigma-32 factor</t>
  </si>
  <si>
    <t>K03090</t>
  </si>
  <si>
    <t>RNA polymerase sigma-B factor</t>
  </si>
  <si>
    <t>K03091</t>
  </si>
  <si>
    <t>RNA polymerase sporulation-specific sigma factor</t>
  </si>
  <si>
    <t>K03092</t>
  </si>
  <si>
    <t>RNA polymerase sigma-54 factor</t>
  </si>
  <si>
    <t>Genetic Information Processing; Transcription; Transcription machinery|Human Diseases; Infectious Diseases; Vibrio cholerae pathogenic cycle|Environmental Information Processing; Signal Transduction; Two-component system</t>
  </si>
  <si>
    <t>K03093</t>
  </si>
  <si>
    <t>RNA polymerase sigma factor</t>
  </si>
  <si>
    <t>K03095</t>
  </si>
  <si>
    <t>SprT-like protein</t>
  </si>
  <si>
    <t>K03098</t>
  </si>
  <si>
    <t>outer membrane lipoprotein Blc</t>
  </si>
  <si>
    <t>K03100</t>
  </si>
  <si>
    <t>signal peptidase I [EC:3.4.21.89]</t>
  </si>
  <si>
    <t xml:space="preserve">signal peptidase I </t>
  </si>
  <si>
    <t>EC:3.4.21.89</t>
  </si>
  <si>
    <t>Metabolism; Enzyme Families; Peptidases|Genetic Information Processing; Folding, Sorting and Degradation; Protein export</t>
  </si>
  <si>
    <t>K03101</t>
  </si>
  <si>
    <t>signal peptidase II [EC:3.4.23.36]</t>
  </si>
  <si>
    <t xml:space="preserve">signal peptidase II </t>
  </si>
  <si>
    <t>EC:3.4.23.36</t>
  </si>
  <si>
    <t>K03105</t>
  </si>
  <si>
    <t>signal recognition particle subunit SRP19</t>
  </si>
  <si>
    <t>Environmental Information Processing; Membrane Transport; Secretion system|Genetic Information Processing; Folding, Sorting and Degradation; Protein export</t>
  </si>
  <si>
    <t>K03106</t>
  </si>
  <si>
    <t>signal recognition particle subunit SRP54</t>
  </si>
  <si>
    <t>K03110</t>
  </si>
  <si>
    <t>fused signal recognition particle receptor</t>
  </si>
  <si>
    <t>K03111</t>
  </si>
  <si>
    <t>single-strand DNA-binding protein</t>
  </si>
  <si>
    <t>Genetic Information Processing; Replication and Repair; Mismatch repair|Genetic Information Processing; Replication and Repair; Homologous recombination|Genetic Information Processing; Replication and Repair; DNA repair and recombination proteins|Genetic Information Processing; Replication and Repair; DNA replication|Genetic Information Processing; Replication and Repair; DNA replication proteins</t>
  </si>
  <si>
    <t>K03112</t>
  </si>
  <si>
    <t>DamX protein</t>
  </si>
  <si>
    <t>K03113</t>
  </si>
  <si>
    <t>translation initiation factor 1; translation initiation factor SUI1; translation initiation factor eIF-1</t>
  </si>
  <si>
    <t>Genetic Information Processing; Translation; Translation factors|Genetic Information Processing; Translation; RNA transport</t>
  </si>
  <si>
    <t>K03116</t>
  </si>
  <si>
    <t>sec-independent protein translocase protein TatA</t>
  </si>
  <si>
    <t>K03117</t>
  </si>
  <si>
    <t>sec-independent protein translocase protein TatB</t>
  </si>
  <si>
    <t>K03118</t>
  </si>
  <si>
    <t>sec-independent protein translocase protein TatC</t>
  </si>
  <si>
    <t>K03119</t>
  </si>
  <si>
    <t>taurine dioxygenase [EC:1.14.11.17]</t>
  </si>
  <si>
    <t xml:space="preserve">taurine dioxygenase </t>
  </si>
  <si>
    <t>EC:1.14.11.17</t>
  </si>
  <si>
    <t>K03120</t>
  </si>
  <si>
    <t>transcription initiation factor TFIID TATA-box-binding protein</t>
  </si>
  <si>
    <t>Genetic Information Processing; Transcription; Transcription factors|Human Diseases; Neurodegenerative Diseases; Huntington's disease|Genetic Information Processing; Transcription; Transcription machinery|Genetic Information Processing; Transcription; Basal transcription factors</t>
  </si>
  <si>
    <t>K03124</t>
  </si>
  <si>
    <t>transcription initiation factor TFIIB</t>
  </si>
  <si>
    <t>Genetic Information Processing; Transcription; Transcription machinery|Genetic Information Processing; Transcription; Basal transcription factors</t>
  </si>
  <si>
    <t>K03136</t>
  </si>
  <si>
    <t>transcription initiation factor TFIIE subunit alpha; transcription initiation factor TFIIE alpha subunit</t>
  </si>
  <si>
    <t>K03146</t>
  </si>
  <si>
    <t>thiamine biosynthetic enzyme</t>
  </si>
  <si>
    <t>K03147</t>
  </si>
  <si>
    <t>thiamine biosynthesis protein ThiC</t>
  </si>
  <si>
    <t>K03148</t>
  </si>
  <si>
    <t>adenylyltransferase [EC:2.7.7.-]; adenylyltransferase ThiF [EC:2.7.7.-]</t>
  </si>
  <si>
    <t xml:space="preserve">adenylyltransferase </t>
  </si>
  <si>
    <t>Metabolism; Metabolism of Cofactors and Vitamins; Thiamine metabolism|Genetic Information Processing; Folding, Sorting and Degradation; Sulfur relay system</t>
  </si>
  <si>
    <t>K03149</t>
  </si>
  <si>
    <t>thiamine biosynthesis ThiG</t>
  </si>
  <si>
    <t>K03150</t>
  </si>
  <si>
    <t>thiamine biosynthesis ThiH</t>
  </si>
  <si>
    <t>K03151</t>
  </si>
  <si>
    <t>thiamine biosynthesis protein ThiI</t>
  </si>
  <si>
    <t>K03152</t>
  </si>
  <si>
    <t>4-methyl-5(b-hydroxyethyl)-thiazole monophosphate biosynthesis</t>
  </si>
  <si>
    <t>K03153</t>
  </si>
  <si>
    <t>glycine oxidase [EC:1.4.3.19]</t>
  </si>
  <si>
    <t xml:space="preserve">glycine oxidase </t>
  </si>
  <si>
    <t>EC:1.4.3.19</t>
  </si>
  <si>
    <t>K03154</t>
  </si>
  <si>
    <t>sulfur carrier protein; thiamine biosynthesis ThiS</t>
  </si>
  <si>
    <t>K03162</t>
  </si>
  <si>
    <t>major outer membrane protein</t>
  </si>
  <si>
    <t>K03163</t>
  </si>
  <si>
    <t>DNA topoisomerase I [EC:5.99.1.2]</t>
  </si>
  <si>
    <t xml:space="preserve">DNA topoisomerase I </t>
  </si>
  <si>
    <t>EC:5.99.1.2</t>
  </si>
  <si>
    <t>K03166</t>
  </si>
  <si>
    <t>DNA topoisomerase VI subunit A [EC:5.99.1.3]</t>
  </si>
  <si>
    <t xml:space="preserve">DNA topoisomerase VI subunit A </t>
  </si>
  <si>
    <t>K03167</t>
  </si>
  <si>
    <t>DNA topoisomerase VI subunit B [EC:5.99.1.3]</t>
  </si>
  <si>
    <t xml:space="preserve">DNA topoisomerase VI subunit B </t>
  </si>
  <si>
    <t>K03168</t>
  </si>
  <si>
    <t>K03169</t>
  </si>
  <si>
    <t>DNA topoisomerase III [EC:5.99.1.2]</t>
  </si>
  <si>
    <t xml:space="preserve">DNA topoisomerase III </t>
  </si>
  <si>
    <t>K03170</t>
  </si>
  <si>
    <t>reverse gyrase [EC:5.99.1.3 3.6.4.12]; reverse gyrase [EC:5.99.1.3 3.6.1.-]</t>
  </si>
  <si>
    <t xml:space="preserve">reverse gyrase </t>
  </si>
  <si>
    <t>K03177</t>
  </si>
  <si>
    <t>tRNA pseudouridine55 synthase [EC:5.4.99.25]; tRNA pseudouridine synthase B [EC:5.4.99.12]</t>
  </si>
  <si>
    <t xml:space="preserve">tRNA pseudouridine55 synthase </t>
  </si>
  <si>
    <t>EC:5.4.99.25</t>
  </si>
  <si>
    <t>K03179</t>
  </si>
  <si>
    <t>4-hydroxybenzoate octaprenyltransferase [EC:2.5.1.-]</t>
  </si>
  <si>
    <t xml:space="preserve">4-hydroxybenzoate octaprenyltransferase </t>
  </si>
  <si>
    <t>K03181</t>
  </si>
  <si>
    <t>chorismate--pyruvate lyase [EC:4.1.3.40]</t>
  </si>
  <si>
    <t xml:space="preserve">chorismate--pyruvate lyase </t>
  </si>
  <si>
    <t>EC:4.1.3.40</t>
  </si>
  <si>
    <t>K03182</t>
  </si>
  <si>
    <t>3-octaprenyl-4-hydroxybenzoate carboxy-lyase UbiD [EC:4.1.1.-]</t>
  </si>
  <si>
    <t xml:space="preserve">3-octaprenyl-4-hydroxybenzoate carboxy-lyase UbiD </t>
  </si>
  <si>
    <t>EC:4.1.1.-</t>
  </si>
  <si>
    <t>K03183</t>
  </si>
  <si>
    <t>ubiquinone/menaquinone biosynthesis methyltransferase [EC:2.1.1.163 2.1.1.-]; ubiquinone/menaquinone biosynthesis methyltransferase [EC:2.1.1.-]</t>
  </si>
  <si>
    <t xml:space="preserve">ubiquinone/menaquinone biosynthesis methyltransferase </t>
  </si>
  <si>
    <t>EC:2.1.1.163</t>
  </si>
  <si>
    <t>K03184</t>
  </si>
  <si>
    <t>2-octaprenyl-3-methyl-6-methoxy-1,4-benzoquinol hydroxylase [EC:1.14.13.-]</t>
  </si>
  <si>
    <t xml:space="preserve">2-octaprenyl-3-methyl-6-methoxy-1,4-benzoquinol hydroxylase </t>
  </si>
  <si>
    <t>K03185</t>
  </si>
  <si>
    <t>2-octaprenyl-6-methoxyphenol hydroxylase [EC:1.14.13.-]</t>
  </si>
  <si>
    <t xml:space="preserve">2-octaprenyl-6-methoxyphenol hydroxylase </t>
  </si>
  <si>
    <t>K03186</t>
  </si>
  <si>
    <t>3-octaprenyl-4-hydroxybenzoate carboxy-lyase UbiX [EC:4.1.1.-]</t>
  </si>
  <si>
    <t xml:space="preserve">3-octaprenyl-4-hydroxybenzoate carboxy-lyase UbiX </t>
  </si>
  <si>
    <t>K03187</t>
  </si>
  <si>
    <t>urease accessory protein</t>
  </si>
  <si>
    <t>K03188</t>
  </si>
  <si>
    <t>K03189</t>
  </si>
  <si>
    <t>K03190</t>
  </si>
  <si>
    <t>K03191</t>
  </si>
  <si>
    <t>acid-activated urea channel</t>
  </si>
  <si>
    <t>Human Diseases; Infectious Diseases; Epithelial cell signaling in Helicobacter pylori infection</t>
  </si>
  <si>
    <t>Epithelial cell signaling in Helicobacter pylori infection</t>
  </si>
  <si>
    <t>K03192</t>
  </si>
  <si>
    <t>K03194</t>
  </si>
  <si>
    <t>type IV secretion system protein VirB1</t>
  </si>
  <si>
    <t>K03195</t>
  </si>
  <si>
    <t>type IV secretion system protein VirB10</t>
  </si>
  <si>
    <t>K03196</t>
  </si>
  <si>
    <t>type IV secretion system protein VirB11</t>
  </si>
  <si>
    <t>K03197</t>
  </si>
  <si>
    <t>type IV secretion system protein VirB2</t>
  </si>
  <si>
    <t>K03198</t>
  </si>
  <si>
    <t>type IV secretion system protein VirB3</t>
  </si>
  <si>
    <t>K03199</t>
  </si>
  <si>
    <t>type IV secretion system protein VirB4</t>
  </si>
  <si>
    <t>K03200</t>
  </si>
  <si>
    <t>type IV secretion system protein VirB5</t>
  </si>
  <si>
    <t>K03201</t>
  </si>
  <si>
    <t>type IV secretion system protein VirB6</t>
  </si>
  <si>
    <t>K03202</t>
  </si>
  <si>
    <t>type IV secretion system protein VirB7</t>
  </si>
  <si>
    <t>K03203</t>
  </si>
  <si>
    <t>type IV secretion system protein VirB8</t>
  </si>
  <si>
    <t>K03204</t>
  </si>
  <si>
    <t>type IV secretion system protein VirB9</t>
  </si>
  <si>
    <t>K03205</t>
  </si>
  <si>
    <t>type IV secretion system protein VirD4</t>
  </si>
  <si>
    <t>K03206</t>
  </si>
  <si>
    <t>azobenzene reductase [EC:1.7.1.6]</t>
  </si>
  <si>
    <t xml:space="preserve">azobenzene reductase </t>
  </si>
  <si>
    <t>EC:1.7.1.6</t>
  </si>
  <si>
    <t>K03207</t>
  </si>
  <si>
    <t>colanic acid biosynthesis protein WcaH [EC:3.6.1.-]</t>
  </si>
  <si>
    <t xml:space="preserve">colanic acid biosynthesis protein WcaH </t>
  </si>
  <si>
    <t>EC:3.6.1.-</t>
  </si>
  <si>
    <t>K03208</t>
  </si>
  <si>
    <t>colanic acid biosynthesis glycosyl transferase WcaI</t>
  </si>
  <si>
    <t>K03210</t>
  </si>
  <si>
    <t>preprotein translocase subunit YajC</t>
  </si>
  <si>
    <t>K03212</t>
  </si>
  <si>
    <t>RNA methyltransferase, TrmA family [EC:2.1.1.-]</t>
  </si>
  <si>
    <t xml:space="preserve">RNA methyltransferase, TrmA family </t>
  </si>
  <si>
    <t>K03214</t>
  </si>
  <si>
    <t>RNA methyltransferase, TrmH family [EC:2.1.1.-]</t>
  </si>
  <si>
    <t xml:space="preserve">RNA methyltransferase, TrmH family </t>
  </si>
  <si>
    <t>K03215</t>
  </si>
  <si>
    <t>K03216</t>
  </si>
  <si>
    <t>RNA methyltransferase, TrmH family, group 2 [EC:2.1.1.-]; tRNA (cytidine/uridine-2'-O-)-methyltransferase [EC:2.1.1.207]</t>
  </si>
  <si>
    <t xml:space="preserve">RNA methyltransferase, TrmH family, group 2 </t>
  </si>
  <si>
    <t>K03217</t>
  </si>
  <si>
    <t>preprotein translocase subunit YidC</t>
  </si>
  <si>
    <t>K03218</t>
  </si>
  <si>
    <t>K03219</t>
  </si>
  <si>
    <t>type III secretion protein SctC</t>
  </si>
  <si>
    <t>K03220</t>
  </si>
  <si>
    <t>type III secretion protein SctD</t>
  </si>
  <si>
    <t>K03221</t>
  </si>
  <si>
    <t>type III secretion protein SctF</t>
  </si>
  <si>
    <t>K03222</t>
  </si>
  <si>
    <t>type III secretion protein SctJ</t>
  </si>
  <si>
    <t>K03223</t>
  </si>
  <si>
    <t>type III secretion protein SctL</t>
  </si>
  <si>
    <t>K03224</t>
  </si>
  <si>
    <t>ATP synthase in type III secretion protein SctN [EC:3.6.3.14]</t>
  </si>
  <si>
    <t xml:space="preserve">ATP synthase in type III secretion protein SctN </t>
  </si>
  <si>
    <t>K03225</t>
  </si>
  <si>
    <t>type III secretion protein SctQ</t>
  </si>
  <si>
    <t>K03226</t>
  </si>
  <si>
    <t>type III secretion protein SctR</t>
  </si>
  <si>
    <t>K03227</t>
  </si>
  <si>
    <t>type III secretion protein SctS</t>
  </si>
  <si>
    <t>K03228</t>
  </si>
  <si>
    <t>type III secretion protein SctT</t>
  </si>
  <si>
    <t>K03229</t>
  </si>
  <si>
    <t>type III secretion protein SctU</t>
  </si>
  <si>
    <t>K03230</t>
  </si>
  <si>
    <t>type III secretion protein SctV</t>
  </si>
  <si>
    <t>K03231</t>
  </si>
  <si>
    <t>elongation factor EF-1 alpha subunit [EC:3.6.5.3]; elongation factor 1-alpha</t>
  </si>
  <si>
    <t xml:space="preserve">elongation factor EF-1 alpha subunit </t>
  </si>
  <si>
    <t>K03232</t>
  </si>
  <si>
    <t>elongation factor 1-beta; elongation factor EF-1 beta subunit</t>
  </si>
  <si>
    <t>K03234</t>
  </si>
  <si>
    <t>elongation factor EF-2 [EC:3.6.5.3]; elongation factor 2</t>
  </si>
  <si>
    <t xml:space="preserve">elongation factor EF-2 </t>
  </si>
  <si>
    <t>K03236</t>
  </si>
  <si>
    <t>translation initiation factor eIF-1A; translation initiation factor 1A</t>
  </si>
  <si>
    <t>K03237</t>
  </si>
  <si>
    <t>translation initiation factor 2 subunit 1; translation initiation factor eIF-2 alpha subunit</t>
  </si>
  <si>
    <t>Human Diseases; Infectious Diseases; Measles|Genetic Information Processing; Folding, Sorting and Degradation; Protein processing in endoplasmic reticulum|Genetic Information Processing; Translation; Translation factors|Human Diseases; Infectious Diseases; Hepatitis C|Human Diseases; Infectious Diseases; Influenza A|Genetic Information Processing; Translation; RNA transport</t>
  </si>
  <si>
    <t>Measles</t>
  </si>
  <si>
    <t>K03238</t>
  </si>
  <si>
    <t>translation initiation factor 2 subunit 2; translation initiation factor eIF-2 beta subunit</t>
  </si>
  <si>
    <t>K03239</t>
  </si>
  <si>
    <t>translation initiation factor eIF-2B subunit alpha; translation initiation factor eIF-2B alpha subunit</t>
  </si>
  <si>
    <t>K03242</t>
  </si>
  <si>
    <t>translation initiation factor eIF-2 gamma subunit; translation initiation factor 2 subunit 3</t>
  </si>
  <si>
    <t>K03243</t>
  </si>
  <si>
    <t>translation initiation factor 5B; translation initiation factor IF-2 unclassified subunit; translation initiation factor eIF-5B</t>
  </si>
  <si>
    <t>K03263</t>
  </si>
  <si>
    <t>translation initiation factor 5A; translation initiation factor eIF-5A</t>
  </si>
  <si>
    <t>K03264</t>
  </si>
  <si>
    <t>translation initiation factor eIF-6; translation initiation factor 6</t>
  </si>
  <si>
    <t>Genetic Information Processing; Translation; Ribosome biogenesis in eukaryotes|Genetic Information Processing; Translation; Ribosome Biogenesis|Genetic Information Processing; Translation; Translation factors</t>
  </si>
  <si>
    <t>Ribosome biogenesis in eukaryotes</t>
  </si>
  <si>
    <t>K03265</t>
  </si>
  <si>
    <t>peptide chain release factor eRF subunit 1; peptide chain release factor subunit 1</t>
  </si>
  <si>
    <t>Genetic Information Processing; Translation; mRNA surveillance pathway|Genetic Information Processing; Translation; Translation factors</t>
  </si>
  <si>
    <t>mRNA surveillance pathway</t>
  </si>
  <si>
    <t>K03268</t>
  </si>
  <si>
    <t>benzene 1,2-dioxygenase [EC:1.14.12.3]</t>
  </si>
  <si>
    <t xml:space="preserve">benzene 1,2-dioxygenase </t>
  </si>
  <si>
    <t>EC:1.14.12.3</t>
  </si>
  <si>
    <t>Metabolism; Xenobiotics Biodegradation and Metabolism; Chlorocyclohexane and chlorobenzene degradation</t>
  </si>
  <si>
    <t>K03269</t>
  </si>
  <si>
    <t>UDP-2,3-diacylglucosamine hydrolase [EC:3.6.1.-]</t>
  </si>
  <si>
    <t xml:space="preserve">UDP-2,3-diacylglucosamine hydrolase </t>
  </si>
  <si>
    <t>K03270</t>
  </si>
  <si>
    <t>3-deoxy-D-manno-octulosonate 8-phosphate phosphatase (KDO 8-P phosphatase) [EC:3.1.3.45]</t>
  </si>
  <si>
    <t xml:space="preserve">3-deoxy-D-manno-octulosonate 8-phosphate phosphatase (KDO 8-P phosphatase) </t>
  </si>
  <si>
    <t>EC:3.1.3.45</t>
  </si>
  <si>
    <t>K03271</t>
  </si>
  <si>
    <t>phosphoheptose isomerase [EC:5.-.-.-]</t>
  </si>
  <si>
    <t xml:space="preserve">phosphoheptose isomerase </t>
  </si>
  <si>
    <t>K03272</t>
  </si>
  <si>
    <t>D-beta-D-heptose 7-phosphate kinase / D-beta-D-heptose 1-phosphate adenosyltransferase [EC:2.7.1.- 2.7.7.-]</t>
  </si>
  <si>
    <t xml:space="preserve">D-beta-D-heptose 7-phosphate kinase / D-beta-D-heptose 1-phosphate adenosyltransferase </t>
  </si>
  <si>
    <t>K03273</t>
  </si>
  <si>
    <t>D-glycero-D-manno-heptose 1,7-bisphosphate phosphatase [EC:3.1.3.-]</t>
  </si>
  <si>
    <t xml:space="preserve">D-glycero-D-manno-heptose 1,7-bisphosphate phosphatase </t>
  </si>
  <si>
    <t>EC:3.1.3.-</t>
  </si>
  <si>
    <t>K03274</t>
  </si>
  <si>
    <t>ADP-L-glycero-D-manno-heptose 6-epimerase [EC:5.1.3.20]</t>
  </si>
  <si>
    <t xml:space="preserve">ADP-L-glycero-D-manno-heptose 6-epimerase </t>
  </si>
  <si>
    <t>EC:5.1.3.20</t>
  </si>
  <si>
    <t>K03275</t>
  </si>
  <si>
    <t>UDP-glucose:(glucosyl)LPS alpha-1,3-glucosyltransferase [EC:2.4.1.-]</t>
  </si>
  <si>
    <t xml:space="preserve">UDP-glucose:(glucosyl)LPS alpha-1,3-glucosyltransferase </t>
  </si>
  <si>
    <t>K03276</t>
  </si>
  <si>
    <t>UDP-glucose/galactose:(glucosyl)LPS alpha-1,2-glucosyl/galactosyltransferase [EC:2.4.1.-]</t>
  </si>
  <si>
    <t xml:space="preserve">UDP-glucose/galactose:(glucosyl)LPS alpha-1,2-glucosyl/galactosyltransferase </t>
  </si>
  <si>
    <t>K03277</t>
  </si>
  <si>
    <t>heptosyltransferase IV [EC:2.4.-.-]</t>
  </si>
  <si>
    <t xml:space="preserve">heptosyltransferase IV </t>
  </si>
  <si>
    <t>K03278</t>
  </si>
  <si>
    <t>UDP-D-galactose:(glucosyl)LPS alpha-1,3-D-galactosyltransferase [EC:2.4.1.44]</t>
  </si>
  <si>
    <t xml:space="preserve">UDP-D-galactose:(glucosyl)LPS alpha-1,3-D-galactosyltransferase </t>
  </si>
  <si>
    <t>EC:2.4.1.44</t>
  </si>
  <si>
    <t>K03279</t>
  </si>
  <si>
    <t>UDP-glucose:(galactosyl)LPS alpha-1,2-glucosyltransferase [EC:2.4.1.58]</t>
  </si>
  <si>
    <t xml:space="preserve">UDP-glucose:(galactosyl)LPS alpha-1,2-glucosyltransferase </t>
  </si>
  <si>
    <t>EC:2.4.1.58</t>
  </si>
  <si>
    <t>K03280</t>
  </si>
  <si>
    <t>UDP-N-acetylglucosamine:(glucosyl)LPS alpha-1,2-N-acetylglucosaminyltransferase [EC:2.4.1.56]</t>
  </si>
  <si>
    <t xml:space="preserve">UDP-N-acetylglucosamine:(glucosyl)LPS alpha-1,2-N-acetylglucosaminyltransferase </t>
  </si>
  <si>
    <t>EC:2.4.1.56</t>
  </si>
  <si>
    <t>K03281</t>
  </si>
  <si>
    <t>chloride channel protein, CIC family</t>
  </si>
  <si>
    <t>K03282</t>
  </si>
  <si>
    <t>large conductance mechanosensitive channel; large conductance mechanosensitive channel, MscL family</t>
  </si>
  <si>
    <t>K03284</t>
  </si>
  <si>
    <t>metal ion transporter, MIT family</t>
  </si>
  <si>
    <t>K03285</t>
  </si>
  <si>
    <t>general bacterial porin, GBP family</t>
  </si>
  <si>
    <t>K03286</t>
  </si>
  <si>
    <t>OmpA-OmpF porin, OOP family</t>
  </si>
  <si>
    <t>K03287</t>
  </si>
  <si>
    <t>outer membrane factor, OMF family</t>
  </si>
  <si>
    <t>K03288</t>
  </si>
  <si>
    <t>MFS transporter, MHS family, citrate/tricarballylate:H+ symporter; MFS transporter, MHS family, metabolite:H+ symporter, other</t>
  </si>
  <si>
    <t>K03289</t>
  </si>
  <si>
    <t>MFS transporter, NHS family, nucleoside permease</t>
  </si>
  <si>
    <t>K03290</t>
  </si>
  <si>
    <t>MFS transporter, SHS family, sialic acid transporter</t>
  </si>
  <si>
    <t>K03291</t>
  </si>
  <si>
    <t>MFS transporter, SET family, sugar efflux transporter</t>
  </si>
  <si>
    <t>K03292</t>
  </si>
  <si>
    <t>glycoside/pentoside/hexuronide:cation symporter, GPH family</t>
  </si>
  <si>
    <t>K03293</t>
  </si>
  <si>
    <t>amino acid transporter, AAT family</t>
  </si>
  <si>
    <t>K03294</t>
  </si>
  <si>
    <t>basic amino acid/polyamine antiporter, APA family</t>
  </si>
  <si>
    <t>K03295</t>
  </si>
  <si>
    <t>cation efflux system protein, CDF family</t>
  </si>
  <si>
    <t>K03296</t>
  </si>
  <si>
    <t>hydrophobic/amphiphilic exporter-1 (mainly G- bacteria), HAE1 family</t>
  </si>
  <si>
    <t>K03297</t>
  </si>
  <si>
    <t>small multidrug resistance protein, SMR family</t>
  </si>
  <si>
    <t>K03298</t>
  </si>
  <si>
    <t>drug/metabolite transporter, DME family</t>
  </si>
  <si>
    <t>K03299</t>
  </si>
  <si>
    <t>gluconate:H+ symporter, GntP family</t>
  </si>
  <si>
    <t>K03300</t>
  </si>
  <si>
    <t>citrate-Mg2+:H+ or citrate-Ca2+:H+ symporter, CitMHS family</t>
  </si>
  <si>
    <t>K03301</t>
  </si>
  <si>
    <t>ATP:ADP antiporter, AAA family</t>
  </si>
  <si>
    <t>K03302</t>
  </si>
  <si>
    <t>anaerobic C4-dicarboxylate transporter, Dcu family</t>
  </si>
  <si>
    <t>K03303</t>
  </si>
  <si>
    <t>lactate transporter, LctP family</t>
  </si>
  <si>
    <t>K03304</t>
  </si>
  <si>
    <t>tellurite resistance/dicarboxylate transporter, TDT family</t>
  </si>
  <si>
    <t>K03305</t>
  </si>
  <si>
    <t>proton-dependent oligopeptide transporter, POT family</t>
  </si>
  <si>
    <t>K03306</t>
  </si>
  <si>
    <t>inorganic phosphate transporter, PiT family</t>
  </si>
  <si>
    <t>K03307</t>
  </si>
  <si>
    <t>solute:Na+ symporter, SSS family</t>
  </si>
  <si>
    <t>K03308</t>
  </si>
  <si>
    <t>neurotransmitter:Na+ symporter, NSS family</t>
  </si>
  <si>
    <t>K03309</t>
  </si>
  <si>
    <t>dicarboxylate/amino acid:cation (Na+ or H+) symporter, DAACS family</t>
  </si>
  <si>
    <t>K03310</t>
  </si>
  <si>
    <t>alanine or glycine:cation symporter, AGCS family</t>
  </si>
  <si>
    <t>K03311</t>
  </si>
  <si>
    <t>branched-chain amino acid:cation transporter, LIVCS family</t>
  </si>
  <si>
    <t>K03312</t>
  </si>
  <si>
    <t>glutamate:Na+ symporter, ESS family</t>
  </si>
  <si>
    <t>K03313</t>
  </si>
  <si>
    <t>Na+:H+ antiporter, NhaA family</t>
  </si>
  <si>
    <t>K03314</t>
  </si>
  <si>
    <t>Na+:H+ antiporter, NhaB family</t>
  </si>
  <si>
    <t>K03315</t>
  </si>
  <si>
    <t>Na+:H+ antiporter, NhaC family</t>
  </si>
  <si>
    <t>K03316</t>
  </si>
  <si>
    <t>monovalent cation:H+ antiporter, CPA1 family</t>
  </si>
  <si>
    <t>K03317</t>
  </si>
  <si>
    <t>concentrative nucleoside transporter, CNT family</t>
  </si>
  <si>
    <t>K03319</t>
  </si>
  <si>
    <t>divalent anion:Na+ symporter, DASS family</t>
  </si>
  <si>
    <t>K03320</t>
  </si>
  <si>
    <t>ammonium transporter, Amt family</t>
  </si>
  <si>
    <t>K03321</t>
  </si>
  <si>
    <t>sulfate permease, SulP family</t>
  </si>
  <si>
    <t>K03322</t>
  </si>
  <si>
    <t>manganese transport protein</t>
  </si>
  <si>
    <t>K03324</t>
  </si>
  <si>
    <t>phosphate:Na+ symporter; phosphate:Na+ symporter, PNaS family</t>
  </si>
  <si>
    <t>K03325</t>
  </si>
  <si>
    <t>arsenite transporter, ACR3 family</t>
  </si>
  <si>
    <t>K03326</t>
  </si>
  <si>
    <t>C4-dicarboxylate transporter, DcuC family</t>
  </si>
  <si>
    <t>K03327</t>
  </si>
  <si>
    <t>multidrug resistance protein, MATE family</t>
  </si>
  <si>
    <t>K03328</t>
  </si>
  <si>
    <t>polysaccharide transporter, PST family</t>
  </si>
  <si>
    <t>K03329</t>
  </si>
  <si>
    <t>K03330</t>
  </si>
  <si>
    <t>glutamyl-tRNA(Gln) amidotransferase subunit E [EC:6.3.5.7]</t>
  </si>
  <si>
    <t xml:space="preserve">glutamyl-tRNA(Gln) amidotransferase subunit E </t>
  </si>
  <si>
    <t>EC:6.3.5.7</t>
  </si>
  <si>
    <t>K03331</t>
  </si>
  <si>
    <t>L-xylulose reductase [EC:1.1.1.10]</t>
  </si>
  <si>
    <t xml:space="preserve">L-xylulose reductase </t>
  </si>
  <si>
    <t>EC:1.1.1.10</t>
  </si>
  <si>
    <t>K03332</t>
  </si>
  <si>
    <t>fructan beta-fructosidase [EC:3.2.1.80]</t>
  </si>
  <si>
    <t xml:space="preserve">fructan beta-fructosidase </t>
  </si>
  <si>
    <t>EC:3.2.1.80</t>
  </si>
  <si>
    <t>K03333</t>
  </si>
  <si>
    <t>cholesterol oxidase [EC:1.1.3.6]</t>
  </si>
  <si>
    <t xml:space="preserve">cholesterol oxidase </t>
  </si>
  <si>
    <t>EC:1.1.3.6</t>
  </si>
  <si>
    <t>K03335</t>
  </si>
  <si>
    <t>inosose dehydratase [EC:4.2.1.44]</t>
  </si>
  <si>
    <t xml:space="preserve">inosose dehydratase </t>
  </si>
  <si>
    <t>EC:4.2.1.44</t>
  </si>
  <si>
    <t>K03336</t>
  </si>
  <si>
    <t>3D-(3,5/4)-trihydroxycyclohexane-1,2-dione hydrolase [EC:3.7.1.-]</t>
  </si>
  <si>
    <t xml:space="preserve">3D-(3,5/4)-trihydroxycyclohexane-1,2-dione hydrolase </t>
  </si>
  <si>
    <t>EC:3.7.1.-</t>
  </si>
  <si>
    <t>K03337</t>
  </si>
  <si>
    <t>5-deoxy-glucuronate isomerase [EC:5.3.1.-]</t>
  </si>
  <si>
    <t xml:space="preserve">5-deoxy-glucuronate isomerase </t>
  </si>
  <si>
    <t>K03338</t>
  </si>
  <si>
    <t>5-dehydro-2-deoxygluconokinase [EC:2.7.1.92]</t>
  </si>
  <si>
    <t xml:space="preserve">5-dehydro-2-deoxygluconokinase </t>
  </si>
  <si>
    <t>EC:2.7.1.92</t>
  </si>
  <si>
    <t>K03339</t>
  </si>
  <si>
    <t>6-phospho-5-dehydro-2-deoxy-D-gluconate aldolase [EC:4.1.2.29]</t>
  </si>
  <si>
    <t xml:space="preserve">6-phospho-5-dehydro-2-deoxy-D-gluconate aldolase </t>
  </si>
  <si>
    <t>EC:4.1.2.29</t>
  </si>
  <si>
    <t>K03340</t>
  </si>
  <si>
    <t>diaminopimelate dehydrogenase [EC:1.4.1.16]</t>
  </si>
  <si>
    <t xml:space="preserve">diaminopimelate dehydrogenase </t>
  </si>
  <si>
    <t>EC:1.4.1.16</t>
  </si>
  <si>
    <t>K03341</t>
  </si>
  <si>
    <t>O-phospho-L-seryl-tRNASec:L-selenocysteinyl-tRNA synthase [EC:2.9.1.2]</t>
  </si>
  <si>
    <t xml:space="preserve">O-phospho-L-seryl-tRNASec:L-selenocysteinyl-tRNA synthase </t>
  </si>
  <si>
    <t>EC:2.9.1.2</t>
  </si>
  <si>
    <t>K03342</t>
  </si>
  <si>
    <t>para-aminobenzoate synthetase / 4-amino-4-deoxychorismate lyase [EC:2.6.1.85 4.1.3.38]</t>
  </si>
  <si>
    <t xml:space="preserve">para-aminobenzoate synthetase / 4-amino-4-deoxychorismate lyase </t>
  </si>
  <si>
    <t>Metabolism; Amino Acid Metabolism; Amino acid related enzymes|Metabolism; Metabolism of Cofactors and Vitamins; Folate biosynthesis</t>
  </si>
  <si>
    <t>K03343</t>
  </si>
  <si>
    <t>putrescine oxidase [EC:1.4.3.10]</t>
  </si>
  <si>
    <t xml:space="preserve">putrescine oxidase </t>
  </si>
  <si>
    <t>EC:1.4.3.10</t>
  </si>
  <si>
    <t>K03346</t>
  </si>
  <si>
    <t>replication initiation and membrane attachment protein</t>
  </si>
  <si>
    <t>K03366</t>
  </si>
  <si>
    <t>K03367</t>
  </si>
  <si>
    <t>D-alanine-poly(phosphoribitol) ligase [EC:6.1.1.13]; D-alanine--poly(phosphoribitol) ligase subunit 1 [EC:6.1.1.13]</t>
  </si>
  <si>
    <t xml:space="preserve">D-alanine-poly(phosphoribitol) ligase </t>
  </si>
  <si>
    <t>EC:6.1.1.13</t>
  </si>
  <si>
    <t>Metabolism; Metabolism of Other Amino Acids; D-Alanine metabolism|Human Diseases; Infectious Diseases; Staphylococcus aureus infection</t>
  </si>
  <si>
    <t>K03379</t>
  </si>
  <si>
    <t>cyclohexanone monooxygenase [EC:1.14.13.22]</t>
  </si>
  <si>
    <t xml:space="preserve">cyclohexanone monooxygenase </t>
  </si>
  <si>
    <t>EC:1.14.13.22</t>
  </si>
  <si>
    <t>Metabolism; Xenobiotics Biodegradation and Metabolism; Caprolactam degradation</t>
  </si>
  <si>
    <t>K03380</t>
  </si>
  <si>
    <t>phenol 2-monooxygenase [EC:1.14.13.7]</t>
  </si>
  <si>
    <t xml:space="preserve">phenol 2-monooxygenase </t>
  </si>
  <si>
    <t>EC:1.14.13.7</t>
  </si>
  <si>
    <t>Metabolism; Xenobiotics Biodegradation and Metabolism; Toluene degradation|Metabolism; Xenobiotics Biodegradation and Metabolism; Aminobenzoate degradation|Metabolism; Xenobiotics Biodegradation and Metabolism; Chlorocyclohexane and chlorobenzene degradation</t>
  </si>
  <si>
    <t>K03381</t>
  </si>
  <si>
    <t>catechol 1,2-dioxygenase [EC:1.13.11.1]</t>
  </si>
  <si>
    <t xml:space="preserve">catechol 1,2-dioxygenase </t>
  </si>
  <si>
    <t>EC:1.13.11.1</t>
  </si>
  <si>
    <t>K03382</t>
  </si>
  <si>
    <t>hydroxyatrazine ethylaminohydrolase [EC:3.5.99.3]</t>
  </si>
  <si>
    <t xml:space="preserve">hydroxyatrazine ethylaminohydrolase </t>
  </si>
  <si>
    <t>EC:3.5.99.3</t>
  </si>
  <si>
    <t>K03383</t>
  </si>
  <si>
    <t>cyanuric acid amidohydrolase [EC:3.5.2.15]</t>
  </si>
  <si>
    <t xml:space="preserve">cyanuric acid amidohydrolase </t>
  </si>
  <si>
    <t>EC:3.5.2.15</t>
  </si>
  <si>
    <t>K03384</t>
  </si>
  <si>
    <t>Metabolism; Xenobiotics Biodegradation and Metabolism; Chlorocyclohexane and chlorobenzene degradation|Metabolism; Xenobiotics Biodegradation and Metabolism; Toluene degradation|Metabolism; Xenobiotics Biodegradation and Metabolism; Naphthalene degradation|Metabolism; Xenobiotics Biodegradation and Metabolism; Polycyclic aromatic hydrocarbon degradation|Metabolism; Xenobiotics Biodegradation and Metabolism; Aminobenzoate degradation|Metabolism; Xenobiotics Biodegradation and Metabolism; Fluorobenzoate degradation</t>
  </si>
  <si>
    <t>K03385</t>
  </si>
  <si>
    <t>cytochrome c-552 [EC:1.7.2.2]; formate-dependent nitrite reductase, periplasmic cytochrome c552 subunit [EC:1.7.2.2]</t>
  </si>
  <si>
    <t xml:space="preserve">cytochrome c-552 </t>
  </si>
  <si>
    <t>EC:1.7.2.2</t>
  </si>
  <si>
    <t>K03386</t>
  </si>
  <si>
    <t>peroxiredoxin (alkyl hydroperoxide reductase subunit C) [EC:1.11.1.15]</t>
  </si>
  <si>
    <t xml:space="preserve">peroxiredoxin (alkyl hydroperoxide reductase subunit C) </t>
  </si>
  <si>
    <t>EC:1.11.1.15</t>
  </si>
  <si>
    <t>K03387</t>
  </si>
  <si>
    <t>alkyl hydroperoxide reductase subunit F [EC:1.6.4.-]</t>
  </si>
  <si>
    <t xml:space="preserve">alkyl hydroperoxide reductase subunit F </t>
  </si>
  <si>
    <t>EC:1.6.4.-</t>
  </si>
  <si>
    <t>K03388</t>
  </si>
  <si>
    <t>heterodisulfide reductase subunit A [EC:1.8.98.1]</t>
  </si>
  <si>
    <t xml:space="preserve">heterodisulfide reductase subunit A </t>
  </si>
  <si>
    <t>EC:1.8.98.1</t>
  </si>
  <si>
    <t>K03389</t>
  </si>
  <si>
    <t>heterodisulfide reductase subunit B [EC:1.8.98.1]</t>
  </si>
  <si>
    <t xml:space="preserve">heterodisulfide reductase subunit B </t>
  </si>
  <si>
    <t>K03390</t>
  </si>
  <si>
    <t>heterodisulfide reductase subunit C [EC:1.8.98.1]</t>
  </si>
  <si>
    <t xml:space="preserve">heterodisulfide reductase subunit C </t>
  </si>
  <si>
    <t>K03391</t>
  </si>
  <si>
    <t>pentachlorophenol monooxygenase [EC:1.14.13.50]</t>
  </si>
  <si>
    <t xml:space="preserve">pentachlorophenol monooxygenase </t>
  </si>
  <si>
    <t>EC:1.14.13.50</t>
  </si>
  <si>
    <t>Metabolism; Xenobiotics Biodegradation and Metabolism; Chlorocyclohexane and chlorobenzene degradation|Metabolism; Xenobiotics Biodegradation and Metabolism; Fluorobenzoate degradation</t>
  </si>
  <si>
    <t>K03392</t>
  </si>
  <si>
    <t>aminocarboxymuconate-semialdehyde decarboxylase [EC:4.1.1.45]</t>
  </si>
  <si>
    <t xml:space="preserve">aminocarboxymuconate-semialdehyde decarboxylase </t>
  </si>
  <si>
    <t>EC:4.1.1.45</t>
  </si>
  <si>
    <t>K03393</t>
  </si>
  <si>
    <t>aromatic amino acid hydroxylase [EC:1.14.16.-]</t>
  </si>
  <si>
    <t xml:space="preserve">aromatic amino acid hydroxylase </t>
  </si>
  <si>
    <t>EC:1.14.16.-</t>
  </si>
  <si>
    <t>K03394</t>
  </si>
  <si>
    <t>precorrin-2 C20-methyltransferase / cobalt-factor-2 C20-methyltransferase [EC:2.1.1.130 2.1.1.151]; precorrin-2/cobalt-factor-2 C20-methyltransferase [EC:2.1.1.130 2.1.1.151]</t>
  </si>
  <si>
    <t xml:space="preserve">precorrin-2 C20-methyltransferase / cobalt-factor-2 C20-methyltransferase </t>
  </si>
  <si>
    <t>EC:2.1.1.130</t>
  </si>
  <si>
    <t>K03395</t>
  </si>
  <si>
    <t>gentamicin 3'-N-acetyltransferase [EC:2.3.1.60]</t>
  </si>
  <si>
    <t xml:space="preserve">gentamicin 3'-N-acetyltransferase </t>
  </si>
  <si>
    <t>EC:2.3.1.60</t>
  </si>
  <si>
    <t>K03396</t>
  </si>
  <si>
    <t>S-(hydroxymethyl)glutathione synthase [EC:4.4.1.22]</t>
  </si>
  <si>
    <t xml:space="preserve">S-(hydroxymethyl)glutathione synthase </t>
  </si>
  <si>
    <t>EC:4.4.1.22</t>
  </si>
  <si>
    <t>K03397</t>
  </si>
  <si>
    <t>indoleacetate---lysine synthetase [EC:6.3.2.20]</t>
  </si>
  <si>
    <t xml:space="preserve">indoleacetate---lysine synthetase </t>
  </si>
  <si>
    <t>EC:6.3.2.20</t>
  </si>
  <si>
    <t>K03399</t>
  </si>
  <si>
    <t>precorrin-6Y C5,15-methyltransferase [EC:2.1.1.132]</t>
  </si>
  <si>
    <t xml:space="preserve">precorrin-6Y C5,15-methyltransferase </t>
  </si>
  <si>
    <t>K03400</t>
  </si>
  <si>
    <t>long-chain-fatty-acyl-CoA reductase [EC:1.2.1.50]</t>
  </si>
  <si>
    <t xml:space="preserve">long-chain-fatty-acyl-CoA reductase </t>
  </si>
  <si>
    <t>EC:1.2.1.50</t>
  </si>
  <si>
    <t>K03402</t>
  </si>
  <si>
    <t>transcriptional regulator of arginine metabolism</t>
  </si>
  <si>
    <t>K03403</t>
  </si>
  <si>
    <t>magnesium chelatase subunit H [EC:6.6.1.1]</t>
  </si>
  <si>
    <t xml:space="preserve">magnesium chelatase subunit H </t>
  </si>
  <si>
    <t>EC:6.6.1.1</t>
  </si>
  <si>
    <t>K03404</t>
  </si>
  <si>
    <t>magnesium chelatase subunit D [EC:6.6.1.1]</t>
  </si>
  <si>
    <t xml:space="preserve">magnesium chelatase subunit D </t>
  </si>
  <si>
    <t>K03405</t>
  </si>
  <si>
    <t>magnesium chelatase subunit I [EC:6.6.1.1]</t>
  </si>
  <si>
    <t xml:space="preserve">magnesium chelatase subunit I </t>
  </si>
  <si>
    <t>K03406</t>
  </si>
  <si>
    <t>methyl-accepting chemotaxis protein</t>
  </si>
  <si>
    <t>K03407</t>
  </si>
  <si>
    <t>two-component system, chemotaxis family, sensor kinase CheA [EC:2.7.13.3]</t>
  </si>
  <si>
    <t xml:space="preserve">two-component system, chemotaxis family, sensor kinase CheA </t>
  </si>
  <si>
    <t>Metabolism; Enzyme Families; Protein kinases|Cellular Processes; Cell Motility; Bacterial chemotaxis|Cellular Processes; Cell Motility; Bacterial motility proteins|Environmental Information Processing; Signal Transduction; Two-component system</t>
  </si>
  <si>
    <t>K03408</t>
  </si>
  <si>
    <t>purine-binding chemotaxis protein CheW</t>
  </si>
  <si>
    <t>K03409</t>
  </si>
  <si>
    <t>chemotaxis protein CheX</t>
  </si>
  <si>
    <t>Cellular Processes; Cell Motility; Bacterial motility proteins|Cellular Processes; Cell Motility; Bacterial chemotaxis</t>
  </si>
  <si>
    <t>K03410</t>
  </si>
  <si>
    <t>chemotaxis protein CheC</t>
  </si>
  <si>
    <t>K03411</t>
  </si>
  <si>
    <t>chemotaxis protein CheD [EC:3.5.1.44]</t>
  </si>
  <si>
    <t xml:space="preserve">chemotaxis protein CheD </t>
  </si>
  <si>
    <t>EC:3.5.1.44</t>
  </si>
  <si>
    <t>K03412</t>
  </si>
  <si>
    <t>two-component system, chemotaxis family, response regulator CheB [EC:3.1.1.61]</t>
  </si>
  <si>
    <t xml:space="preserve">two-component system, chemotaxis family, response regulator CheB </t>
  </si>
  <si>
    <t>EC:3.1.1.61</t>
  </si>
  <si>
    <t>K03413</t>
  </si>
  <si>
    <t>two-component system, chemotaxis family, response regulator CheY</t>
  </si>
  <si>
    <t>K03414</t>
  </si>
  <si>
    <t>chemotaxis protein CheZ</t>
  </si>
  <si>
    <t>K03415</t>
  </si>
  <si>
    <t>two-component system, chemotaxis family, response regulator CheV</t>
  </si>
  <si>
    <t>K03416</t>
  </si>
  <si>
    <t>methylmalonyl-CoA carboxyltransferase [EC:2.1.3.1]</t>
  </si>
  <si>
    <t xml:space="preserve">methylmalonyl-CoA carboxyltransferase </t>
  </si>
  <si>
    <t>EC:2.1.3.1</t>
  </si>
  <si>
    <t>K03417</t>
  </si>
  <si>
    <t>methylisocitrate lyase [EC:4.1.3.30]</t>
  </si>
  <si>
    <t xml:space="preserve">methylisocitrate lyase </t>
  </si>
  <si>
    <t>EC:4.1.3.30</t>
  </si>
  <si>
    <t>K03418</t>
  </si>
  <si>
    <t>N,N-dimethylformamidase [EC:3.5.1.56]</t>
  </si>
  <si>
    <t xml:space="preserve">N,N-dimethylformamidase </t>
  </si>
  <si>
    <t>EC:3.5.1.56</t>
  </si>
  <si>
    <t>K03420</t>
  </si>
  <si>
    <t>proteasome regulatory subunit</t>
  </si>
  <si>
    <t>Genetic Information Processing; Folding, Sorting and Degradation; Proteasome</t>
  </si>
  <si>
    <t>Proteasome</t>
  </si>
  <si>
    <t>K03421</t>
  </si>
  <si>
    <t>methyl-coenzyme M reductase subunit C</t>
  </si>
  <si>
    <t>K03422</t>
  </si>
  <si>
    <t>methyl-coenzyme M reductase subunit D</t>
  </si>
  <si>
    <t>K03423</t>
  </si>
  <si>
    <t>K03424</t>
  </si>
  <si>
    <t>TatD DNase family protein [EC:3.1.21.-]</t>
  </si>
  <si>
    <t xml:space="preserve">TatD DNase family protein </t>
  </si>
  <si>
    <t>EC:3.1.21.-</t>
  </si>
  <si>
    <t>K03425</t>
  </si>
  <si>
    <t>sec-independent protein translocase protein TatE</t>
  </si>
  <si>
    <t>K03426</t>
  </si>
  <si>
    <t>NAD+ diphosphatase [EC:3.6.1.22]</t>
  </si>
  <si>
    <t xml:space="preserve">NAD+ diphosphatase </t>
  </si>
  <si>
    <t>EC:3.6.1.22</t>
  </si>
  <si>
    <t>Metabolism; Metabolism of Cofactors and Vitamins; Nicotinate and nicotinamide metabolism|Cellular Processes; Transport and Catabolism; Peroxisome</t>
  </si>
  <si>
    <t>K03427</t>
  </si>
  <si>
    <t>type I restriction enzyme M protein [EC:2.1.1.72]</t>
  </si>
  <si>
    <t xml:space="preserve">type I restriction enzyme M protein </t>
  </si>
  <si>
    <t>K03428</t>
  </si>
  <si>
    <t>magnesium-protoporphyrin O-methyltransferase [EC:2.1.1.11]</t>
  </si>
  <si>
    <t xml:space="preserve">magnesium-protoporphyrin O-methyltransferase </t>
  </si>
  <si>
    <t>EC:2.1.1.11</t>
  </si>
  <si>
    <t>K03429</t>
  </si>
  <si>
    <t>1,2-diacylglycerol 3-glucosyltransferase [EC:2.4.1.157]</t>
  </si>
  <si>
    <t xml:space="preserve">1,2-diacylglycerol 3-glucosyltransferase </t>
  </si>
  <si>
    <t>EC:2.4.1.157</t>
  </si>
  <si>
    <t>Metabolism; Glycan Biosynthesis and Metabolism; Glycosyltransferases|Metabolism; Lipid Metabolism; Glycerolipid metabolism</t>
  </si>
  <si>
    <t>K03430</t>
  </si>
  <si>
    <t>2-aminoethylphosphonate-pyruvate transaminase [EC:2.6.1.37]</t>
  </si>
  <si>
    <t xml:space="preserve">2-aminoethylphosphonate-pyruvate transaminase </t>
  </si>
  <si>
    <t>EC:2.6.1.37</t>
  </si>
  <si>
    <t>Metabolism; Metabolism of Other Amino Acids; Phosphonate and phosphinate metabolism|Metabolism; Amino Acid Metabolism; Amino acid related enzymes</t>
  </si>
  <si>
    <t>K03431</t>
  </si>
  <si>
    <t>phosphoglucosamine mutase [EC:5.4.2.10]</t>
  </si>
  <si>
    <t xml:space="preserve">phosphoglucosamine mutase </t>
  </si>
  <si>
    <t>EC:5.4.2.10</t>
  </si>
  <si>
    <t>K03432</t>
  </si>
  <si>
    <t>proteasome alpha subunit [EC:3.4.25.1]</t>
  </si>
  <si>
    <t xml:space="preserve">proteasome alpha subunit </t>
  </si>
  <si>
    <t>EC:3.4.25.1</t>
  </si>
  <si>
    <t>Metabolism; Enzyme Families; Peptidases|Genetic Information Processing; Folding, Sorting and Degradation; Proteasome</t>
  </si>
  <si>
    <t>K03433</t>
  </si>
  <si>
    <t>proteasome beta subunit [EC:3.4.25.1]</t>
  </si>
  <si>
    <t xml:space="preserve">proteasome beta subunit </t>
  </si>
  <si>
    <t>K03434</t>
  </si>
  <si>
    <t>N-acetylglucosaminylphosphatidylinositol deacetylase [EC:3.5.1.89]</t>
  </si>
  <si>
    <t xml:space="preserve">N-acetylglucosaminylphosphatidylinositol deacetylase </t>
  </si>
  <si>
    <t>EC:3.5.1.89</t>
  </si>
  <si>
    <t>K03435</t>
  </si>
  <si>
    <t>LacI family transcriptional regulator, fructose operon transcriptional repressor</t>
  </si>
  <si>
    <t>K03436</t>
  </si>
  <si>
    <t>DeoR family transcriptional regulator, fructose operon transcriptional repressor</t>
  </si>
  <si>
    <t>K03437</t>
  </si>
  <si>
    <t>RNA methyltransferase, TrmH family</t>
  </si>
  <si>
    <t>K03438</t>
  </si>
  <si>
    <t>S-adenosyl-methyltransferase [EC:2.1.1.-]; 16S rRNA (cytosine1402-N4)-methyltransferase [EC:2.1.1.199]</t>
  </si>
  <si>
    <t xml:space="preserve">S-adenosyl-methyltransferase </t>
  </si>
  <si>
    <t>K03439</t>
  </si>
  <si>
    <t>tRNA (guanine-N7-)-methyltransferase [EC:2.1.1.33]</t>
  </si>
  <si>
    <t xml:space="preserve">tRNA (guanine-N7-)-methyltransferase </t>
  </si>
  <si>
    <t>EC:2.1.1.33</t>
  </si>
  <si>
    <t>K03442</t>
  </si>
  <si>
    <t>small conductance mechanosensitive channel; small conductance mechanosensitive ion channel, MscS family</t>
  </si>
  <si>
    <t>K03444</t>
  </si>
  <si>
    <t>MFS transporter, SP family, sugar porter, other</t>
  </si>
  <si>
    <t>K03445</t>
  </si>
  <si>
    <t>MFS transporter, DHA1 family, purine ribonucleoside efflux pump</t>
  </si>
  <si>
    <t>K03446</t>
  </si>
  <si>
    <t>MFS transporter, DHA2 family, multidrug resistance protein B</t>
  </si>
  <si>
    <t>K03449</t>
  </si>
  <si>
    <t>MFS transporter, CP family, cyanate transporter</t>
  </si>
  <si>
    <t>K03451</t>
  </si>
  <si>
    <t>betaine/carnitine transporter, BCCT family</t>
  </si>
  <si>
    <t>K03452</t>
  </si>
  <si>
    <t>Ca2+:cation antiporter, CaCA family</t>
  </si>
  <si>
    <t>K03453</t>
  </si>
  <si>
    <t>bile acid:Na+ symporter, BASS family</t>
  </si>
  <si>
    <t>K03455</t>
  </si>
  <si>
    <t>monovalent cation:H+ antiporter-2, CPA2 family</t>
  </si>
  <si>
    <t>K03457</t>
  </si>
  <si>
    <t>nucleobase:cation symporter-1, NCS1 family</t>
  </si>
  <si>
    <t>K03458</t>
  </si>
  <si>
    <t>nucleobase:cation symporter-2, NCS2 family</t>
  </si>
  <si>
    <t>K03459</t>
  </si>
  <si>
    <t>formate transporter</t>
  </si>
  <si>
    <t>K03462</t>
  </si>
  <si>
    <t>nicotinamide phosphoribosyltransferase [EC:2.4.2.12]</t>
  </si>
  <si>
    <t xml:space="preserve">nicotinamide phosphoribosyltransferase </t>
  </si>
  <si>
    <t>EC:2.4.2.12</t>
  </si>
  <si>
    <t>K03464</t>
  </si>
  <si>
    <t>muconolactone D-isomerase [EC:5.3.3.4]</t>
  </si>
  <si>
    <t xml:space="preserve">muconolactone D-isomerase </t>
  </si>
  <si>
    <t>EC:5.3.3.4</t>
  </si>
  <si>
    <t>K03465</t>
  </si>
  <si>
    <t>thymidylate synthase (FAD) [EC:2.1.1.148]</t>
  </si>
  <si>
    <t xml:space="preserve">thymidylate synthase (FAD) </t>
  </si>
  <si>
    <t>EC:2.1.1.148</t>
  </si>
  <si>
    <t>K03466</t>
  </si>
  <si>
    <t>DNA segregation ATPase FtsK/SpoIIIE, S-DNA-T family</t>
  </si>
  <si>
    <t>K03469</t>
  </si>
  <si>
    <t>ribonuclease HI [EC:3.1.26.4]</t>
  </si>
  <si>
    <t xml:space="preserve">ribonuclease HI </t>
  </si>
  <si>
    <t>EC:3.1.26.4</t>
  </si>
  <si>
    <t>K03470</t>
  </si>
  <si>
    <t>ribonuclease HII [EC:3.1.26.4]</t>
  </si>
  <si>
    <t xml:space="preserve">ribonuclease HII </t>
  </si>
  <si>
    <t>K03471</t>
  </si>
  <si>
    <t>ribonuclease HIII [EC:3.1.26.4]</t>
  </si>
  <si>
    <t xml:space="preserve">ribonuclease HIII </t>
  </si>
  <si>
    <t>K03472</t>
  </si>
  <si>
    <t>D-erythrose 4-phosphate dehydrogenase [EC:1.2.1.72]</t>
  </si>
  <si>
    <t xml:space="preserve">D-erythrose 4-phosphate dehydrogenase </t>
  </si>
  <si>
    <t>EC:1.2.1.72</t>
  </si>
  <si>
    <t>K03473</t>
  </si>
  <si>
    <t>erythronate-4-phosphate dehydrogenase [EC:1.1.1.290]</t>
  </si>
  <si>
    <t xml:space="preserve">erythronate-4-phosphate dehydrogenase </t>
  </si>
  <si>
    <t>EC:1.1.1.290</t>
  </si>
  <si>
    <t>K03474</t>
  </si>
  <si>
    <t>pyridoxine 5-phosphate synthase [EC:2.6.99.2]</t>
  </si>
  <si>
    <t xml:space="preserve">pyridoxine 5-phosphate synthase </t>
  </si>
  <si>
    <t>EC:2.6.99.2</t>
  </si>
  <si>
    <t>K03475</t>
  </si>
  <si>
    <t>PTS system, ascorbate-specific IIC component</t>
  </si>
  <si>
    <t>K03476</t>
  </si>
  <si>
    <t>L-ascorbate 6-phosphate lactonase [EC:3.1.1.-]</t>
  </si>
  <si>
    <t xml:space="preserve">L-ascorbate 6-phosphate lactonase </t>
  </si>
  <si>
    <t>K03477</t>
  </si>
  <si>
    <t>DeoR family transcriptional regulator, ulaG and ulaABCDEF operon transcriptional repressor</t>
  </si>
  <si>
    <t>K03478</t>
  </si>
  <si>
    <t>K03480</t>
  </si>
  <si>
    <t>K03481</t>
  </si>
  <si>
    <t>RpiR family transcriptional regulator, glv operon transcriptional regulator</t>
  </si>
  <si>
    <t>K03482</t>
  </si>
  <si>
    <t>GntR family transcriptional regulator, glv operon transcriptional regulator</t>
  </si>
  <si>
    <t>K03483</t>
  </si>
  <si>
    <t>mannitol operon transcriptional antiterminator</t>
  </si>
  <si>
    <t>K03484</t>
  </si>
  <si>
    <t>LacI family transcriptional regulator, sucrose operon repressor</t>
  </si>
  <si>
    <t>K03485</t>
  </si>
  <si>
    <t>LacI family transcriptional regulator, trehalose operon repressor</t>
  </si>
  <si>
    <t>K03486</t>
  </si>
  <si>
    <t>GntR family transcriptional regulator, trehalose operon transcriptional repressor</t>
  </si>
  <si>
    <t>K03487</t>
  </si>
  <si>
    <t>LacI family transcriptional regulator, asc operon repressor</t>
  </si>
  <si>
    <t>K03488</t>
  </si>
  <si>
    <t>beta-glucoside operon transcriptional antiterminator</t>
  </si>
  <si>
    <t>K03489</t>
  </si>
  <si>
    <t>GntR family transcriptional regulator, transcriptional regulator of bglA</t>
  </si>
  <si>
    <t>K03490</t>
  </si>
  <si>
    <t>AraC family transcriptional regulator, cel operon repressor</t>
  </si>
  <si>
    <t>K03491</t>
  </si>
  <si>
    <t>lichenan operon transcriptional antiterminator</t>
  </si>
  <si>
    <t>K03492</t>
  </si>
  <si>
    <t>GntR family transcriptional regulator</t>
  </si>
  <si>
    <t>K03493</t>
  </si>
  <si>
    <t>K03495</t>
  </si>
  <si>
    <t>glucose inhibited division protein A; tRNA uridine 5-carboxymethylaminomethyl modification enzyme</t>
  </si>
  <si>
    <t>K03496</t>
  </si>
  <si>
    <t>chromosome partitioning protein</t>
  </si>
  <si>
    <t>Genetic Information Processing; Replication and Repair; Chromosome|Cellular Processes; Cell Motility; Cytoskeleton proteins</t>
  </si>
  <si>
    <t>K03497</t>
  </si>
  <si>
    <t>chromosome partitioning protein, ParB family</t>
  </si>
  <si>
    <t>Genetic Information Processing; Transcription; Transcription factors|Genetic Information Processing; Replication and Repair; Chromosome|Cellular Processes; Cell Motility; Cytoskeleton proteins</t>
  </si>
  <si>
    <t>K03498</t>
  </si>
  <si>
    <t>trk system potassium uptake protein TrkH</t>
  </si>
  <si>
    <t>K03499</t>
  </si>
  <si>
    <t>trk system potassium uptake protein TrkA</t>
  </si>
  <si>
    <t>K03500</t>
  </si>
  <si>
    <t>ribosomal RNA small subunit methyltransferase B [EC:2.1.1.-]</t>
  </si>
  <si>
    <t xml:space="preserve">ribosomal RNA small subunit methyltransferase B </t>
  </si>
  <si>
    <t>K03501</t>
  </si>
  <si>
    <t>glucose inhibited division protein B [EC:2.1.-.-]; ribosomal RNA small subunit methyltransferase G [EC:2.1.1.170]</t>
  </si>
  <si>
    <t xml:space="preserve">glucose inhibited division protein B </t>
  </si>
  <si>
    <t>EC:2.1.-.-</t>
  </si>
  <si>
    <t>Genetic Information Processing; Replication and Repair; Chromosome|Genetic Information Processing; Translation; Ribosome Biogenesis</t>
  </si>
  <si>
    <t>K03502</t>
  </si>
  <si>
    <t>DNA polymerase V</t>
  </si>
  <si>
    <t>K03503</t>
  </si>
  <si>
    <t>DNA polymerase V [EC:3.4.21.-]</t>
  </si>
  <si>
    <t xml:space="preserve">DNA polymerase V </t>
  </si>
  <si>
    <t>EC:3.4.21.-</t>
  </si>
  <si>
    <t>K03516</t>
  </si>
  <si>
    <t>flagellar protein FlhE</t>
  </si>
  <si>
    <t>K03517</t>
  </si>
  <si>
    <t>quinolinate synthase [EC:2.5.1.72]</t>
  </si>
  <si>
    <t xml:space="preserve">quinolinate synthase </t>
  </si>
  <si>
    <t>EC:2.5.1.72</t>
  </si>
  <si>
    <t>K03518</t>
  </si>
  <si>
    <t>carbon-monoxide dehydrogenase small subunit [EC:1.2.99.2]</t>
  </si>
  <si>
    <t xml:space="preserve">carbon-monoxide dehydrogenase small subunit </t>
  </si>
  <si>
    <t>K03519</t>
  </si>
  <si>
    <t>carbon-monoxide dehydrogenase medium subunit [EC:1.2.99.2]</t>
  </si>
  <si>
    <t xml:space="preserve">carbon-monoxide dehydrogenase medium subunit </t>
  </si>
  <si>
    <t>K03520</t>
  </si>
  <si>
    <t>carbon-monoxide dehydrogenase large subunit [EC:1.2.99.2]</t>
  </si>
  <si>
    <t xml:space="preserve">carbon-monoxide dehydrogenase large subunit </t>
  </si>
  <si>
    <t>K03521</t>
  </si>
  <si>
    <t>electron transfer flavoprotein beta subunit</t>
  </si>
  <si>
    <t>K03522</t>
  </si>
  <si>
    <t>electron transfer flavoprotein alpha subunit</t>
  </si>
  <si>
    <t>K03523</t>
  </si>
  <si>
    <t>putative biotin biosynthesis protein BioY</t>
  </si>
  <si>
    <t>K03524</t>
  </si>
  <si>
    <t>BirA family transcriptional regulator, biotin operon repressor / biotin-[acetyl-CoA-carboxylase] ligase [EC:6.3.4.15]</t>
  </si>
  <si>
    <t xml:space="preserve">BirA family transcriptional regulator, biotin operon repressor / biotin-[acetyl-CoA-carboxylase] ligase </t>
  </si>
  <si>
    <t>Metabolism; Metabolism of Cofactors and Vitamins; Biotin metabolism|Genetic Information Processing; Transcription; Transcription factors</t>
  </si>
  <si>
    <t>K03525</t>
  </si>
  <si>
    <t>type III pantothenate kinase [EC:2.7.1.33]</t>
  </si>
  <si>
    <t xml:space="preserve">type III pantothenate kinase </t>
  </si>
  <si>
    <t>K03526</t>
  </si>
  <si>
    <t>(E)-4-hydroxy-3-methylbut-2-enyl-diphosphate synthase [EC:1.17.7.1]</t>
  </si>
  <si>
    <t xml:space="preserve">(E)-4-hydroxy-3-methylbut-2-enyl-diphosphate synthase </t>
  </si>
  <si>
    <t>EC:1.17.7.1</t>
  </si>
  <si>
    <t>K03527</t>
  </si>
  <si>
    <t>4-hydroxy-3-methylbut-2-enyl diphosphate reductase [EC:1.17.1.2]</t>
  </si>
  <si>
    <t xml:space="preserve">4-hydroxy-3-methylbut-2-enyl diphosphate reductase </t>
  </si>
  <si>
    <t>EC:1.17.1.2</t>
  </si>
  <si>
    <t>K03528</t>
  </si>
  <si>
    <t>cell division protein ZipA</t>
  </si>
  <si>
    <t>K03529</t>
  </si>
  <si>
    <t>chromosome segregation protein</t>
  </si>
  <si>
    <t>K03530</t>
  </si>
  <si>
    <t>DNA-binding protein HU-beta</t>
  </si>
  <si>
    <t>Genetic Information Processing; Replication and Repair; Chromosome|Genetic Information Processing; Replication and Repair; DNA repair and recombination proteins|Genetic Information Processing; Replication and Repair; DNA replication proteins</t>
  </si>
  <si>
    <t>K03531</t>
  </si>
  <si>
    <t>cell division protein FtsZ</t>
  </si>
  <si>
    <t>Genetic Information Processing; Replication and Repair; Chromosome|Cellular Processes; Cell Growth and Death; Cell cycle - Caulobacter|Cellular Processes; Cell Motility; Cytoskeleton proteins</t>
  </si>
  <si>
    <t>K03532</t>
  </si>
  <si>
    <t>trimethylamine-N-oxide reductase (cytochrome c) 1, cytochrome c-type subunit TorC</t>
  </si>
  <si>
    <t>K03533</t>
  </si>
  <si>
    <t>TorA specific chaperone</t>
  </si>
  <si>
    <t>K03534</t>
  </si>
  <si>
    <t>L-rhamnose mutarotase [EC:5.1.3.-]</t>
  </si>
  <si>
    <t xml:space="preserve">L-rhamnose mutarotase </t>
  </si>
  <si>
    <t>K03535</t>
  </si>
  <si>
    <t>MFS transporter, ACS family, glucarate transporter</t>
  </si>
  <si>
    <t>K03536</t>
  </si>
  <si>
    <t>ribonuclease P protein component [EC:3.1.26.5]</t>
  </si>
  <si>
    <t xml:space="preserve">ribonuclease P protein component </t>
  </si>
  <si>
    <t>EC:3.1.26.5</t>
  </si>
  <si>
    <t>K03537</t>
  </si>
  <si>
    <t>ribonuclease P subunit P14 [EC:3.1.26.5]; ribonuclease P/MRP protein subunit POP5 [EC:3.1.26.5]</t>
  </si>
  <si>
    <t xml:space="preserve">ribonuclease P subunit P14 </t>
  </si>
  <si>
    <t>Genetic Information Processing; Translation; Ribosome biogenesis in eukaryotes|Genetic Information Processing; Translation; Ribosome Biogenesis|Genetic Information Processing; Translation; RNA transport</t>
  </si>
  <si>
    <t>K03538</t>
  </si>
  <si>
    <t>ribonuclease P protein subunit POP4 [EC:3.1.26.5]; ribonuclease P subunit P29 [EC:3.1.26.5]</t>
  </si>
  <si>
    <t xml:space="preserve">ribonuclease P protein subunit POP4 </t>
  </si>
  <si>
    <t>K03539</t>
  </si>
  <si>
    <t>ribonuclease P subunit Rpp30 [EC:3.1.26.5]; ribonuclease P/MRP protein subunit RPP1 [EC:3.1.26.5]</t>
  </si>
  <si>
    <t xml:space="preserve">ribonuclease P subunit Rpp30 </t>
  </si>
  <si>
    <t>K03540</t>
  </si>
  <si>
    <t>ribonuclease P protein subunit RPR2 [EC:3.1.26.5]; ribonuclease P subunit RPR2 [EC:3.1.26.5]</t>
  </si>
  <si>
    <t xml:space="preserve">ribonuclease P protein subunit RPR2 </t>
  </si>
  <si>
    <t>K03543</t>
  </si>
  <si>
    <t>multidrug resistance protein A</t>
  </si>
  <si>
    <t>K03544</t>
  </si>
  <si>
    <t>ATP-dependent Clp protease ATP-binding subunit ClpX</t>
  </si>
  <si>
    <t>Genetic Information Processing; Folding, Sorting and Degradation; Chaperones and folding catalysts|Cellular Processes; Cell Growth and Death; Cell cycle - Caulobacter</t>
  </si>
  <si>
    <t>K03545</t>
  </si>
  <si>
    <t>trigger factor</t>
  </si>
  <si>
    <t>K03546</t>
  </si>
  <si>
    <t>exonuclease SbcC</t>
  </si>
  <si>
    <t>K03547</t>
  </si>
  <si>
    <t>exonuclease SbcD</t>
  </si>
  <si>
    <t>K03548</t>
  </si>
  <si>
    <t>putative permease</t>
  </si>
  <si>
    <t>K03549</t>
  </si>
  <si>
    <t>KUP system potassium uptake protein</t>
  </si>
  <si>
    <t>K03550</t>
  </si>
  <si>
    <t>holliday junction DNA helicase RuvA [EC:3.6.4.12]; holliday junction DNA helicase RuvA</t>
  </si>
  <si>
    <t xml:space="preserve">holliday junction DNA helicase RuvA </t>
  </si>
  <si>
    <t>K03551</t>
  </si>
  <si>
    <t>holliday junction DNA helicase RuvB; holliday junction DNA helicase RuvB [EC:3.6.4.12]</t>
  </si>
  <si>
    <t xml:space="preserve">holliday junction DNA helicase RuvB; holliday junction DNA helicase RuvB </t>
  </si>
  <si>
    <t>K03552</t>
  </si>
  <si>
    <t>holliday junction resolvase, archaea type</t>
  </si>
  <si>
    <t>K03553</t>
  </si>
  <si>
    <t>recombination protein RecA</t>
  </si>
  <si>
    <t>K03554</t>
  </si>
  <si>
    <t>recombination associated protein RdgC</t>
  </si>
  <si>
    <t>K03555</t>
  </si>
  <si>
    <t>DNA mismatch repair protein MutS</t>
  </si>
  <si>
    <t>K03556</t>
  </si>
  <si>
    <t>LuxR family transcriptional regulator, maltose regulon positive regulatory protein</t>
  </si>
  <si>
    <t>K03557</t>
  </si>
  <si>
    <t>Fis family transcriptional regulator, factor for inversion stimulation protein</t>
  </si>
  <si>
    <t>Genetic Information Processing; Transcription; Transcription factors|Genetic Information Processing; Replication and Repair; Chromosome|Genetic Information Processing; Replication and Repair; DNA repair and recombination proteins</t>
  </si>
  <si>
    <t>K03558</t>
  </si>
  <si>
    <t>membrane protein required for colicin V production</t>
  </si>
  <si>
    <t>K03559</t>
  </si>
  <si>
    <t>biopolymer transport protein ExbD</t>
  </si>
  <si>
    <t>Unclassified; Cellular Processes and Signaling; Cell motility and secretion</t>
  </si>
  <si>
    <t>Cell motility and secretion</t>
  </si>
  <si>
    <t>K03560</t>
  </si>
  <si>
    <t>biopolymer transport protein TolR</t>
  </si>
  <si>
    <t>K03561</t>
  </si>
  <si>
    <t>biopolymer transport protein ExbB</t>
  </si>
  <si>
    <t>K03562</t>
  </si>
  <si>
    <t>biopolymer transport protein TolQ</t>
  </si>
  <si>
    <t>K03563</t>
  </si>
  <si>
    <t>carbon storage regulator</t>
  </si>
  <si>
    <t>K03564</t>
  </si>
  <si>
    <t>peroxiredoxin Q/BCP [EC:1.11.1.15]</t>
  </si>
  <si>
    <t xml:space="preserve">peroxiredoxin Q/BCP </t>
  </si>
  <si>
    <t>K03565</t>
  </si>
  <si>
    <t>regulatory protein</t>
  </si>
  <si>
    <t>K03566</t>
  </si>
  <si>
    <t>LysR family transcriptional regulator, glycine cleavage system transcriptional activator</t>
  </si>
  <si>
    <t>K03567</t>
  </si>
  <si>
    <t>glycine cleavage system transcriptional repressor</t>
  </si>
  <si>
    <t>K03568</t>
  </si>
  <si>
    <t>TldD protein</t>
  </si>
  <si>
    <t>K03569</t>
  </si>
  <si>
    <t>rod shape-determining protein MreB and related proteins</t>
  </si>
  <si>
    <t>K03570</t>
  </si>
  <si>
    <t>rod shape-determining protein MreC</t>
  </si>
  <si>
    <t>K03571</t>
  </si>
  <si>
    <t>rod shape-determining protein MreD</t>
  </si>
  <si>
    <t>K03572</t>
  </si>
  <si>
    <t>DNA mismatch repair protein MutL</t>
  </si>
  <si>
    <t>K03573</t>
  </si>
  <si>
    <t>DNA mismatch repair protein MutH</t>
  </si>
  <si>
    <t>K03574</t>
  </si>
  <si>
    <t>7,8-dihydro-8-oxoguanine triphosphatase [EC:3.6.1.-]</t>
  </si>
  <si>
    <t xml:space="preserve">7,8-dihydro-8-oxoguanine triphosphatase </t>
  </si>
  <si>
    <t>K03575</t>
  </si>
  <si>
    <t>A/G-specific adenine glycosylase [EC:3.2.2.-]</t>
  </si>
  <si>
    <t xml:space="preserve">A/G-specific adenine glycosylase </t>
  </si>
  <si>
    <t>K03576</t>
  </si>
  <si>
    <t>LysR family transcriptional regulator, regulator for metE and metH</t>
  </si>
  <si>
    <t>K03577</t>
  </si>
  <si>
    <t>TetR/AcrR family transcriptional regulator, acrAB operon repressor</t>
  </si>
  <si>
    <t>K03578</t>
  </si>
  <si>
    <t>ATP-dependent helicase HrpA [EC:3.6.1.-]; ATP-dependent helicase HrpA [EC:3.6.4.13]</t>
  </si>
  <si>
    <t xml:space="preserve">ATP-dependent helicase HrpA </t>
  </si>
  <si>
    <t>K03579</t>
  </si>
  <si>
    <t>ATP-dependent helicase HrpB [EC:3.6.4.13]; ATP-dependent helicase HrpB [EC:3.6.1.-]</t>
  </si>
  <si>
    <t xml:space="preserve">ATP-dependent helicase HrpB </t>
  </si>
  <si>
    <t>EC:3.6.4.13</t>
  </si>
  <si>
    <t>K03580</t>
  </si>
  <si>
    <t>ATP-dependent helicase HepA [EC:3.6.4.-]; ATP-dependent helicase HepA [EC:3.6.1.-]</t>
  </si>
  <si>
    <t xml:space="preserve">ATP-dependent helicase HepA </t>
  </si>
  <si>
    <t>EC:3.6.4.-</t>
  </si>
  <si>
    <t>K03581</t>
  </si>
  <si>
    <t>exodeoxyribonuclease V alpha subunit [EC:3.1.11.5]</t>
  </si>
  <si>
    <t xml:space="preserve">exodeoxyribonuclease V alpha subunit </t>
  </si>
  <si>
    <t>K03582</t>
  </si>
  <si>
    <t>exodeoxyribonuclease V beta subunit [EC:3.1.11.5]</t>
  </si>
  <si>
    <t xml:space="preserve">exodeoxyribonuclease V beta subunit </t>
  </si>
  <si>
    <t>K03583</t>
  </si>
  <si>
    <t>exodeoxyribonuclease V gamma subunit [EC:3.1.11.5]</t>
  </si>
  <si>
    <t xml:space="preserve">exodeoxyribonuclease V gamma subunit </t>
  </si>
  <si>
    <t>K03584</t>
  </si>
  <si>
    <t>DNA repair protein RecO (recombination protein O)</t>
  </si>
  <si>
    <t>K03585</t>
  </si>
  <si>
    <t>membrane fusion protein</t>
  </si>
  <si>
    <t>K03586</t>
  </si>
  <si>
    <t>cell division protein FtsL</t>
  </si>
  <si>
    <t>K03587</t>
  </si>
  <si>
    <t>cell division protein FtsI (penicillin-binding protein 3) [EC:2.4.1.129]</t>
  </si>
  <si>
    <t xml:space="preserve">cell division protein FtsI (penicillin-binding protein 3) </t>
  </si>
  <si>
    <t>EC:2.4.1.129</t>
  </si>
  <si>
    <t>Genetic Information Processing; Replication and Repair; Chromosome|Metabolism; Glycan Biosynthesis and Metabolism; Peptidoglycan biosynthesis</t>
  </si>
  <si>
    <t>K03588</t>
  </si>
  <si>
    <t>cell division protein FtsW</t>
  </si>
  <si>
    <t>Genetic Information Processing; Replication and Repair; Chromosome|Cellular Processes; Cell Growth and Death; Cell cycle - Caulobacter</t>
  </si>
  <si>
    <t>K03589</t>
  </si>
  <si>
    <t>cell division protein FtsQ</t>
  </si>
  <si>
    <t>K03590</t>
  </si>
  <si>
    <t>cell division protein FtsA</t>
  </si>
  <si>
    <t>K03591</t>
  </si>
  <si>
    <t>cell division protein FtsN</t>
  </si>
  <si>
    <t>K03592</t>
  </si>
  <si>
    <t>PmbA protein</t>
  </si>
  <si>
    <t>K03593</t>
  </si>
  <si>
    <t>ATP-binding protein involved in chromosome partitioning</t>
  </si>
  <si>
    <t>K03594</t>
  </si>
  <si>
    <t>bacterioferritin</t>
  </si>
  <si>
    <t>K03595</t>
  </si>
  <si>
    <t>GTP-binding protein Era</t>
  </si>
  <si>
    <t>K03596</t>
  </si>
  <si>
    <t>GTP-binding protein LepA</t>
  </si>
  <si>
    <t>K03597</t>
  </si>
  <si>
    <t>sigma-E factor negative regulatory protein RseA</t>
  </si>
  <si>
    <t>K03598</t>
  </si>
  <si>
    <t>sigma-E factor negative regulatory protein RseB</t>
  </si>
  <si>
    <t>K03599</t>
  </si>
  <si>
    <t>stringent starvation protein A; RNA polymerase-associated protein</t>
  </si>
  <si>
    <t>K03600</t>
  </si>
  <si>
    <t>stringent starvation protein B</t>
  </si>
  <si>
    <t>K03601</t>
  </si>
  <si>
    <t>exodeoxyribonuclease VII large subunit [EC:3.1.11.6]</t>
  </si>
  <si>
    <t xml:space="preserve">exodeoxyribonuclease VII large subunit </t>
  </si>
  <si>
    <t>K03602</t>
  </si>
  <si>
    <t>exodeoxyribonuclease VII small subunit [EC:3.1.11.6]</t>
  </si>
  <si>
    <t xml:space="preserve">exodeoxyribonuclease VII small subunit </t>
  </si>
  <si>
    <t>K03603</t>
  </si>
  <si>
    <t>GntR family transcriptional regulator, negative regulator for fad regulon and positive regulator of fabA</t>
  </si>
  <si>
    <t>K03604</t>
  </si>
  <si>
    <t>LacI family transcriptional regulator, purine nucleotide synthesis repressor</t>
  </si>
  <si>
    <t>K03605</t>
  </si>
  <si>
    <t>hydrogenase 1 maturation protease [EC:3.4.24.-]</t>
  </si>
  <si>
    <t xml:space="preserve">hydrogenase 1 maturation protease </t>
  </si>
  <si>
    <t>EC:3.4.24.-</t>
  </si>
  <si>
    <t>K03606</t>
  </si>
  <si>
    <t>putative colanic acid biosysnthesis UDP-glucose lipid carrier transferase</t>
  </si>
  <si>
    <t>K03607</t>
  </si>
  <si>
    <t>ProP effector</t>
  </si>
  <si>
    <t>K03608</t>
  </si>
  <si>
    <t>cell division topological specificity factor</t>
  </si>
  <si>
    <t>K03609</t>
  </si>
  <si>
    <t>septum site-determining protein MinD</t>
  </si>
  <si>
    <t>K03610</t>
  </si>
  <si>
    <t>septum site-determining protein MinC</t>
  </si>
  <si>
    <t>K03611</t>
  </si>
  <si>
    <t>disulfide bond formation protein DsbB</t>
  </si>
  <si>
    <t>K03612</t>
  </si>
  <si>
    <t>electron transport complex protein RnfG</t>
  </si>
  <si>
    <t>K03613</t>
  </si>
  <si>
    <t>electron transport complex protein RnfE</t>
  </si>
  <si>
    <t>K03614</t>
  </si>
  <si>
    <t>electron transport complex protein RnfD</t>
  </si>
  <si>
    <t>K03615</t>
  </si>
  <si>
    <t>electron transport complex protein RnfC</t>
  </si>
  <si>
    <t>K03616</t>
  </si>
  <si>
    <t>electron transport complex protein RnfB</t>
  </si>
  <si>
    <t>K03617</t>
  </si>
  <si>
    <t>electron transport complex protein RnfA</t>
  </si>
  <si>
    <t>K03618</t>
  </si>
  <si>
    <t>hydrogenase-1 operon protein HyaF</t>
  </si>
  <si>
    <t>K03619</t>
  </si>
  <si>
    <t>hydrogenase-1 operon protein HyaE</t>
  </si>
  <si>
    <t>K03620</t>
  </si>
  <si>
    <t>Ni/Fe-hydrogenase 1 B-type cytochrome subunit</t>
  </si>
  <si>
    <t>K03621</t>
  </si>
  <si>
    <t>glycerol-3-phosphate acyltransferase PlsX [EC:2.3.1.15]</t>
  </si>
  <si>
    <t xml:space="preserve">glycerol-3-phosphate acyltransferase PlsX </t>
  </si>
  <si>
    <t>K03622</t>
  </si>
  <si>
    <t>archaea-specific DNA-binding protein</t>
  </si>
  <si>
    <t>K03623</t>
  </si>
  <si>
    <t>ribonuclease inhibitor</t>
  </si>
  <si>
    <t>K03624</t>
  </si>
  <si>
    <t>transcription elongation factor GreA</t>
  </si>
  <si>
    <t>K03625</t>
  </si>
  <si>
    <t>N utilization substance protein B</t>
  </si>
  <si>
    <t>K03626</t>
  </si>
  <si>
    <t>nascent polypeptide-associated complex subunit alpha</t>
  </si>
  <si>
    <t>K03627</t>
  </si>
  <si>
    <t>putative transcription factor</t>
  </si>
  <si>
    <t>K03628</t>
  </si>
  <si>
    <t>transcription termination factor Rho</t>
  </si>
  <si>
    <t>Genetic Information Processing; Transcription; Transcription machinery|Genetic Information Processing; Folding, Sorting and Degradation; RNA degradation</t>
  </si>
  <si>
    <t>K03629</t>
  </si>
  <si>
    <t>DNA replication and repair protein RecF</t>
  </si>
  <si>
    <t>K03630</t>
  </si>
  <si>
    <t>DNA repair protein RadC</t>
  </si>
  <si>
    <t>K03631</t>
  </si>
  <si>
    <t>DNA repair protein RecN (Recombination protein N)</t>
  </si>
  <si>
    <t>K03632</t>
  </si>
  <si>
    <t>chromosome partition protein MukB</t>
  </si>
  <si>
    <t>K03633</t>
  </si>
  <si>
    <t>chromosome partition protein MukF</t>
  </si>
  <si>
    <t>K03634</t>
  </si>
  <si>
    <t>outer membrane lipoprotein carrier protein</t>
  </si>
  <si>
    <t>K03635</t>
  </si>
  <si>
    <t>molybdenum cofactor biosynthesis protein E; molybdopterin synthase catalytic subunit [EC:2.-.-.-]</t>
  </si>
  <si>
    <t xml:space="preserve">molybdenum cofactor biosynthesis protein E; molybdopterin synthase catalytic subunit </t>
  </si>
  <si>
    <t>Genetic Information Processing; Folding, Sorting and Degradation; Sulfur relay system|Metabolism; Metabolism of Cofactors and Vitamins; Folate biosynthesis</t>
  </si>
  <si>
    <t>K03636</t>
  </si>
  <si>
    <t>molybdopterin synthase sulfur carrier subunit; molybdenum cofactor biosynthesis protein D</t>
  </si>
  <si>
    <t>K03637</t>
  </si>
  <si>
    <t>molybdenum cofactor biosynthesis protein C</t>
  </si>
  <si>
    <t>K03638</t>
  </si>
  <si>
    <t>molybdenum cofactor biosynthesis protein B</t>
  </si>
  <si>
    <t>K03639</t>
  </si>
  <si>
    <t>molybdenum cofactor biosynthesis protein; molybdenum cofactor biosynthesis protein A</t>
  </si>
  <si>
    <t>K03640</t>
  </si>
  <si>
    <t>peptidoglycan-associated lipoprotein</t>
  </si>
  <si>
    <t>K03641</t>
  </si>
  <si>
    <t>TolB protein</t>
  </si>
  <si>
    <t>K03642</t>
  </si>
  <si>
    <t>rare lipoprotein A</t>
  </si>
  <si>
    <t>K03643</t>
  </si>
  <si>
    <t>LPS-assembly lipoprotein</t>
  </si>
  <si>
    <t>K03644</t>
  </si>
  <si>
    <t>lipoic acid synthetase [EC:2.8.1.8]</t>
  </si>
  <si>
    <t xml:space="preserve">lipoic acid synthetase </t>
  </si>
  <si>
    <t>EC:2.8.1.8</t>
  </si>
  <si>
    <t>Metabolism; Metabolism of Cofactors and Vitamins; Lipoic acid metabolism</t>
  </si>
  <si>
    <t>Lipoic acid metabolism</t>
  </si>
  <si>
    <t>K03645</t>
  </si>
  <si>
    <t>negative modulator of initiation of replication</t>
  </si>
  <si>
    <t>K03646</t>
  </si>
  <si>
    <t>colicin import membrane protein</t>
  </si>
  <si>
    <t>K03647</t>
  </si>
  <si>
    <t>protein involved in ribonucleotide reduction</t>
  </si>
  <si>
    <t>K03648</t>
  </si>
  <si>
    <t>uracil-DNA glycosylase [EC:3.2.2.-]; uracil-DNA glycosylase [EC:3.2.2.27]</t>
  </si>
  <si>
    <t xml:space="preserve">uracil-DNA glycosylase </t>
  </si>
  <si>
    <t>Genetic Information Processing; Replication and Repair; Base excision repair|Genetic Information Processing; Replication and Repair; DNA repair and recombination proteins|Human Diseases; Immune System Diseases; Primary immunodeficiency</t>
  </si>
  <si>
    <t>K03649</t>
  </si>
  <si>
    <t>TDG/mug DNA glycosylase family protein [EC:3.2.2.-]</t>
  </si>
  <si>
    <t xml:space="preserve">TDG/mug DNA glycosylase family protein </t>
  </si>
  <si>
    <t>K03650</t>
  </si>
  <si>
    <t>tRNA modification GTPase [EC:3.6.-.-]; tRNA modification GTPase</t>
  </si>
  <si>
    <t xml:space="preserve">tRNA modification GTPase </t>
  </si>
  <si>
    <t>EC:3.6.-.-</t>
  </si>
  <si>
    <t>K03651</t>
  </si>
  <si>
    <t>Icc protein</t>
  </si>
  <si>
    <t>K03652</t>
  </si>
  <si>
    <t>DNA-3-methyladenine glycosylase [EC:3.2.2.21]</t>
  </si>
  <si>
    <t xml:space="preserve">DNA-3-methyladenine glycosylase </t>
  </si>
  <si>
    <t>K03653</t>
  </si>
  <si>
    <t>N-glycosylase/DNA lyase [EC:3.2.2.- 4.2.99.18]</t>
  </si>
  <si>
    <t xml:space="preserve">N-glycosylase/DNA lyase </t>
  </si>
  <si>
    <t>K03654</t>
  </si>
  <si>
    <t>ATP-dependent DNA helicase RecQ [EC:3.6.1.-]; ATP-dependent DNA helicase RecQ [EC:3.6.4.12]</t>
  </si>
  <si>
    <t xml:space="preserve">ATP-dependent DNA helicase RecQ </t>
  </si>
  <si>
    <t>Genetic Information Processing; Replication and Repair; DNA repair and recombination proteins|Genetic Information Processing; Folding, Sorting and Degradation; RNA degradation</t>
  </si>
  <si>
    <t>K03655</t>
  </si>
  <si>
    <t>ATP-dependent DNA helicase RecG [EC:3.6.1.-]; ATP-dependent DNA helicase RecG [EC:3.6.4.12]</t>
  </si>
  <si>
    <t xml:space="preserve">ATP-dependent DNA helicase RecG </t>
  </si>
  <si>
    <t>K03656</t>
  </si>
  <si>
    <t>ATP-dependent DNA helicase Rep [EC:3.6.1.-]; ATP-dependent DNA helicase Rep [EC:3.6.4.12]</t>
  </si>
  <si>
    <t xml:space="preserve">ATP-dependent DNA helicase Rep </t>
  </si>
  <si>
    <t>K03657</t>
  </si>
  <si>
    <t>DNA helicase II / ATP-dependent DNA helicase PcrA [EC:3.6.4.12]; DNA helicase II / ATP-dependent DNA helicase PcrA [EC:3.6.1.-]</t>
  </si>
  <si>
    <t xml:space="preserve">DNA helicase II / ATP-dependent DNA helicase PcrA </t>
  </si>
  <si>
    <t>Genetic Information Processing; Replication and Repair; Mismatch repair|Genetic Information Processing; Replication and Repair; Nucleotide excision repair|Genetic Information Processing; Replication and Repair; DNA repair and recombination proteins</t>
  </si>
  <si>
    <t>K03658</t>
  </si>
  <si>
    <t>DNA helicase IV [EC:3.6.1.-]; DNA helicase IV [EC:3.6.4.12]</t>
  </si>
  <si>
    <t xml:space="preserve">DNA helicase IV </t>
  </si>
  <si>
    <t>K03660</t>
  </si>
  <si>
    <t>K03664</t>
  </si>
  <si>
    <t>SsrA-binding protein</t>
  </si>
  <si>
    <t>K03665</t>
  </si>
  <si>
    <t>GTP-binding protein HflX</t>
  </si>
  <si>
    <t>K03666</t>
  </si>
  <si>
    <t>host factor-I protein</t>
  </si>
  <si>
    <t>Genetic Information Processing; Replication and Repair; Chromosome|Genetic Information Processing; Folding, Sorting and Degradation; RNA degradation</t>
  </si>
  <si>
    <t>K03667</t>
  </si>
  <si>
    <t>ATP-dependent HslUV protease ATP-binding subunit HslU</t>
  </si>
  <si>
    <t>K03668</t>
  </si>
  <si>
    <t>heat shock protein HslJ</t>
  </si>
  <si>
    <t>K03669</t>
  </si>
  <si>
    <t>membrane glycosyltransferase [EC:2.4.1.-]</t>
  </si>
  <si>
    <t xml:space="preserve">membrane glycosyltransferase </t>
  </si>
  <si>
    <t>K03670</t>
  </si>
  <si>
    <t>periplasmic glucans biosynthesis protein</t>
  </si>
  <si>
    <t>K03671</t>
  </si>
  <si>
    <t>thioredoxin 1</t>
  </si>
  <si>
    <t>K03672</t>
  </si>
  <si>
    <t>thioredoxin 2 [EC:1.8.1.8]</t>
  </si>
  <si>
    <t xml:space="preserve">thioredoxin 2 </t>
  </si>
  <si>
    <t>EC:1.8.1.8</t>
  </si>
  <si>
    <t>K03673</t>
  </si>
  <si>
    <t>thiol:disulfide interchange protein DsbA</t>
  </si>
  <si>
    <t>K03674</t>
  </si>
  <si>
    <t>glutaredoxin 1</t>
  </si>
  <si>
    <t>K03675</t>
  </si>
  <si>
    <t>glutaredoxin 2</t>
  </si>
  <si>
    <t>K03676</t>
  </si>
  <si>
    <t>glutaredoxin 3</t>
  </si>
  <si>
    <t>K03677</t>
  </si>
  <si>
    <t>CysQ protein</t>
  </si>
  <si>
    <t>K03679</t>
  </si>
  <si>
    <t>exosome complex component RRP4</t>
  </si>
  <si>
    <t>K03680</t>
  </si>
  <si>
    <t>translation initiation factor eIF-2B subunit delta; translation initiation factor eIF-2B delta subunit</t>
  </si>
  <si>
    <t>K03683</t>
  </si>
  <si>
    <t>ribonuclease T [EC:3.1.13.-]</t>
  </si>
  <si>
    <t xml:space="preserve">ribonuclease T </t>
  </si>
  <si>
    <t>EC:3.1.13.-</t>
  </si>
  <si>
    <t>K03684</t>
  </si>
  <si>
    <t>ribonuclease D [EC:3.1.13.5]</t>
  </si>
  <si>
    <t xml:space="preserve">ribonuclease D </t>
  </si>
  <si>
    <t>EC:3.1.13.5</t>
  </si>
  <si>
    <t>K03685</t>
  </si>
  <si>
    <t>ribonuclease III [EC:3.1.26.3]</t>
  </si>
  <si>
    <t xml:space="preserve">ribonuclease III </t>
  </si>
  <si>
    <t>EC:3.1.26.3</t>
  </si>
  <si>
    <t>Genetic Information Processing; Translation; Ribosome biogenesis in eukaryotes|Genetic Information Processing; Translation; Ribosome Biogenesis</t>
  </si>
  <si>
    <t>K03686</t>
  </si>
  <si>
    <t>molecular chaperone DnaJ</t>
  </si>
  <si>
    <t>K03687</t>
  </si>
  <si>
    <t>molecular chaperone GrpE</t>
  </si>
  <si>
    <t>K03688</t>
  </si>
  <si>
    <t>ubiquinone biosynthesis protein</t>
  </si>
  <si>
    <t>K03689</t>
  </si>
  <si>
    <t>cytochrome b6-f complex subunit 8</t>
  </si>
  <si>
    <t>K03690</t>
  </si>
  <si>
    <t>K03692</t>
  </si>
  <si>
    <t>glucosylglycerol-phosphate synthase [EC:2.4.1.213]</t>
  </si>
  <si>
    <t xml:space="preserve">glucosylglycerol-phosphate synthase </t>
  </si>
  <si>
    <t>EC:2.4.1.213</t>
  </si>
  <si>
    <t>K03693</t>
  </si>
  <si>
    <t>penicillin-binding protein</t>
  </si>
  <si>
    <t>Metabolism; Glycan Biosynthesis and Metabolism; Glycosyltransferases|Metabolism; Glycan Biosynthesis and Metabolism; Peptidoglycan biosynthesis</t>
  </si>
  <si>
    <t>K03694</t>
  </si>
  <si>
    <t>ATP-dependent Clp protease ATP-binding subunit ClpA</t>
  </si>
  <si>
    <t>K03695</t>
  </si>
  <si>
    <t>ATP-dependent Clp protease ATP-binding subunit ClpB</t>
  </si>
  <si>
    <t>K03696</t>
  </si>
  <si>
    <t>ATP-dependent Clp protease ATP-binding subunit ClpC</t>
  </si>
  <si>
    <t>K03697</t>
  </si>
  <si>
    <t>ATP-dependent Clp protease ATP-binding subunit ClpE</t>
  </si>
  <si>
    <t>K03698</t>
  </si>
  <si>
    <t>CMP-binding protein</t>
  </si>
  <si>
    <t>K03699</t>
  </si>
  <si>
    <t>putative hemolysin</t>
  </si>
  <si>
    <t>K03700</t>
  </si>
  <si>
    <t>recombination protein U</t>
  </si>
  <si>
    <t>K03701</t>
  </si>
  <si>
    <t>excinuclease ABC subunit A</t>
  </si>
  <si>
    <t>Genetic Information Processing; Replication and Repair; Nucleotide excision repair|Genetic Information Processing; Replication and Repair; DNA repair and recombination proteins</t>
  </si>
  <si>
    <t>Nucleotide excision repair</t>
  </si>
  <si>
    <t>K03702</t>
  </si>
  <si>
    <t>excinuclease ABC subunit B</t>
  </si>
  <si>
    <t>K03703</t>
  </si>
  <si>
    <t>excinuclease ABC subunit C</t>
  </si>
  <si>
    <t>K03704</t>
  </si>
  <si>
    <t>cold shock protein (beta-ribbon, CspA family)</t>
  </si>
  <si>
    <t>K03705</t>
  </si>
  <si>
    <t>heat-inducible transcriptional repressor</t>
  </si>
  <si>
    <t>K03706</t>
  </si>
  <si>
    <t>transcriptional pleiotropic repressor</t>
  </si>
  <si>
    <t>K03707</t>
  </si>
  <si>
    <t>transcriptional activator TenA [EC:3.5.99.2]; thiaminase (transcriptional activator TenA) [EC:3.5.99.2]</t>
  </si>
  <si>
    <t xml:space="preserve">transcriptional activator TenA </t>
  </si>
  <si>
    <t>EC:3.5.99.2</t>
  </si>
  <si>
    <t>Metabolism; Metabolism of Cofactors and Vitamins; Thiamine metabolism|Genetic Information Processing; Transcription; Transcription factors</t>
  </si>
  <si>
    <t>K03708</t>
  </si>
  <si>
    <t>transcriptional regulator CtsR</t>
  </si>
  <si>
    <t>K03709</t>
  </si>
  <si>
    <t>DtxR family transcriptional regulator, Mn-dependent transcriptional regulator</t>
  </si>
  <si>
    <t>K03710</t>
  </si>
  <si>
    <t>K03711</t>
  </si>
  <si>
    <t>Fur family transcriptional regulator, ferric uptake regulator</t>
  </si>
  <si>
    <t>K03712</t>
  </si>
  <si>
    <t>MarR family transcriptional regulator</t>
  </si>
  <si>
    <t>K03713</t>
  </si>
  <si>
    <t>MerR family transcriptional regulator, glutamine synthetase repressor</t>
  </si>
  <si>
    <t>K03715</t>
  </si>
  <si>
    <t>1,2-diacylglycerol 3-beta-galactosyltransferase [EC:2.4.1.46]</t>
  </si>
  <si>
    <t xml:space="preserve">1,2-diacylglycerol 3-beta-galactosyltransferase </t>
  </si>
  <si>
    <t>EC:2.4.1.46</t>
  </si>
  <si>
    <t>K03716</t>
  </si>
  <si>
    <t>spore photoproduct lyase [EC:4.1.99.14]; spore photoproduct lyase [EC:4.1.99.-]</t>
  </si>
  <si>
    <t xml:space="preserve">spore photoproduct lyase </t>
  </si>
  <si>
    <t>EC:4.1.99.14</t>
  </si>
  <si>
    <t>K03717</t>
  </si>
  <si>
    <t>LysR family transcriptional regulator, transcriptional activator of nhaA</t>
  </si>
  <si>
    <t>K03718</t>
  </si>
  <si>
    <t>Lrp/AsnC family transcriptional regulator, regulator for asnA, asnC and gidA</t>
  </si>
  <si>
    <t>K03719</t>
  </si>
  <si>
    <t>Lrp/AsnC family transcriptional regulator, leucine-responsive regulatory protein</t>
  </si>
  <si>
    <t>Genetic Information Processing; Transcription; Transcription factors|Genetic Information Processing; Replication and Repair; Chromosome</t>
  </si>
  <si>
    <t>K03720</t>
  </si>
  <si>
    <t>TrpR family transcriptional regulator, trp operon repressor</t>
  </si>
  <si>
    <t>K03721</t>
  </si>
  <si>
    <t>transcriptional regulator of aroF, aroG, tyrA and aromatic amino acid transport</t>
  </si>
  <si>
    <t>K03722</t>
  </si>
  <si>
    <t>ATP-dependent DNA helicase DinG [EC:3.6.4.12]; ATP-dependent DNA helicase DinG [EC:3.6.1.-]</t>
  </si>
  <si>
    <t xml:space="preserve">ATP-dependent DNA helicase DinG </t>
  </si>
  <si>
    <t>K03723</t>
  </si>
  <si>
    <t>transcription-repair coupling factor (superfamily II helicase) [EC:3.6.4.-]; transcription-repair coupling factor (superfamily II helicase) [EC:3.6.1.-]</t>
  </si>
  <si>
    <t xml:space="preserve">transcription-repair coupling factor (superfamily II helicase) </t>
  </si>
  <si>
    <t>K03724</t>
  </si>
  <si>
    <t>ATP-dependent helicase Lhr and Lhr-like helicase [EC:3.6.1.-]; ATP-dependent helicase Lhr and Lhr-like helicase [EC:3.6.4.-]</t>
  </si>
  <si>
    <t xml:space="preserve">ATP-dependent helicase Lhr and Lhr-like helicase </t>
  </si>
  <si>
    <t>K03725</t>
  </si>
  <si>
    <t>archaea-specific helicase [EC:3.6.1.-]</t>
  </si>
  <si>
    <t xml:space="preserve">archaea-specific helicase </t>
  </si>
  <si>
    <t>K03726</t>
  </si>
  <si>
    <t>helicase [EC:3.6.1.-]; helicase [EC:3.6.4.-]</t>
  </si>
  <si>
    <t xml:space="preserve">helicase </t>
  </si>
  <si>
    <t>K03727</t>
  </si>
  <si>
    <t>ATP-dependent RNA helicase HelY [EC:3.6.1.-]; ATP-dependent RNA helicase HelY [EC:3.6.4.-]</t>
  </si>
  <si>
    <t xml:space="preserve">ATP-dependent RNA helicase HelY </t>
  </si>
  <si>
    <t>K03731</t>
  </si>
  <si>
    <t>trehalose 6-phosphate phosphorylase [EC:2.4.1.216]</t>
  </si>
  <si>
    <t xml:space="preserve">trehalose 6-phosphate phosphorylase </t>
  </si>
  <si>
    <t>EC:2.4.1.216</t>
  </si>
  <si>
    <t>K03732</t>
  </si>
  <si>
    <t>ATP-dependent RNA helicase RhlB [EC:3.6.1.-]; ATP-dependent RNA helicase RhlB [EC:3.6.4.13]</t>
  </si>
  <si>
    <t xml:space="preserve">ATP-dependent RNA helicase RhlB </t>
  </si>
  <si>
    <t>K03733</t>
  </si>
  <si>
    <t>integrase/recombinase XerC</t>
  </si>
  <si>
    <t>K03734</t>
  </si>
  <si>
    <t>thiamine biosynthesis lipoprotein</t>
  </si>
  <si>
    <t>K03735</t>
  </si>
  <si>
    <t>ethanolamine ammonia-lyase large subunit [EC:4.3.1.7]</t>
  </si>
  <si>
    <t xml:space="preserve">ethanolamine ammonia-lyase large subunit </t>
  </si>
  <si>
    <t>EC:4.3.1.7</t>
  </si>
  <si>
    <t>K03736</t>
  </si>
  <si>
    <t>ethanolamine ammonia-lyase small subunit [EC:4.3.1.7]</t>
  </si>
  <si>
    <t xml:space="preserve">ethanolamine ammonia-lyase small subunit </t>
  </si>
  <si>
    <t>K03737</t>
  </si>
  <si>
    <t>putative pyruvate-flavodoxin oxidoreductase [EC:1.2.7.-]</t>
  </si>
  <si>
    <t xml:space="preserve">putative pyruvate-flavodoxin oxidoreductase </t>
  </si>
  <si>
    <t>Metabolism; Energy Metabolism; Carbon fixation pathways in prokaryotes</t>
  </si>
  <si>
    <t>K03738</t>
  </si>
  <si>
    <t>aldehyde:ferredoxin oxidoreductase [EC:1.2.7.5]</t>
  </si>
  <si>
    <t xml:space="preserve">aldehyde:ferredoxin oxidoreductase </t>
  </si>
  <si>
    <t>EC:1.2.7.5</t>
  </si>
  <si>
    <t>Metabolism; Carbohydrate Metabolism; Pentose phosphate pathway|Metabolism; Carbohydrate Metabolism; Glycolysis / Gluconeogenesis</t>
  </si>
  <si>
    <t>K03739</t>
  </si>
  <si>
    <t>membrane protein involved in D-alanine export</t>
  </si>
  <si>
    <t>Human Diseases; Infectious Diseases; Staphylococcus aureus infection</t>
  </si>
  <si>
    <t>K03740</t>
  </si>
  <si>
    <t>D-alanine transfer protein</t>
  </si>
  <si>
    <t>K03741</t>
  </si>
  <si>
    <t>K03742</t>
  </si>
  <si>
    <t>competence/damage-inducible protein CinA</t>
  </si>
  <si>
    <t>K03743</t>
  </si>
  <si>
    <t>K03744</t>
  </si>
  <si>
    <t>LemA protein</t>
  </si>
  <si>
    <t>K03745</t>
  </si>
  <si>
    <t>SlyX protein</t>
  </si>
  <si>
    <t>K03746</t>
  </si>
  <si>
    <t>DNA-binding protein H-NS</t>
  </si>
  <si>
    <t>Genetic Information Processing; Replication and Repair; Chromosome|Genetic Information Processing; Replication and Repair; DNA repair and recombination proteins</t>
  </si>
  <si>
    <t>K03747</t>
  </si>
  <si>
    <t>Smg protein</t>
  </si>
  <si>
    <t>K03748</t>
  </si>
  <si>
    <t>SanA protein</t>
  </si>
  <si>
    <t>K03749</t>
  </si>
  <si>
    <t>DedD protein</t>
  </si>
  <si>
    <t>K03750</t>
  </si>
  <si>
    <t>molybdopterin biosynthesis protein MoeA</t>
  </si>
  <si>
    <t>K03751</t>
  </si>
  <si>
    <t>molybdopterin biosynthesis protein MoeB</t>
  </si>
  <si>
    <t>K03752</t>
  </si>
  <si>
    <t>molybdopterin-guanine dinucleotide biosynthesis protein A</t>
  </si>
  <si>
    <t>K03753</t>
  </si>
  <si>
    <t>molybdopterin-guanine dinucleotide biosynthesis protein B</t>
  </si>
  <si>
    <t>K03755</t>
  </si>
  <si>
    <t>AraC family transcriptional regulator, transcriptional activator of adiA</t>
  </si>
  <si>
    <t>K03756</t>
  </si>
  <si>
    <t>putrescine:ornithine antiporter</t>
  </si>
  <si>
    <t>K03757</t>
  </si>
  <si>
    <t>cadaverine:lysine antiporter</t>
  </si>
  <si>
    <t>K03758</t>
  </si>
  <si>
    <t>arginine:ornithine antiporter</t>
  </si>
  <si>
    <t>K03759</t>
  </si>
  <si>
    <t>arginine:agmatine antiporter</t>
  </si>
  <si>
    <t>K03760</t>
  </si>
  <si>
    <t>phosphoethanolamine transferase</t>
  </si>
  <si>
    <t>K03761</t>
  </si>
  <si>
    <t>MFS transporter, MHS family, alpha-ketoglutarate permease</t>
  </si>
  <si>
    <t>K03762</t>
  </si>
  <si>
    <t>MFS transporter, MHS family, proline/betaine transporter</t>
  </si>
  <si>
    <t>K03763</t>
  </si>
  <si>
    <t>DNA polymerase III subunit alpha, Gram-positive type [EC:2.7.7.7]</t>
  </si>
  <si>
    <t xml:space="preserve">DNA polymerase III subunit alpha, Gram-positive type </t>
  </si>
  <si>
    <t>K03764</t>
  </si>
  <si>
    <t>transcriptional repressor of met regulon (beta-ribbon, MetJ family)</t>
  </si>
  <si>
    <t>K03765</t>
  </si>
  <si>
    <t>transcriptional activator of cad operon</t>
  </si>
  <si>
    <t>K03767</t>
  </si>
  <si>
    <t>peptidyl-prolyl cis-trans isomerase A (cyclophilin A) [EC:5.2.1.8]</t>
  </si>
  <si>
    <t xml:space="preserve">peptidyl-prolyl cis-trans isomerase A (cyclophilin A) </t>
  </si>
  <si>
    <t>K03768</t>
  </si>
  <si>
    <t>peptidyl-prolyl cis-trans isomerase B (cyclophilin B) [EC:5.2.1.8]</t>
  </si>
  <si>
    <t xml:space="preserve">peptidyl-prolyl cis-trans isomerase B (cyclophilin B) </t>
  </si>
  <si>
    <t>K03769</t>
  </si>
  <si>
    <t>peptidyl-prolyl cis-trans isomerase C [EC:5.2.1.8]</t>
  </si>
  <si>
    <t xml:space="preserve">peptidyl-prolyl cis-trans isomerase C </t>
  </si>
  <si>
    <t>K03770</t>
  </si>
  <si>
    <t>peptidyl-prolyl cis-trans isomerase D [EC:5.2.1.8]</t>
  </si>
  <si>
    <t xml:space="preserve">peptidyl-prolyl cis-trans isomerase D </t>
  </si>
  <si>
    <t>K03771</t>
  </si>
  <si>
    <t>peptidyl-prolyl cis-trans isomerase SurA [EC:5.2.1.8]</t>
  </si>
  <si>
    <t xml:space="preserve">peptidyl-prolyl cis-trans isomerase SurA </t>
  </si>
  <si>
    <t>K03772</t>
  </si>
  <si>
    <t>FKBP-type peptidyl-prolyl cis-trans isomerase FkpA [EC:5.2.1.8]</t>
  </si>
  <si>
    <t xml:space="preserve">FKBP-type peptidyl-prolyl cis-trans isomerase FkpA </t>
  </si>
  <si>
    <t>K03773</t>
  </si>
  <si>
    <t>FKBP-type peptidyl-prolyl cis-trans isomerase FklB [EC:5.2.1.8]</t>
  </si>
  <si>
    <t xml:space="preserve">FKBP-type peptidyl-prolyl cis-trans isomerase FklB </t>
  </si>
  <si>
    <t>K03774</t>
  </si>
  <si>
    <t>FKBP-type peptidyl-prolyl cis-trans isomerase SlpA [EC:5.2.1.8]</t>
  </si>
  <si>
    <t xml:space="preserve">FKBP-type peptidyl-prolyl cis-trans isomerase SlpA </t>
  </si>
  <si>
    <t>K03775</t>
  </si>
  <si>
    <t>FKBP-type peptidyl-prolyl cis-trans isomerase SlyD [EC:5.2.1.8]</t>
  </si>
  <si>
    <t xml:space="preserve">FKBP-type peptidyl-prolyl cis-trans isomerase SlyD </t>
  </si>
  <si>
    <t>K03776</t>
  </si>
  <si>
    <t>aerotaxis receptor</t>
  </si>
  <si>
    <t>K03777</t>
  </si>
  <si>
    <t>D-lactate dehydrogenase [EC:1.1.1.28]</t>
  </si>
  <si>
    <t xml:space="preserve">D-lactate dehydrogenase </t>
  </si>
  <si>
    <t>EC:1.1.1.28</t>
  </si>
  <si>
    <t>K03778</t>
  </si>
  <si>
    <t>K03779</t>
  </si>
  <si>
    <t>L(+)-tartrate dehydratase alpha subunit [EC:4.2.1.32]</t>
  </si>
  <si>
    <t xml:space="preserve">L(+)-tartrate dehydratase alpha subunit </t>
  </si>
  <si>
    <t>EC:4.2.1.32</t>
  </si>
  <si>
    <t>K03780</t>
  </si>
  <si>
    <t>L(+)-tartrate dehydratase beta subunit [EC:4.2.1.32]</t>
  </si>
  <si>
    <t xml:space="preserve">L(+)-tartrate dehydratase beta subunit </t>
  </si>
  <si>
    <t>K03781</t>
  </si>
  <si>
    <t>Human Diseases; Neurodegenerative Diseases; Amyotrophic lateral sclerosis (ALS)|Metabolism; Amino Acid Metabolism; Tryptophan metabolism|Cellular Processes; Transport and Catabolism; Peroxisome|Metabolism; Energy Metabolism; Methane metabolism</t>
  </si>
  <si>
    <t>Amyotrophic lateral sclerosis (ALS)</t>
  </si>
  <si>
    <t>K03782</t>
  </si>
  <si>
    <t>catalase/peroxidase [EC:1.11.1.6 1.11.1.7]</t>
  </si>
  <si>
    <t xml:space="preserve">catalase/peroxidase </t>
  </si>
  <si>
    <t>Metabolism; Biosynthesis of Other Secondary Metabolites; Phenylpropanoid biosynthesis|Metabolism; Amino Acid Metabolism; Tryptophan metabolism|Metabolism; Amino Acid Metabolism; Phenylalanine metabolism|Metabolism; Energy Metabolism; Methane metabolism</t>
  </si>
  <si>
    <t>K03783</t>
  </si>
  <si>
    <t>purine-nucleoside phosphorylase [EC:2.4.2.1]</t>
  </si>
  <si>
    <t xml:space="preserve">purine-nucleoside phosphorylase </t>
  </si>
  <si>
    <t>EC:2.4.2.1</t>
  </si>
  <si>
    <t>Metabolism; Nucleotide Metabolism; Pyrimidine metabolism|Metabolism; Metabolism of Cofactors and Vitamins; Nicotinate and nicotinamide metabolism|Metabolism; Nucleotide Metabolism; Purine metabolism</t>
  </si>
  <si>
    <t>K03784</t>
  </si>
  <si>
    <t>K03785</t>
  </si>
  <si>
    <t>3-dehydroquinate dehydratase I [EC:4.2.1.10]</t>
  </si>
  <si>
    <t xml:space="preserve">3-dehydroquinate dehydratase I </t>
  </si>
  <si>
    <t>EC:4.2.1.10</t>
  </si>
  <si>
    <t>K03786</t>
  </si>
  <si>
    <t>3-dehydroquinate dehydratase II [EC:4.2.1.10]</t>
  </si>
  <si>
    <t xml:space="preserve">3-dehydroquinate dehydratase II </t>
  </si>
  <si>
    <t>K03787</t>
  </si>
  <si>
    <t>K03788</t>
  </si>
  <si>
    <t>acid phosphatase (class B) [EC:3.1.3.2]</t>
  </si>
  <si>
    <t xml:space="preserve">acid phosphatase (class B) </t>
  </si>
  <si>
    <t>Metabolism; Metabolism of Cofactors and Vitamins; Riboflavin metabolism|Metabolism; Xenobiotics Biodegradation and Metabolism; Aminobenzoate degradation</t>
  </si>
  <si>
    <t>K03789</t>
  </si>
  <si>
    <t>K03790</t>
  </si>
  <si>
    <t>K03791</t>
  </si>
  <si>
    <t>putative chitinase</t>
  </si>
  <si>
    <t>K03793</t>
  </si>
  <si>
    <t>pteridine reductase [EC:1.5.1.33]</t>
  </si>
  <si>
    <t xml:space="preserve">pteridine reductase </t>
  </si>
  <si>
    <t>EC:1.5.1.33</t>
  </si>
  <si>
    <t>K03794</t>
  </si>
  <si>
    <t>sirohydrochlorin ferrochelatase [EC:4.99.1.4]</t>
  </si>
  <si>
    <t xml:space="preserve">sirohydrochlorin ferrochelatase </t>
  </si>
  <si>
    <t>EC:4.99.1.4</t>
  </si>
  <si>
    <t>K03795</t>
  </si>
  <si>
    <t>K03796</t>
  </si>
  <si>
    <t>Bax protein</t>
  </si>
  <si>
    <t>K03797</t>
  </si>
  <si>
    <t>carboxyl-terminal processing protease [EC:3.4.21.102]</t>
  </si>
  <si>
    <t xml:space="preserve">carboxyl-terminal processing protease </t>
  </si>
  <si>
    <t>EC:3.4.21.102</t>
  </si>
  <si>
    <t>K03798</t>
  </si>
  <si>
    <t>cell division protease FtsH [EC:3.4.24.-]</t>
  </si>
  <si>
    <t xml:space="preserve">cell division protease FtsH </t>
  </si>
  <si>
    <t>K03799</t>
  </si>
  <si>
    <t>heat shock protein HtpX [EC:3.4.24.-]</t>
  </si>
  <si>
    <t xml:space="preserve">heat shock protein HtpX </t>
  </si>
  <si>
    <t>K03800</t>
  </si>
  <si>
    <t>lipoate-protein ligase A [EC:2.7.7.63]</t>
  </si>
  <si>
    <t xml:space="preserve">lipoate-protein ligase A </t>
  </si>
  <si>
    <t>EC:2.7.7.63</t>
  </si>
  <si>
    <t>K03801</t>
  </si>
  <si>
    <t>lipoyl(octanoyl) transferase [EC:2.3.1.181]</t>
  </si>
  <si>
    <t xml:space="preserve">lipoyl(octanoyl) transferase </t>
  </si>
  <si>
    <t>EC:2.3.1.181</t>
  </si>
  <si>
    <t>K03802</t>
  </si>
  <si>
    <t>cyanophycin synthetase [EC:6.-.-.-]</t>
  </si>
  <si>
    <t xml:space="preserve">cyanophycin synthetase </t>
  </si>
  <si>
    <t>K03803</t>
  </si>
  <si>
    <t>sigma-E factor negative regulatory protein RseC</t>
  </si>
  <si>
    <t>K03804</t>
  </si>
  <si>
    <t>chromosome partition protein MukE</t>
  </si>
  <si>
    <t>K03805</t>
  </si>
  <si>
    <t>thiol:disulfide interchange protein DsbG</t>
  </si>
  <si>
    <t>K03806</t>
  </si>
  <si>
    <t>AmpD protein</t>
  </si>
  <si>
    <t>K03807</t>
  </si>
  <si>
    <t>AmpE protein</t>
  </si>
  <si>
    <t>K03808</t>
  </si>
  <si>
    <t>paraquat-inducible protein A</t>
  </si>
  <si>
    <t>K03809</t>
  </si>
  <si>
    <t>Trp repressor binding protein</t>
  </si>
  <si>
    <t>K03810</t>
  </si>
  <si>
    <t>virulence factor</t>
  </si>
  <si>
    <t>K03811</t>
  </si>
  <si>
    <t>nicotinamide mononucleotide transporter</t>
  </si>
  <si>
    <t>K03812</t>
  </si>
  <si>
    <t>ribosome modulation factor</t>
  </si>
  <si>
    <t>K03813</t>
  </si>
  <si>
    <t>molybdenum transport protein [EC:2.4.2.-]</t>
  </si>
  <si>
    <t xml:space="preserve">molybdenum transport protein </t>
  </si>
  <si>
    <t>K03814</t>
  </si>
  <si>
    <t>monofunctional biosynthetic peptidoglycan transglycosylase [EC:2.4.1.-]</t>
  </si>
  <si>
    <t xml:space="preserve">monofunctional biosynthetic peptidoglycan transglycosylase </t>
  </si>
  <si>
    <t>K03815</t>
  </si>
  <si>
    <t>xanthosine phosphorylase [EC:2.4.2.-]</t>
  </si>
  <si>
    <t xml:space="preserve">xanthosine phosphorylase </t>
  </si>
  <si>
    <t>K03816</t>
  </si>
  <si>
    <t>K03817</t>
  </si>
  <si>
    <t>ribosomal-protein-serine acetyltransferase [EC:2.3.1.-]</t>
  </si>
  <si>
    <t xml:space="preserve">ribosomal-protein-serine acetyltransferase </t>
  </si>
  <si>
    <t>K03818</t>
  </si>
  <si>
    <t>putative colanic acid biosynthesis acetyltransferase WcaF [EC:2.3.1.-]</t>
  </si>
  <si>
    <t xml:space="preserve">putative colanic acid biosynthesis acetyltransferase WcaF </t>
  </si>
  <si>
    <t>K03819</t>
  </si>
  <si>
    <t>putative colanic acid biosynthesis acetyltransferase WcaB [EC:2.3.1.-]</t>
  </si>
  <si>
    <t xml:space="preserve">putative colanic acid biosynthesis acetyltransferase WcaB </t>
  </si>
  <si>
    <t>K03820</t>
  </si>
  <si>
    <t>apolipoprotein N-acyltransferase [EC:2.3.1.-]</t>
  </si>
  <si>
    <t xml:space="preserve">apolipoprotein N-acyltransferase </t>
  </si>
  <si>
    <t>K03821</t>
  </si>
  <si>
    <t>polyhydroxyalkanoate synthase [EC:2.3.1.-]</t>
  </si>
  <si>
    <t xml:space="preserve">polyhydroxyalkanoate synthase </t>
  </si>
  <si>
    <t>K03822</t>
  </si>
  <si>
    <t>putative long chain acyl-CoA synthase [EC:6.2.1.-]</t>
  </si>
  <si>
    <t xml:space="preserve">putative long chain acyl-CoA synthase </t>
  </si>
  <si>
    <t>K03823</t>
  </si>
  <si>
    <t>phosphinothricin acetyltransferase [EC:2.3.1.183]</t>
  </si>
  <si>
    <t xml:space="preserve">phosphinothricin acetyltransferase </t>
  </si>
  <si>
    <t>EC:2.3.1.183</t>
  </si>
  <si>
    <t>K03824</t>
  </si>
  <si>
    <t>putative acetyltransferase [EC:2.3.1.-]</t>
  </si>
  <si>
    <t xml:space="preserve">putative acetyltransferase </t>
  </si>
  <si>
    <t>K03825</t>
  </si>
  <si>
    <t>K03826</t>
  </si>
  <si>
    <t>K03827</t>
  </si>
  <si>
    <t>K03828</t>
  </si>
  <si>
    <t>K03829</t>
  </si>
  <si>
    <t>K03830</t>
  </si>
  <si>
    <t>K03831</t>
  </si>
  <si>
    <t>molybdopterin biosynthesis protein Mog; molybdopterin adenylyltransferase</t>
  </si>
  <si>
    <t>K03832</t>
  </si>
  <si>
    <t>periplasmic protein TonB</t>
  </si>
  <si>
    <t>K03833</t>
  </si>
  <si>
    <t>selenocysteine-specific elongation factor</t>
  </si>
  <si>
    <t>K03834</t>
  </si>
  <si>
    <t>tyrosine-specific transport protein</t>
  </si>
  <si>
    <t>K03835</t>
  </si>
  <si>
    <t>tryptophan-specific transport protein</t>
  </si>
  <si>
    <t>K03836</t>
  </si>
  <si>
    <t>low affinity tryptophan permease</t>
  </si>
  <si>
    <t>K03837</t>
  </si>
  <si>
    <t>serine transporter</t>
  </si>
  <si>
    <t>K03838</t>
  </si>
  <si>
    <t>threonine transporter</t>
  </si>
  <si>
    <t>K03839</t>
  </si>
  <si>
    <t>flavodoxin I</t>
  </si>
  <si>
    <t>K03840</t>
  </si>
  <si>
    <t>flavodoxin II</t>
  </si>
  <si>
    <t>K03841</t>
  </si>
  <si>
    <t>fructose-1,6-bisphosphatase I [EC:3.1.3.11]</t>
  </si>
  <si>
    <t xml:space="preserve">fructose-1,6-bisphosphatase I </t>
  </si>
  <si>
    <t>Metabolism; Carbohydrate Metabolism; Pentose phosphate pathway|Metabolism; Energy Metabolism; Carbon fixation in photosynthetic organisms|Metabolism; Carbohydrate Metabolism; Glycolysis / Gluconeogenesis|Metabolism; Carbohydrate Metabolism; Fructose and mannose metabolism|Organismal Systems; Endocrine System; Insulin signaling pathway|Metabolism; Energy Metabolism; Methane metabolism</t>
  </si>
  <si>
    <t>K03850</t>
  </si>
  <si>
    <t>alpha-1,2-glucosyltransferase [EC:2.4.1.-]; alpha-1,2-glucosyltransferase [EC:2.4.1.256]</t>
  </si>
  <si>
    <t xml:space="preserve">alpha-1,2-glucosyltransferase </t>
  </si>
  <si>
    <t>K03851</t>
  </si>
  <si>
    <t>taurine-pyruvate aminotransferase [EC:2.6.1.77]</t>
  </si>
  <si>
    <t xml:space="preserve">taurine-pyruvate aminotransferase </t>
  </si>
  <si>
    <t>EC:2.6.1.77</t>
  </si>
  <si>
    <t>Metabolism; Amino Acid Metabolism; Amino acid related enzymes|Metabolism; Metabolism of Other Amino Acids; Taurine and hypotaurine metabolism</t>
  </si>
  <si>
    <t>K03852</t>
  </si>
  <si>
    <t>sulfoacetaldehyde acetyltransferase [EC:2.3.3.15]</t>
  </si>
  <si>
    <t xml:space="preserve">sulfoacetaldehyde acetyltransferase </t>
  </si>
  <si>
    <t>EC:2.3.3.15</t>
  </si>
  <si>
    <t>K03855</t>
  </si>
  <si>
    <t>ferredoxin like protein</t>
  </si>
  <si>
    <t>K03856</t>
  </si>
  <si>
    <t>K03862</t>
  </si>
  <si>
    <t>vanillate monooxygenase [EC:1.14.13.82]</t>
  </si>
  <si>
    <t xml:space="preserve">vanillate monooxygenase </t>
  </si>
  <si>
    <t>EC:1.14.13.82</t>
  </si>
  <si>
    <t>K03863</t>
  </si>
  <si>
    <t>K03867</t>
  </si>
  <si>
    <t>UDP-glucose:tetrahydrobiopterin glucosyltransferase [EC:2.4.1.-]</t>
  </si>
  <si>
    <t xml:space="preserve">UDP-glucose:tetrahydrobiopterin glucosyltransferase </t>
  </si>
  <si>
    <t>K03881</t>
  </si>
  <si>
    <t>NADH-ubiquinone oxidoreductase chain 4 [EC:1.6.5.3]; NADH dehydrogenase I subunit 4 [EC:1.6.5.3]</t>
  </si>
  <si>
    <t xml:space="preserve">NADH-ubiquinone oxidoreductase chain 4 </t>
  </si>
  <si>
    <t>K03884</t>
  </si>
  <si>
    <t>NADH-ubiquinone oxidoreductase chain 6 [EC:1.6.5.3]; NADH dehydrogenase I subunit 6 [EC:1.6.5.3]</t>
  </si>
  <si>
    <t xml:space="preserve">NADH-ubiquinone oxidoreductase chain 6 </t>
  </si>
  <si>
    <t>K03885</t>
  </si>
  <si>
    <t>K03886</t>
  </si>
  <si>
    <t>menaquinol-cytochrome c reductase iron-sulfur subunit [EC:1.10.2.-]</t>
  </si>
  <si>
    <t xml:space="preserve">menaquinol-cytochrome c reductase iron-sulfur subunit </t>
  </si>
  <si>
    <t>EC:1.10.2.-</t>
  </si>
  <si>
    <t>K03887</t>
  </si>
  <si>
    <t>menaquinol-cytochrome c reductase cytochrome b subunit; menaquinol-cytochrome c reductase cytochrome b subunit [EC:1.10.2.-]</t>
  </si>
  <si>
    <t xml:space="preserve">menaquinol-cytochrome c reductase cytochrome b subunit; menaquinol-cytochrome c reductase cytochrome b subunit </t>
  </si>
  <si>
    <t>K03888</t>
  </si>
  <si>
    <t>menaquinol-cytochrome c reductase cytochrome b/c subunit [EC:1.10.2.-]; menaquinol-cytochrome c reductase cytochrome b/c subunit</t>
  </si>
  <si>
    <t xml:space="preserve">menaquinol-cytochrome c reductase cytochrome b/c subunit </t>
  </si>
  <si>
    <t>K03889</t>
  </si>
  <si>
    <t>ubiquinol-cytochrome c reductase cytochrome c subunit</t>
  </si>
  <si>
    <t>K03890</t>
  </si>
  <si>
    <t>ubiquinol-cytochrome c reductase iron-sulfur subunit</t>
  </si>
  <si>
    <t>K03891</t>
  </si>
  <si>
    <t>ubiquinol-cytochrome c reductase cytochrome b subunit</t>
  </si>
  <si>
    <t>K03892</t>
  </si>
  <si>
    <t>ArsR family transcriptional regulator</t>
  </si>
  <si>
    <t>K03893</t>
  </si>
  <si>
    <t>arsenical pump membrane protein</t>
  </si>
  <si>
    <t>K03894</t>
  </si>
  <si>
    <t>aerobactin synthetase subunit alpha [EC:6.3.2.27]</t>
  </si>
  <si>
    <t xml:space="preserve">aerobactin synthetase subunit alpha </t>
  </si>
  <si>
    <t>EC:6.3.2.27</t>
  </si>
  <si>
    <t>K03895</t>
  </si>
  <si>
    <t>aerobactin synthetase subunit beta [EC:6.3.2.27]</t>
  </si>
  <si>
    <t xml:space="preserve">aerobactin synthetase subunit beta </t>
  </si>
  <si>
    <t>K03896</t>
  </si>
  <si>
    <t>acetyl CoA:N6-hydroxylysine acetyl transferase [EC:2.3.1.102]</t>
  </si>
  <si>
    <t xml:space="preserve">acetyl CoA:N6-hydroxylysine acetyl transferase </t>
  </si>
  <si>
    <t>EC:2.3.1.102</t>
  </si>
  <si>
    <t>K03897</t>
  </si>
  <si>
    <t>lysine N6-hydroxylase [EC:1.14.13.59]</t>
  </si>
  <si>
    <t xml:space="preserve">lysine N6-hydroxylase </t>
  </si>
  <si>
    <t>EC:1.14.13.59</t>
  </si>
  <si>
    <t>K03918</t>
  </si>
  <si>
    <t>L-lysine 6-transaminase [EC:2.6.1.36]</t>
  </si>
  <si>
    <t xml:space="preserve">L-lysine 6-transaminase </t>
  </si>
  <si>
    <t>EC:2.6.1.36</t>
  </si>
  <si>
    <t>K03919</t>
  </si>
  <si>
    <t>alkylated DNA repair protein [EC:1.14.11.-]</t>
  </si>
  <si>
    <t xml:space="preserve">alkylated DNA repair protein </t>
  </si>
  <si>
    <t>EC:1.14.11.-</t>
  </si>
  <si>
    <t>K03921</t>
  </si>
  <si>
    <t>acyl-[acyl-carrier-protein] desaturase [EC:1.14.19.2]</t>
  </si>
  <si>
    <t xml:space="preserve">acyl-[acyl-carrier-protein] desaturase </t>
  </si>
  <si>
    <t>EC:1.14.19.2</t>
  </si>
  <si>
    <t>K03922</t>
  </si>
  <si>
    <t>K03923</t>
  </si>
  <si>
    <t>modulator of drug activity B</t>
  </si>
  <si>
    <t>K03924</t>
  </si>
  <si>
    <t>MoxR-like ATPase [EC:3.6.3.-]</t>
  </si>
  <si>
    <t xml:space="preserve">MoxR-like ATPase </t>
  </si>
  <si>
    <t>EC:3.6.3.-</t>
  </si>
  <si>
    <t>K03925</t>
  </si>
  <si>
    <t>MraZ protein</t>
  </si>
  <si>
    <t>K03926</t>
  </si>
  <si>
    <t>periplasmic divalent cation tolerance protein</t>
  </si>
  <si>
    <t>K03927</t>
  </si>
  <si>
    <t>carboxylesterase type B [EC:3.1.1.1]</t>
  </si>
  <si>
    <t xml:space="preserve">carboxylesterase type B </t>
  </si>
  <si>
    <t>K03928</t>
  </si>
  <si>
    <t>K03930</t>
  </si>
  <si>
    <t>putative tributyrin esterase [EC:3.1.1.-]</t>
  </si>
  <si>
    <t xml:space="preserve">putative tributyrin esterase </t>
  </si>
  <si>
    <t>K03931</t>
  </si>
  <si>
    <t>putative isomerase</t>
  </si>
  <si>
    <t>K03932</t>
  </si>
  <si>
    <t>polyhydroxybutyrate depolymerase</t>
  </si>
  <si>
    <t>K03933</t>
  </si>
  <si>
    <t>chitin-binding protein</t>
  </si>
  <si>
    <t>K03935</t>
  </si>
  <si>
    <t>NADH dehydrogenase (ubiquinone) Fe-S protein 2 [EC:1.6.5.3 1.6.99.3]</t>
  </si>
  <si>
    <t xml:space="preserve">NADH dehydrogenase (ubiquinone) Fe-S protein 2 </t>
  </si>
  <si>
    <t>K03936</t>
  </si>
  <si>
    <t>NADH dehydrogenase (ubiquinone) Fe-S protein 3 [EC:1.6.5.3 1.6.99.3]</t>
  </si>
  <si>
    <t xml:space="preserve">NADH dehydrogenase (ubiquinone) Fe-S protein 3 </t>
  </si>
  <si>
    <t>K03940</t>
  </si>
  <si>
    <t>NADH dehydrogenase (ubiquinone) Fe-S protein 7 [EC:1.6.5.3 1.6.99.3]</t>
  </si>
  <si>
    <t xml:space="preserve">NADH dehydrogenase (ubiquinone) Fe-S protein 7 </t>
  </si>
  <si>
    <t>K03941</t>
  </si>
  <si>
    <t>NADH dehydrogenase (ubiquinone) Fe-S protein 8 [EC:1.6.5.3 1.6.99.3]</t>
  </si>
  <si>
    <t xml:space="preserve">NADH dehydrogenase (ubiquinone) Fe-S protein 8 </t>
  </si>
  <si>
    <t>K03943</t>
  </si>
  <si>
    <t>NADH dehydrogenase (ubiquinone) flavoprotein 2 [EC:1.6.5.3 1.6.99.3]</t>
  </si>
  <si>
    <t xml:space="preserve">NADH dehydrogenase (ubiquinone) flavoprotein 2 </t>
  </si>
  <si>
    <t>K03955</t>
  </si>
  <si>
    <t>NADH dehydrogenase (ubiquinone) 1 alpha/beta subcomplex 1 [EC:1.6.5.3 1.6.99.3]</t>
  </si>
  <si>
    <t xml:space="preserve">NADH dehydrogenase (ubiquinone) 1 alpha/beta subcomplex 1 </t>
  </si>
  <si>
    <t>K03969</t>
  </si>
  <si>
    <t>phage shock protein A</t>
  </si>
  <si>
    <t>Unclassified; Genetic Information Processing; Others</t>
  </si>
  <si>
    <t>K03970</t>
  </si>
  <si>
    <t>phage shock protein B</t>
  </si>
  <si>
    <t>K03971</t>
  </si>
  <si>
    <t>phage shock protein D</t>
  </si>
  <si>
    <t>K03972</t>
  </si>
  <si>
    <t>phage shock protein E</t>
  </si>
  <si>
    <t>K03973</t>
  </si>
  <si>
    <t>phage shock protein C</t>
  </si>
  <si>
    <t>K03974</t>
  </si>
  <si>
    <t>psp operon transcriptional activator</t>
  </si>
  <si>
    <t>K03975</t>
  </si>
  <si>
    <t>membrane-associated protein</t>
  </si>
  <si>
    <t>K03976</t>
  </si>
  <si>
    <t>putative transcription regulator</t>
  </si>
  <si>
    <t>K03977</t>
  </si>
  <si>
    <t>GTP-binding protein</t>
  </si>
  <si>
    <t>K03978</t>
  </si>
  <si>
    <t>K03979</t>
  </si>
  <si>
    <t>K03980</t>
  </si>
  <si>
    <t>K03981</t>
  </si>
  <si>
    <t>thiol:disulfide interchange protein DsbC [EC:5.3.4.1]</t>
  </si>
  <si>
    <t xml:space="preserve">thiol:disulfide interchange protein DsbC </t>
  </si>
  <si>
    <t>Genetic Information Processing; Folding, Sorting and Degradation; Chaperones and folding catalysts|Environmental Information Processing; Membrane Transport; Secretion system</t>
  </si>
  <si>
    <t>K04013</t>
  </si>
  <si>
    <t>formate-dependent nitrite reductase, penta-haeme cytochrome c; cytochrome c-type protein NrfB</t>
  </si>
  <si>
    <t>K04014</t>
  </si>
  <si>
    <t>formate-dependent nitrite reductase, Fe-S protein; protein NrfC</t>
  </si>
  <si>
    <t>K04015</t>
  </si>
  <si>
    <t>protein NrfD; formate-dependent nitrate reductase complex, transmembrane protein</t>
  </si>
  <si>
    <t>K04016</t>
  </si>
  <si>
    <t>formate-dependent nitrite reductase, possible assembly protein; cytochrome c-type protein NrfE</t>
  </si>
  <si>
    <t>K04017</t>
  </si>
  <si>
    <t>formate-dependent nitrite reductase complex subunit NrfF</t>
  </si>
  <si>
    <t>K04018</t>
  </si>
  <si>
    <t>formate-dependent nitrite reductase complex subunit NrfG</t>
  </si>
  <si>
    <t>K04019</t>
  </si>
  <si>
    <t>ethanolamine utilization protein EutA</t>
  </si>
  <si>
    <t>K04020</t>
  </si>
  <si>
    <t>phosphotransacetylase</t>
  </si>
  <si>
    <t>K04021</t>
  </si>
  <si>
    <t>aldehyde dehydrogenase</t>
  </si>
  <si>
    <t>Metabolism; Xenobiotics Biodegradation and Metabolism; Xylene degradation|Metabolism; Xenobiotics Biodegradation and Metabolism; Dioxin degradation|Metabolism; Carbohydrate Metabolism; Pyruvate metabolism|Metabolism; Xenobiotics Biodegradation and Metabolism; Benzoate degradation</t>
  </si>
  <si>
    <t>K04022</t>
  </si>
  <si>
    <t>alcohol dehydrogenase</t>
  </si>
  <si>
    <t>K04023</t>
  </si>
  <si>
    <t>ethanolamine transporter</t>
  </si>
  <si>
    <t>K04024</t>
  </si>
  <si>
    <t>ethanolamine utilization protein EutJ</t>
  </si>
  <si>
    <t>K04025</t>
  </si>
  <si>
    <t>ethanolamine utilization protein EutK</t>
  </si>
  <si>
    <t>K04026</t>
  </si>
  <si>
    <t>ethanolamine utilization protein EutL</t>
  </si>
  <si>
    <t>K04027</t>
  </si>
  <si>
    <t>ethanolamine utilization protein EutM</t>
  </si>
  <si>
    <t>K04028</t>
  </si>
  <si>
    <t>ethanolamine utilization protein EutN</t>
  </si>
  <si>
    <t>K04029</t>
  </si>
  <si>
    <t>ethanolamine utilization protein EutP</t>
  </si>
  <si>
    <t>K04030</t>
  </si>
  <si>
    <t>ethanolamine utilization protein EutQ</t>
  </si>
  <si>
    <t>K04031</t>
  </si>
  <si>
    <t>ethanolamine utilization protein EutS</t>
  </si>
  <si>
    <t>K04032</t>
  </si>
  <si>
    <t>ethanolamine utilization cobalamin adenosyltransferase [EC:2.5.1.17]</t>
  </si>
  <si>
    <t xml:space="preserve">ethanolamine utilization cobalamin adenosyltransferase </t>
  </si>
  <si>
    <t>K04033</t>
  </si>
  <si>
    <t>AraC family transcriptional regulator, ethanolamine operon transcriptional activator</t>
  </si>
  <si>
    <t>K04034</t>
  </si>
  <si>
    <t>anaerobic magnesium-protoporphyrin IX monomethyl ester cyclase [EC:4.-.-.-]</t>
  </si>
  <si>
    <t xml:space="preserve">anaerobic magnesium-protoporphyrin IX monomethyl ester cyclase </t>
  </si>
  <si>
    <t>K04035</t>
  </si>
  <si>
    <t>magnesium-protoporphyrin IX monomethyl ester (oxidative) cyclase [EC:1.14.13.81]</t>
  </si>
  <si>
    <t xml:space="preserve">magnesium-protoporphyrin IX monomethyl ester (oxidative) cyclase </t>
  </si>
  <si>
    <t>EC:1.14.13.81</t>
  </si>
  <si>
    <t>K04036</t>
  </si>
  <si>
    <t>divinyl protochlorophyllide a 8-vinyl-reductase [EC:1.-.-.-]</t>
  </si>
  <si>
    <t xml:space="preserve">divinyl protochlorophyllide a 8-vinyl-reductase </t>
  </si>
  <si>
    <t>K04037</t>
  </si>
  <si>
    <t>light-independent protochlorophyllide reductase subunit L [EC:1.3.7.7]; light-independent protochlorophyllide reductase subunit L [EC:1.18.-.-]</t>
  </si>
  <si>
    <t xml:space="preserve">light-independent protochlorophyllide reductase subunit L </t>
  </si>
  <si>
    <t>EC:1.3.7.7</t>
  </si>
  <si>
    <t>K04038</t>
  </si>
  <si>
    <t>light-independent protochlorophyllide reductase subunit N [EC:1.18.-.-]; light-independent protochlorophyllide reductase subunit N [EC:1.3.7.7]</t>
  </si>
  <si>
    <t xml:space="preserve">light-independent protochlorophyllide reductase subunit N </t>
  </si>
  <si>
    <t>EC:1.18.-.-</t>
  </si>
  <si>
    <t>K04039</t>
  </si>
  <si>
    <t>light-independent protochlorophyllide reductase subunit B [EC:1.18.-.-]; light-independent protochlorophyllide reductase subunit B [EC:1.3.7.7]</t>
  </si>
  <si>
    <t xml:space="preserve">light-independent protochlorophyllide reductase subunit B </t>
  </si>
  <si>
    <t>K04040</t>
  </si>
  <si>
    <t>chlorophyll synthase [EC:2.5.1.62]</t>
  </si>
  <si>
    <t xml:space="preserve">chlorophyll synthase </t>
  </si>
  <si>
    <t>EC:2.5.1.62</t>
  </si>
  <si>
    <t>Metabolism; Metabolism of Cofactors and Vitamins; Porphyrin and chlorophyll metabolism|Metabolism; Metabolism of Terpenoids and Polyketides; Prenyltransferases</t>
  </si>
  <si>
    <t>K04041</t>
  </si>
  <si>
    <t>fructose-1,6-bisphosphatase III [EC:3.1.3.11]</t>
  </si>
  <si>
    <t xml:space="preserve">fructose-1,6-bisphosphatase III </t>
  </si>
  <si>
    <t>K04042</t>
  </si>
  <si>
    <t>bifunctional UDP-N-acetylglucosamine pyrophosphorylase / Glucosamine-1-phosphate N-acetyltransferase [EC:2.7.7.23 2.3.1.157]; bifunctional protein GlmU [EC:2.7.7.23 2.3.1.157]</t>
  </si>
  <si>
    <t xml:space="preserve">bifunctional UDP-N-acetylglucosamine pyrophosphorylase / Glucosamine-1-phosphate N-acetyltransferase </t>
  </si>
  <si>
    <t>K04043</t>
  </si>
  <si>
    <t>molecular chaperone DnaK</t>
  </si>
  <si>
    <t>Genetic Information Processing; Folding, Sorting and Degradation; Chaperones and folding catalysts|Human Diseases; Infectious Diseases; Tuberculosis|Genetic Information Processing; Folding, Sorting and Degradation; RNA degradation</t>
  </si>
  <si>
    <t>K04044</t>
  </si>
  <si>
    <t>molecular chaperone HscA</t>
  </si>
  <si>
    <t>K04045</t>
  </si>
  <si>
    <t>molecular chaperone HscC</t>
  </si>
  <si>
    <t>K04046</t>
  </si>
  <si>
    <t>hypothetical chaperone protein</t>
  </si>
  <si>
    <t>K04047</t>
  </si>
  <si>
    <t>starvation-inducible DNA-binding protein</t>
  </si>
  <si>
    <t>K04048</t>
  </si>
  <si>
    <t>type III secretion protein SctA</t>
  </si>
  <si>
    <t>K04049</t>
  </si>
  <si>
    <t>type III secretion protein SctB</t>
  </si>
  <si>
    <t>K04050</t>
  </si>
  <si>
    <t>type III secretion protein SctE</t>
  </si>
  <si>
    <t>K04051</t>
  </si>
  <si>
    <t>type III secretion protein SctG</t>
  </si>
  <si>
    <t>K04052</t>
  </si>
  <si>
    <t>type III secretion protein SctH</t>
  </si>
  <si>
    <t>K04053</t>
  </si>
  <si>
    <t>type III secretion protein SctI</t>
  </si>
  <si>
    <t>K04054</t>
  </si>
  <si>
    <t>type III secretion protein SctK</t>
  </si>
  <si>
    <t>K04055</t>
  </si>
  <si>
    <t>type III secretion protein SctM</t>
  </si>
  <si>
    <t>K04056</t>
  </si>
  <si>
    <t>type III secretion protein SctO</t>
  </si>
  <si>
    <t>K04057</t>
  </si>
  <si>
    <t>type III secretion protein SctP</t>
  </si>
  <si>
    <t>K04058</t>
  </si>
  <si>
    <t>type III secretion protein SctW</t>
  </si>
  <si>
    <t>K04059</t>
  </si>
  <si>
    <t>type III secretion protein SctX</t>
  </si>
  <si>
    <t>K04060</t>
  </si>
  <si>
    <t>type III secretion protein SctY</t>
  </si>
  <si>
    <t>K04061</t>
  </si>
  <si>
    <t>flagellar biosynthesis protein</t>
  </si>
  <si>
    <t>K04062</t>
  </si>
  <si>
    <t>osmotically inducible lipoprotein OsmB</t>
  </si>
  <si>
    <t>K04063</t>
  </si>
  <si>
    <t>osmotically inducible protein OsmC</t>
  </si>
  <si>
    <t>K04064</t>
  </si>
  <si>
    <t>osmotically inducible lipoprotein OsmE</t>
  </si>
  <si>
    <t>K04065</t>
  </si>
  <si>
    <t>hyperosmotically inducible periplasmic protein</t>
  </si>
  <si>
    <t>K04066</t>
  </si>
  <si>
    <t>primosomal protein N' (replication factor Y) (superfamily II helicase) [EC:3.6.1.-]; primosomal protein N' (replication factor Y) (superfamily II helicase) [EC:3.6.4.-]</t>
  </si>
  <si>
    <t xml:space="preserve">primosomal protein N' (replication factor Y) (superfamily II helicase) </t>
  </si>
  <si>
    <t>K04067</t>
  </si>
  <si>
    <t>primosomal replication protein N''; primosomal replication protein N"</t>
  </si>
  <si>
    <t>K04068</t>
  </si>
  <si>
    <t>anaerobic ribonucleoside-triphosphate reductase activating protein [EC:1.97.1.4]</t>
  </si>
  <si>
    <t xml:space="preserve">anaerobic ribonucleoside-triphosphate reductase activating protein </t>
  </si>
  <si>
    <t>K04069</t>
  </si>
  <si>
    <t>pyruvate formate lyase activating enzyme [EC:1.97.1.4]</t>
  </si>
  <si>
    <t xml:space="preserve">pyruvate formate lyase activating enzyme </t>
  </si>
  <si>
    <t>K04070</t>
  </si>
  <si>
    <t>putative pyruvate formate lyase activating enzyme [EC:1.97.1.4]</t>
  </si>
  <si>
    <t xml:space="preserve">putative pyruvate formate lyase activating enzyme </t>
  </si>
  <si>
    <t>K04071</t>
  </si>
  <si>
    <t>6-pyruvoyltetrahydropterin 2'-reductase [EC:1.1.1.220]</t>
  </si>
  <si>
    <t xml:space="preserve">6-pyruvoyltetrahydropterin 2'-reductase </t>
  </si>
  <si>
    <t>EC:1.1.1.220</t>
  </si>
  <si>
    <t>K04072</t>
  </si>
  <si>
    <t>acetaldehyde dehydrogenase / alcohol dehydrogenase [EC:1.2.1.10 1.1.1.1]</t>
  </si>
  <si>
    <t xml:space="preserve">acetaldehyde dehydrogenase / alcohol dehydrogenase </t>
  </si>
  <si>
    <t>Metabolism; Xenobiotics Biodegradation and Metabolism; Dioxin degradation|Metabolism; Carbohydrate Metabolism; Butanoate metabolism|Metabolism; Lipid Metabolism; Fatty acid metabolism|Metabolism; Xenobiotics Biodegradation and Metabolism; Naphthalene degradation|Metabolism; Xenobiotics Biodegradation and Metabolism; Benzoate degradation|Metabolism; Xenobiotics Biodegradation and Metabolism; Xylene degradation|Metabolism; Xenobiotics Biodegradation and Metabolism; Chloroalkane and chloroalkene degradation|Metabolism; Carbohydrate Metabolism; Glycolysis / Gluconeogenesis|Metabolism; Carbohydrate Metabolism; Pyruvate metabolism|Metabolism; Amino Acid Metabolism; Tyrosine metabolism</t>
  </si>
  <si>
    <t>K04073</t>
  </si>
  <si>
    <t>acetaldehyde dehydrogenase [EC:1.2.1.10]</t>
  </si>
  <si>
    <t xml:space="preserve">acetaldehyde dehydrogenase </t>
  </si>
  <si>
    <t>K04074</t>
  </si>
  <si>
    <t>cell division initiation protein</t>
  </si>
  <si>
    <t>K04075</t>
  </si>
  <si>
    <t>tRNA(Ile)-lysidine synthase [EC:6.3.4.-]</t>
  </si>
  <si>
    <t xml:space="preserve">tRNA(Ile)-lysidine synthase </t>
  </si>
  <si>
    <t>EC:6.3.4.-</t>
  </si>
  <si>
    <t>K04076</t>
  </si>
  <si>
    <t>Lon-like ATP-dependent protease [EC:3.4.21.-]</t>
  </si>
  <si>
    <t xml:space="preserve">Lon-like ATP-dependent protease </t>
  </si>
  <si>
    <t>K04077</t>
  </si>
  <si>
    <t>chaperonin GroEL</t>
  </si>
  <si>
    <t>Genetic Information Processing; Folding, Sorting and Degradation; Chaperones and folding catalysts|Human Diseases; Metabolic Diseases; Type I diabetes mellitus|Human Diseases; Infectious Diseases; Tuberculosis|Genetic Information Processing; Folding, Sorting and Degradation; RNA degradation</t>
  </si>
  <si>
    <t>K04078</t>
  </si>
  <si>
    <t>chaperonin GroES</t>
  </si>
  <si>
    <t>K04079</t>
  </si>
  <si>
    <t>molecular chaperone HtpG</t>
  </si>
  <si>
    <t>Genetic Information Processing; Folding, Sorting and Degradation; Protein processing in endoplasmic reticulum|Genetic Information Processing; Folding, Sorting and Degradation; Proteasome|Organismal Systems; Immune System; Antigen processing and presentation|Organismal Systems; Endocrine System; Progesterone-mediated oocyte maturation|Human Diseases; Cancers; Pathways in cancer|Human Diseases; Cancers; Prostate cancer|Genetic Information Processing; Folding, Sorting and Degradation; Chaperones and folding catalysts|Organismal Systems; Environmental Adaptation; Plant-pathogen interaction|Organismal Systems; Immune System; NOD-like receptor signaling pathway</t>
  </si>
  <si>
    <t>Protein processing in endoplasmic reticulum</t>
  </si>
  <si>
    <t>K04080</t>
  </si>
  <si>
    <t>molecular chaperone IbpA</t>
  </si>
  <si>
    <t>K04081</t>
  </si>
  <si>
    <t>molecular chaperone IbpB</t>
  </si>
  <si>
    <t>K04082</t>
  </si>
  <si>
    <t>molecular chaperone HscB</t>
  </si>
  <si>
    <t>K04083</t>
  </si>
  <si>
    <t>molecular chaperone Hsp33</t>
  </si>
  <si>
    <t>K04084</t>
  </si>
  <si>
    <t>thiol:disulfide interchange protein DsbD [EC:1.8.1.8]</t>
  </si>
  <si>
    <t xml:space="preserve">thiol:disulfide interchange protein DsbD </t>
  </si>
  <si>
    <t>K04085</t>
  </si>
  <si>
    <t>tRNA 2-thiouridine synthesizing protein A [EC:2.8.1.-]</t>
  </si>
  <si>
    <t xml:space="preserve">tRNA 2-thiouridine synthesizing protein A </t>
  </si>
  <si>
    <t>EC:2.8.1.-</t>
  </si>
  <si>
    <t>K04086</t>
  </si>
  <si>
    <t>ATP-dependent Clp protease ATP-binding subunit ClpL</t>
  </si>
  <si>
    <t>K04087</t>
  </si>
  <si>
    <t>membrane protease subunit HflC [EC:3.4.-.-]</t>
  </si>
  <si>
    <t xml:space="preserve">membrane protease subunit HflC </t>
  </si>
  <si>
    <t>EC:3.4.-.-</t>
  </si>
  <si>
    <t>K04088</t>
  </si>
  <si>
    <t>membrane protease subunit HflK [EC:3.4.-.-]</t>
  </si>
  <si>
    <t xml:space="preserve">membrane protease subunit HflK </t>
  </si>
  <si>
    <t>K04090</t>
  </si>
  <si>
    <t>indolepyruvate ferredoxin oxidoreductase [EC:1.2.7.8]</t>
  </si>
  <si>
    <t xml:space="preserve">indolepyruvate ferredoxin oxidoreductase </t>
  </si>
  <si>
    <t>K04091</t>
  </si>
  <si>
    <t>alkanesulfonate monooxygenase [EC:1.14.14.5]</t>
  </si>
  <si>
    <t xml:space="preserve">alkanesulfonate monooxygenase </t>
  </si>
  <si>
    <t>EC:1.14.14.5</t>
  </si>
  <si>
    <t>K04092</t>
  </si>
  <si>
    <t>K04093</t>
  </si>
  <si>
    <t>K04094</t>
  </si>
  <si>
    <t>methylenetetrahydrofolate--tRNA-(uracil-5-)-methyltransferase [EC:2.1.1.74]; glucose inhibited division protein Gid</t>
  </si>
  <si>
    <t xml:space="preserve">methylenetetrahydrofolate--tRNA-(uracil-5-)-methyltransferase </t>
  </si>
  <si>
    <t>EC:2.1.1.74</t>
  </si>
  <si>
    <t>K04095</t>
  </si>
  <si>
    <t>cell filamentation protein</t>
  </si>
  <si>
    <t>K04096</t>
  </si>
  <si>
    <t>DNA processing protein</t>
  </si>
  <si>
    <t>K04097</t>
  </si>
  <si>
    <t>K04098</t>
  </si>
  <si>
    <t>hydroxyquinol 1,2-dioxygenase [EC:1.13.11.37]</t>
  </si>
  <si>
    <t xml:space="preserve">hydroxyquinol 1,2-dioxygenase </t>
  </si>
  <si>
    <t>EC:1.13.11.37</t>
  </si>
  <si>
    <t>Metabolism; Xenobiotics Biodegradation and Metabolism; Chlorocyclohexane and chlorobenzene degradation|Metabolism; Xenobiotics Biodegradation and Metabolism; Benzoate degradation</t>
  </si>
  <si>
    <t>K04099</t>
  </si>
  <si>
    <t>protocatechuate 4,5-dioxygenase [EC:1.13.11.8]</t>
  </si>
  <si>
    <t xml:space="preserve">protocatechuate 4,5-dioxygenase </t>
  </si>
  <si>
    <t>EC:1.13.11.8</t>
  </si>
  <si>
    <t>Metabolism; Xenobiotics Biodegradation and Metabolism; Aminobenzoate degradation|Metabolism; Xenobiotics Biodegradation and Metabolism; Polycyclic aromatic hydrocarbon degradation|Metabolism; Xenobiotics Biodegradation and Metabolism; Benzoate degradation</t>
  </si>
  <si>
    <t>K04100</t>
  </si>
  <si>
    <t>protocatechuate 4,5-dioxygenase, alpha chain [EC:1.13.11.8]</t>
  </si>
  <si>
    <t xml:space="preserve">protocatechuate 4,5-dioxygenase, alpha chain </t>
  </si>
  <si>
    <t>K04101</t>
  </si>
  <si>
    <t>protocatechuate 4,5-dioxygenase, beta chain [EC:1.13.11.8]</t>
  </si>
  <si>
    <t xml:space="preserve">protocatechuate 4,5-dioxygenase, beta chain </t>
  </si>
  <si>
    <t>K04102</t>
  </si>
  <si>
    <t>4,5-dihydroxyphthalate decarboxylase [EC:4.1.1.55]</t>
  </si>
  <si>
    <t xml:space="preserve">4,5-dihydroxyphthalate decarboxylase </t>
  </si>
  <si>
    <t>EC:4.1.1.55</t>
  </si>
  <si>
    <t>Metabolism; Xenobiotics Biodegradation and Metabolism; Polycyclic aromatic hydrocarbon degradation</t>
  </si>
  <si>
    <t>K04103</t>
  </si>
  <si>
    <t>indolepyruvate decarboxylase [EC:4.1.1.74]</t>
  </si>
  <si>
    <t xml:space="preserve">indolepyruvate decarboxylase </t>
  </si>
  <si>
    <t>EC:4.1.1.74</t>
  </si>
  <si>
    <t>K04105</t>
  </si>
  <si>
    <t>4-hydroxybenzoate-CoA ligase [EC:6.2.1.27]</t>
  </si>
  <si>
    <t xml:space="preserve">4-hydroxybenzoate-CoA ligase </t>
  </si>
  <si>
    <t>EC:6.2.1.27</t>
  </si>
  <si>
    <t>Metabolism; Xenobiotics Biodegradation and Metabolism; Aminobenzoate degradation|Metabolism; Xenobiotics Biodegradation and Metabolism; Benzoate degradation</t>
  </si>
  <si>
    <t>K04107</t>
  </si>
  <si>
    <t>4-hydroxybenzoyl-CoA reductase subunit gamma [EC:1.3.7.9]; 4-hydroxybenzoyl-CoA reductase subunit 1 [EC:1.3.99.20]</t>
  </si>
  <si>
    <t xml:space="preserve">4-hydroxybenzoyl-CoA reductase subunit gamma </t>
  </si>
  <si>
    <t>EC:1.3.7.9</t>
  </si>
  <si>
    <t>K04108</t>
  </si>
  <si>
    <t>4-hydroxybenzoyl-CoA reductase subunit 2 [EC:1.3.99.20]; 4-hydroxybenzoyl-CoA reductase subunit alpha [EC:1.3.7.9]; 4-hydroxybenzoyl-CoA reductase subunit alpha [EC:1.3.99.20]</t>
  </si>
  <si>
    <t xml:space="preserve">4-hydroxybenzoyl-CoA reductase subunit 2 </t>
  </si>
  <si>
    <t>EC:1.3.99.20</t>
  </si>
  <si>
    <t>K04109</t>
  </si>
  <si>
    <t>4-hydroxybenzoyl-CoA reductase subunit beta [EC:1.3.99.20]; 4-hydroxybenzoyl-CoA reductase subunit 3 [EC:1.3.99.20]; 4-hydroxybenzoyl-CoA reductase subunit beta [EC:1.3.7.9]</t>
  </si>
  <si>
    <t xml:space="preserve">4-hydroxybenzoyl-CoA reductase subunit beta </t>
  </si>
  <si>
    <t>K04110</t>
  </si>
  <si>
    <t>benzoate-CoA ligase [EC:6.2.1.25]</t>
  </si>
  <si>
    <t xml:space="preserve">benzoate-CoA ligase </t>
  </si>
  <si>
    <t>EC:6.2.1.25</t>
  </si>
  <si>
    <t>K04112</t>
  </si>
  <si>
    <t>benzoyl-CoA reductase subunit [EC:1.3.99.15]; benzoyl-CoA reductase subunit [EC:1.3.7.8]</t>
  </si>
  <si>
    <t xml:space="preserve">benzoyl-CoA reductase subunit </t>
  </si>
  <si>
    <t>EC:1.3.99.15</t>
  </si>
  <si>
    <t>K04113</t>
  </si>
  <si>
    <t>K04114</t>
  </si>
  <si>
    <t>K04115</t>
  </si>
  <si>
    <t>K04116</t>
  </si>
  <si>
    <t>cyclohexanecarboxylate-CoA ligase [EC:6.2.1.-]</t>
  </si>
  <si>
    <t xml:space="preserve">cyclohexanecarboxylate-CoA ligase </t>
  </si>
  <si>
    <t>K04117</t>
  </si>
  <si>
    <t>cyclohexanecarboxyl-CoA dehydrogenase [EC:1.3.99.-]</t>
  </si>
  <si>
    <t xml:space="preserve">cyclohexanecarboxyl-CoA dehydrogenase </t>
  </si>
  <si>
    <t>EC:1.3.99.-</t>
  </si>
  <si>
    <t>K04118</t>
  </si>
  <si>
    <t>pimeloyl-CoA dehydrogenase [EC:1.3.1.62]</t>
  </si>
  <si>
    <t xml:space="preserve">pimeloyl-CoA dehydrogenase </t>
  </si>
  <si>
    <t>EC:1.3.1.62</t>
  </si>
  <si>
    <t>K04126</t>
  </si>
  <si>
    <t>isopenicillin-N synthase [EC:1.21.3.1]</t>
  </si>
  <si>
    <t xml:space="preserve">isopenicillin-N synthase </t>
  </si>
  <si>
    <t>EC:1.21.3.1</t>
  </si>
  <si>
    <t>K04127</t>
  </si>
  <si>
    <t>isopenicillin-N epimerase [EC:5.1.1.17]</t>
  </si>
  <si>
    <t xml:space="preserve">isopenicillin-N epimerase </t>
  </si>
  <si>
    <t>EC:5.1.1.17</t>
  </si>
  <si>
    <t>K04128</t>
  </si>
  <si>
    <t>hydroxymethyl cephem carbamoyltransferase [EC:2.1.3.7]</t>
  </si>
  <si>
    <t xml:space="preserve">hydroxymethyl cephem carbamoyltransferase </t>
  </si>
  <si>
    <t>EC:2.1.3.7</t>
  </si>
  <si>
    <t>K04333</t>
  </si>
  <si>
    <t>LuxR family transcriptional regulator, csgAB operon transcriptional regulatory protein</t>
  </si>
  <si>
    <t>K04334</t>
  </si>
  <si>
    <t>major curlin subunit</t>
  </si>
  <si>
    <t>K04335</t>
  </si>
  <si>
    <t>minor curlin subunit</t>
  </si>
  <si>
    <t>K04336</t>
  </si>
  <si>
    <t>curli production protein</t>
  </si>
  <si>
    <t>K04337</t>
  </si>
  <si>
    <t>curli production assembly/transport component CsgE</t>
  </si>
  <si>
    <t>K04338</t>
  </si>
  <si>
    <t>curli production assembly/transport component CsgF</t>
  </si>
  <si>
    <t>K04339</t>
  </si>
  <si>
    <t>scyllo-inosamine 4-kinase [EC:2.7.1.65]</t>
  </si>
  <si>
    <t xml:space="preserve">scyllo-inosamine 4-kinase </t>
  </si>
  <si>
    <t>EC:2.7.1.65</t>
  </si>
  <si>
    <t>Metabolism; Biosynthesis of Other Secondary Metabolites; Streptomycin biosynthesis</t>
  </si>
  <si>
    <t>K04340</t>
  </si>
  <si>
    <t>scyllo-inosamine-4-phosphate amidinotransferase 1 [EC:2.1.4.2]</t>
  </si>
  <si>
    <t xml:space="preserve">scyllo-inosamine-4-phosphate amidinotransferase 1 </t>
  </si>
  <si>
    <t>EC:2.1.4.2</t>
  </si>
  <si>
    <t>K04341</t>
  </si>
  <si>
    <t>dTDP-dihydrostreptose-streptidine-6-phosphate dihydrostreptosyltransferase [EC:2.4.2.27]</t>
  </si>
  <si>
    <t xml:space="preserve">dTDP-dihydrostreptose-streptidine-6-phosphate dihydrostreptosyltransferase </t>
  </si>
  <si>
    <t>EC:2.4.2.27</t>
  </si>
  <si>
    <t>K04342</t>
  </si>
  <si>
    <t>streptomycin-6-phosphatase [EC:3.1.3.39]</t>
  </si>
  <si>
    <t xml:space="preserve">streptomycin-6-phosphatase </t>
  </si>
  <si>
    <t>EC:3.1.3.39</t>
  </si>
  <si>
    <t>K04343</t>
  </si>
  <si>
    <t>streptomycin 6-kinase [EC:2.7.1.72]</t>
  </si>
  <si>
    <t xml:space="preserve">streptomycin 6-kinase </t>
  </si>
  <si>
    <t>EC:2.7.1.72</t>
  </si>
  <si>
    <t>K04382</t>
  </si>
  <si>
    <t>protein phosphatase 2 (formerly 2A), catalytic subunit [EC:3.1.3.16]</t>
  </si>
  <si>
    <t xml:space="preserve">protein phosphatase 2 (formerly 2A), catalytic subunit </t>
  </si>
  <si>
    <t>Cellular Processes; Cell Growth and Death; Meiosis - yeast|Cellular Processes; Cell Communication; Tight junction|Human Diseases; Infectious Diseases; Hepatitis C|Organismal Systems; Nervous System; Long-term depression|Environmental Information Processing; Signal Transduction; Wnt signaling pathway|Environmental Information Processing; Signal Transduction; TGF-beta signaling pathway|Genetic Information Processing; Translation; mRNA surveillance pathway|Genetic Information Processing; Replication and Repair; Chromosome|Cellular Processes; Cell Growth and Death; Oocyte meiosis|Human Diseases; Infectious Diseases; Chagas disease (American trypanosomiasis)|Cellular Processes; Cell Growth and Death; Cell cycle - yeast</t>
  </si>
  <si>
    <t>K04477</t>
  </si>
  <si>
    <t>putative hydrolase</t>
  </si>
  <si>
    <t>K04478</t>
  </si>
  <si>
    <t>monofunctional glycosyltransferase [EC:2.4.1.-]</t>
  </si>
  <si>
    <t xml:space="preserve">monofunctional glycosyltransferase </t>
  </si>
  <si>
    <t>K04479</t>
  </si>
  <si>
    <t>DNA polymerase IV (archaeal DinB-like DNA polymerase) [EC:2.7.7.7]</t>
  </si>
  <si>
    <t xml:space="preserve">DNA polymerase IV (archaeal DinB-like DNA polymerase) </t>
  </si>
  <si>
    <t>K04480</t>
  </si>
  <si>
    <t>methanol---5-hydroxybenzimidazolylcobamide Co-methyltransferase [EC:2.1.1.90]</t>
  </si>
  <si>
    <t xml:space="preserve">methanol---5-hydroxybenzimidazolylcobamide Co-methyltransferase </t>
  </si>
  <si>
    <t>EC:2.1.1.90</t>
  </si>
  <si>
    <t>K04482</t>
  </si>
  <si>
    <t>DNA repair protein RAD51</t>
  </si>
  <si>
    <t>Human Diseases; Cancers; Pathways in cancer|Genetic Information Processing; Folding, Sorting and Degradation; Ubiquitin system|Genetic Information Processing; Replication and Repair; Homologous recombination|Human Diseases; Cancers; Pancreatic cancer|Genetic Information Processing; Replication and Repair; DNA repair and recombination proteins</t>
  </si>
  <si>
    <t>K04483</t>
  </si>
  <si>
    <t>DNA repair protein RadA</t>
  </si>
  <si>
    <t>K04484</t>
  </si>
  <si>
    <t>DNA repair protein RadB</t>
  </si>
  <si>
    <t>K04485</t>
  </si>
  <si>
    <t>DNA repair protein RadA/Sms</t>
  </si>
  <si>
    <t>K04486</t>
  </si>
  <si>
    <t>histidinol-phosphatase (PHP family) [EC:3.1.3.15]</t>
  </si>
  <si>
    <t xml:space="preserve">histidinol-phosphatase (PHP family) </t>
  </si>
  <si>
    <t>EC:3.1.3.15</t>
  </si>
  <si>
    <t>K04487</t>
  </si>
  <si>
    <t>cysteine desulfurase [EC:2.8.1.7]</t>
  </si>
  <si>
    <t xml:space="preserve">cysteine desulfurase </t>
  </si>
  <si>
    <t>EC:2.8.1.7</t>
  </si>
  <si>
    <t>K04488</t>
  </si>
  <si>
    <t>nitrogen fixation protein NifU and related proteins</t>
  </si>
  <si>
    <t>K04496</t>
  </si>
  <si>
    <t>C-terminal binding protein</t>
  </si>
  <si>
    <t>Human Diseases; Cancers; Pathways in cancer|Environmental Information Processing; Signal Transduction; Wnt signaling pathway|Human Diseases; Cancers; Chronic myeloid leukemia|Environmental Information Processing; Signal Transduction; Notch signaling pathway</t>
  </si>
  <si>
    <t>K04509</t>
  </si>
  <si>
    <t>formate dehydrogenase (cytochrome) [EC:1.2.2.1]</t>
  </si>
  <si>
    <t xml:space="preserve">formate dehydrogenase (cytochrome) </t>
  </si>
  <si>
    <t>EC:1.2.2.1</t>
  </si>
  <si>
    <t>K04515</t>
  </si>
  <si>
    <t>calcium/calmodulin-dependent protein kinase (CaM kinase) II [EC:2.7.11.17]</t>
  </si>
  <si>
    <t xml:space="preserve">calcium/calmodulin-dependent protein kinase (CaM kinase) II </t>
  </si>
  <si>
    <t>Organismal Systems; Sensory System; Phototransduction - fly|Organismal Systems; Nervous System; Long-term potentiation|Organismal Systems; Endocrine System; GnRH signaling pathway|Organismal Systems; Endocrine System; Melanogenesis|Organismal Systems; Nervous System; Cholinergic synapse|Organismal Systems; Digestive System; Gastric acid secretion|Cellular Processes; Cell Growth and Death; Oocyte meiosis|Environmental Information Processing; Signal Transduction; Calcium signaling pathway|Environmental Information Processing; Signal Transduction; Wnt signaling pathway|Organismal Systems; Nervous System; Neurotrophin signaling pathway|Environmental Information Processing; Signal Transduction; ErbB signaling pathway|Organismal Systems; Sensory System; Olfactory transduction|Human Diseases; Cancers; Glioma|Metabolism; Enzyme Families; Protein kinases|Human Diseases; Infectious Diseases; Tuberculosis</t>
  </si>
  <si>
    <t>K04516</t>
  </si>
  <si>
    <t>K04517</t>
  </si>
  <si>
    <t>K04518</t>
  </si>
  <si>
    <t>K04561</t>
  </si>
  <si>
    <t>nitric oxide reductase, cytochrome b-containing subunit I [EC:1.7.2.5]; nitric-oxide reductase, cytochrome b-containing subunit I [EC:1.7.99.7]</t>
  </si>
  <si>
    <t xml:space="preserve">nitric oxide reductase, cytochrome b-containing subunit I </t>
  </si>
  <si>
    <t>EC:1.7.2.5</t>
  </si>
  <si>
    <t>K04562</t>
  </si>
  <si>
    <t>flagellar biosynthesis protein FlhG</t>
  </si>
  <si>
    <t>Cellular Processes; Cell Motility; Flagellar assembly</t>
  </si>
  <si>
    <t>K04564</t>
  </si>
  <si>
    <t>superoxide dismutase, Fe-Mn family [EC:1.15.1.1]</t>
  </si>
  <si>
    <t xml:space="preserve">superoxide dismutase, Fe-Mn family </t>
  </si>
  <si>
    <t>Human Diseases; Neurodegenerative Diseases; Huntington's disease|Cellular Processes; Transport and Catabolism; Peroxisome</t>
  </si>
  <si>
    <t>K04565</t>
  </si>
  <si>
    <t>Cu/Zn superoxide dismutase [EC:1.15.1.1]</t>
  </si>
  <si>
    <t xml:space="preserve">Cu/Zn superoxide dismutase </t>
  </si>
  <si>
    <t>Human Diseases; Neurodegenerative Diseases; Prion diseases|Human Diseases; Neurodegenerative Diseases; Huntington's disease|Cellular Processes; Transport and Catabolism; Peroxisome|Human Diseases; Neurodegenerative Diseases; Amyotrophic lateral sclerosis (ALS)</t>
  </si>
  <si>
    <t>Prion diseases</t>
  </si>
  <si>
    <t>K04566</t>
  </si>
  <si>
    <t>lysyl-tRNA synthetase, class I [EC:6.1.1.6]</t>
  </si>
  <si>
    <t xml:space="preserve">lysyl-tRNA synthetase, class I </t>
  </si>
  <si>
    <t>EC:6.1.1.6</t>
  </si>
  <si>
    <t>K04567</t>
  </si>
  <si>
    <t>lysyl-tRNA synthetase, class II [EC:6.1.1.6]</t>
  </si>
  <si>
    <t xml:space="preserve">lysyl-tRNA synthetase, class II </t>
  </si>
  <si>
    <t>K04568</t>
  </si>
  <si>
    <t>K04618</t>
  </si>
  <si>
    <t>galactose oxidase [EC:1.1.3.9]</t>
  </si>
  <si>
    <t xml:space="preserve">galactose oxidase </t>
  </si>
  <si>
    <t>EC:1.1.3.9</t>
  </si>
  <si>
    <t>K04632</t>
  </si>
  <si>
    <t>guanine nucleotide binding protein (G protein), alpha stimulating activity polypeptide</t>
  </si>
  <si>
    <t>K04641</t>
  </si>
  <si>
    <t>bacteriorhodopsin</t>
  </si>
  <si>
    <t>Environmental Information Processing; Signaling Molecules and Interaction; G protein-coupled receptors</t>
  </si>
  <si>
    <t>G protein-coupled receptors</t>
  </si>
  <si>
    <t>K04642</t>
  </si>
  <si>
    <t>halorhodopsin</t>
  </si>
  <si>
    <t>K04643</t>
  </si>
  <si>
    <t>sensory rhodopsin</t>
  </si>
  <si>
    <t>K04651</t>
  </si>
  <si>
    <t>hydrogenase nickel incorporation protein HypA</t>
  </si>
  <si>
    <t>K04652</t>
  </si>
  <si>
    <t>hydrogenase nickel incorporation protein HypB</t>
  </si>
  <si>
    <t>K04653</t>
  </si>
  <si>
    <t>hydrogenase expression/formation protein HypC</t>
  </si>
  <si>
    <t>K04654</t>
  </si>
  <si>
    <t>hydrogenase expression/formation protein HypD</t>
  </si>
  <si>
    <t>K04655</t>
  </si>
  <si>
    <t>hydrogenase expression/formation protein HypE</t>
  </si>
  <si>
    <t>K04656</t>
  </si>
  <si>
    <t>hydrogenase maturation protein HypF</t>
  </si>
  <si>
    <t>K04691</t>
  </si>
  <si>
    <t>serine protease DegS [EC:3.4.21.-]</t>
  </si>
  <si>
    <t xml:space="preserve">serine protease DegS </t>
  </si>
  <si>
    <t>K04708</t>
  </si>
  <si>
    <t>3-dehydrosphinganine reductase [EC:1.1.1.102]</t>
  </si>
  <si>
    <t xml:space="preserve">3-dehydrosphinganine reductase </t>
  </si>
  <si>
    <t>EC:1.1.1.102</t>
  </si>
  <si>
    <t>K04711</t>
  </si>
  <si>
    <t>dihydroceramidase [EC:3.5.1.-]</t>
  </si>
  <si>
    <t xml:space="preserve">dihydroceramidase </t>
  </si>
  <si>
    <t>K04712</t>
  </si>
  <si>
    <t>sphingolipid delta-4 desaturase [EC:1.14.-.-]</t>
  </si>
  <si>
    <t xml:space="preserve">sphingolipid delta-4 desaturase </t>
  </si>
  <si>
    <t>EC:1.14.-.-</t>
  </si>
  <si>
    <t>Metabolism; Lipid Metabolism; Lipid biosynthesis proteins|Metabolism; Lipid Metabolism; Sphingolipid metabolism</t>
  </si>
  <si>
    <t>K04718</t>
  </si>
  <si>
    <t>sphingosine kinase [EC:2.7.1.91]</t>
  </si>
  <si>
    <t xml:space="preserve">sphingosine kinase </t>
  </si>
  <si>
    <t>EC:2.7.1.91</t>
  </si>
  <si>
    <t>Environmental Information Processing; Signal Transduction; VEGF signaling pathway|Environmental Information Processing; Signal Transduction; Calcium signaling pathway|Organismal Systems; Immune System; Fc gamma R-mediated phagocytosis|Metabolism; Lipid Metabolism; Sphingolipid metabolism|Human Diseases; Infectious Diseases; Tuberculosis</t>
  </si>
  <si>
    <t>K04719</t>
  </si>
  <si>
    <t>5,6-dimethylbenzimidazole biosynthesis protein BluB; 5,6-dimethylbenzimidazole synthase [EC:1.14.99.40]</t>
  </si>
  <si>
    <t xml:space="preserve">5,6-dimethylbenzimidazole biosynthesis protein BluB; 5,6-dimethylbenzimidazole synthase </t>
  </si>
  <si>
    <t>EC:1.14.99.40</t>
  </si>
  <si>
    <t>K04720</t>
  </si>
  <si>
    <t>threonine-phosphate decarboxylase [EC:4.1.1.81]</t>
  </si>
  <si>
    <t xml:space="preserve">threonine-phosphate decarboxylase </t>
  </si>
  <si>
    <t>EC:4.1.1.81</t>
  </si>
  <si>
    <t>K04744</t>
  </si>
  <si>
    <t>LPS-assembly protein</t>
  </si>
  <si>
    <t>K04747</t>
  </si>
  <si>
    <t>nitric oxide reductase NorF protein; nitric-oxide reductase NorF protein [EC:1.7.99.7]</t>
  </si>
  <si>
    <t xml:space="preserve">nitric oxide reductase NorF protein; nitric-oxide reductase NorF protein </t>
  </si>
  <si>
    <t>K04748</t>
  </si>
  <si>
    <t>nitric oxide reductase NorQ protein; nitric-oxide reductase NorQ protein [EC:1.7.99.7]</t>
  </si>
  <si>
    <t xml:space="preserve">nitric oxide reductase NorQ protein; nitric-oxide reductase NorQ protein </t>
  </si>
  <si>
    <t>K04749</t>
  </si>
  <si>
    <t>anti-sigma B factor antagonist</t>
  </si>
  <si>
    <t>K04750</t>
  </si>
  <si>
    <t>PhnB protein</t>
  </si>
  <si>
    <t>K04751</t>
  </si>
  <si>
    <t>nitrogen regulatory protein P-II 1</t>
  </si>
  <si>
    <t>K04752</t>
  </si>
  <si>
    <t>nitrogen regulatory protein P-II 2</t>
  </si>
  <si>
    <t>K04753</t>
  </si>
  <si>
    <t>suppressor of ftsI</t>
  </si>
  <si>
    <t>K04754</t>
  </si>
  <si>
    <t>lipoprotein</t>
  </si>
  <si>
    <t>K04755</t>
  </si>
  <si>
    <t>ferredoxin, 2Fe-2S</t>
  </si>
  <si>
    <t>K04756</t>
  </si>
  <si>
    <t>alkyl hydroperoxide reductase subunit D</t>
  </si>
  <si>
    <t>K04757</t>
  </si>
  <si>
    <t>anti-sigma B factor [EC:2.7.11.1]</t>
  </si>
  <si>
    <t xml:space="preserve">anti-sigma B factor </t>
  </si>
  <si>
    <t>EC:2.7.11.1</t>
  </si>
  <si>
    <t>K04758</t>
  </si>
  <si>
    <t>ferrous iron transport protein A</t>
  </si>
  <si>
    <t>K04759</t>
  </si>
  <si>
    <t>ferrous iron transport protein B</t>
  </si>
  <si>
    <t>K04760</t>
  </si>
  <si>
    <t>transcription elongation factor GreB</t>
  </si>
  <si>
    <t>K04761</t>
  </si>
  <si>
    <t>LysR family transcriptional regulator, hydrogen peroxide-inducible genes activator</t>
  </si>
  <si>
    <t>K04762</t>
  </si>
  <si>
    <t>ribosome-associated heat shock protein Hsp15</t>
  </si>
  <si>
    <t>K04763</t>
  </si>
  <si>
    <t>integrase/recombinase XerD</t>
  </si>
  <si>
    <t>K04764</t>
  </si>
  <si>
    <t>integration host factor subunit alpha</t>
  </si>
  <si>
    <t>K04766</t>
  </si>
  <si>
    <t>acetoin utilization protein AcuA [EC:2.3.1.-]</t>
  </si>
  <si>
    <t xml:space="preserve">acetoin utilization protein AcuA </t>
  </si>
  <si>
    <t>K04767</t>
  </si>
  <si>
    <t>acetoin utilization protein AcuB</t>
  </si>
  <si>
    <t>K04768</t>
  </si>
  <si>
    <t>acetoin utilization protein AcuC</t>
  </si>
  <si>
    <t>K04769</t>
  </si>
  <si>
    <t>AbrB family transcriptional regulator, stage V sporulation protein T</t>
  </si>
  <si>
    <t>K04770</t>
  </si>
  <si>
    <t>K04771</t>
  </si>
  <si>
    <t>serine protease Do [EC:3.4.21.107]</t>
  </si>
  <si>
    <t xml:space="preserve">serine protease Do </t>
  </si>
  <si>
    <t>EC:3.4.21.107</t>
  </si>
  <si>
    <t>Genetic Information Processing; Folding, Sorting and Degradation; Chaperones and folding catalysts|Metabolism; Enzyme Families; Peptidases|Environmental Information Processing; Signal Transduction; Two-component system</t>
  </si>
  <si>
    <t>K04772</t>
  </si>
  <si>
    <t>serine protease DegQ [EC:3.4.21.-]</t>
  </si>
  <si>
    <t xml:space="preserve">serine protease DegQ </t>
  </si>
  <si>
    <t>K04773</t>
  </si>
  <si>
    <t>protease IV [EC:3.4.21.-]</t>
  </si>
  <si>
    <t xml:space="preserve">protease IV </t>
  </si>
  <si>
    <t>K04774</t>
  </si>
  <si>
    <t>serine protease SohB [EC:3.4.21.-]</t>
  </si>
  <si>
    <t xml:space="preserve">serine protease SohB </t>
  </si>
  <si>
    <t>K04775</t>
  </si>
  <si>
    <t>protease YdgD [EC:3.4.21.-]</t>
  </si>
  <si>
    <t xml:space="preserve">protease YdgD </t>
  </si>
  <si>
    <t>K04776</t>
  </si>
  <si>
    <t>vibriobactin-specific 2,3-dihydroxybenzoate-AMP ligase [EC:2.7.7.58]</t>
  </si>
  <si>
    <t xml:space="preserve">vibriobactin-specific 2,3-dihydroxybenzoate-AMP ligase </t>
  </si>
  <si>
    <t>K04777</t>
  </si>
  <si>
    <t>vibriobactin-specific isochorismatase [EC:3.3.2.1]</t>
  </si>
  <si>
    <t xml:space="preserve">vibriobactin-specific isochorismatase </t>
  </si>
  <si>
    <t>K04778</t>
  </si>
  <si>
    <t>vibriobactin synthetase</t>
  </si>
  <si>
    <t>K04779</t>
  </si>
  <si>
    <t>isochorismatase [EC:3.3.2.1]</t>
  </si>
  <si>
    <t xml:space="preserve">isochorismatase </t>
  </si>
  <si>
    <t>K04780</t>
  </si>
  <si>
    <t>nonribosomal peptide synthetase DhbF</t>
  </si>
  <si>
    <t>K04781</t>
  </si>
  <si>
    <t>salicylate synthetase [EC:5.4.4.2 4.2.99.21]; salicylate synthetase [EC:5.4.4.2 4.1.3.-]</t>
  </si>
  <si>
    <t xml:space="preserve">salicylate synthetase </t>
  </si>
  <si>
    <t>K04782</t>
  </si>
  <si>
    <t>isochorismate pyruvate-lyase [EC:4.1.3.-]; isochorismate pyruvate lyase [EC:4.2.99.21]</t>
  </si>
  <si>
    <t xml:space="preserve">isochorismate pyruvate-lyase </t>
  </si>
  <si>
    <t>K04783</t>
  </si>
  <si>
    <t>yersiniabactin salicyl-AMP ligase [EC:6.3.2.-]</t>
  </si>
  <si>
    <t xml:space="preserve">yersiniabactin salicyl-AMP ligase </t>
  </si>
  <si>
    <t>K04784</t>
  </si>
  <si>
    <t>yersiniabactin nonribosomal peptide synthetase</t>
  </si>
  <si>
    <t>Metabolism; Metabolism of Terpenoids and Polyketides; Biosynthesis of siderophore group nonribosomal peptides|Metabolism; Lipid Metabolism; Lipid biosynthesis proteins</t>
  </si>
  <si>
    <t>K04785</t>
  </si>
  <si>
    <t>yersiniabactin synthetase, thiazolinyl reductase component</t>
  </si>
  <si>
    <t>K04786</t>
  </si>
  <si>
    <t>yersiniabactin nonribosomal peptide/polyketide synthase</t>
  </si>
  <si>
    <t>K04787</t>
  </si>
  <si>
    <t>mycobactin salicyl-AMP ligase [EC:6.3.2.-]</t>
  </si>
  <si>
    <t xml:space="preserve">mycobactin salicyl-AMP ligase </t>
  </si>
  <si>
    <t>K04788</t>
  </si>
  <si>
    <t>mycobactin phenyloxazoline synthetase</t>
  </si>
  <si>
    <t>K04789</t>
  </si>
  <si>
    <t>mycobactin peptide synthetase MbtE</t>
  </si>
  <si>
    <t>K04790</t>
  </si>
  <si>
    <t>mycobactin polyketide synthetase MbtC</t>
  </si>
  <si>
    <t>K04791</t>
  </si>
  <si>
    <t>mycobactin polyketide synthetase MbtD</t>
  </si>
  <si>
    <t>K04792</t>
  </si>
  <si>
    <t>mycobactin peptide synthetase MbtF</t>
  </si>
  <si>
    <t>K04793</t>
  </si>
  <si>
    <t>mycobactin lysine-N-oxygenase</t>
  </si>
  <si>
    <t>K04794</t>
  </si>
  <si>
    <t>peptidyl-tRNA hydrolase, PTH2 family [EC:3.1.1.29]</t>
  </si>
  <si>
    <t xml:space="preserve">peptidyl-tRNA hydrolase, PTH2 family </t>
  </si>
  <si>
    <t>K04795</t>
  </si>
  <si>
    <t>fibrillarin-like pre-rRNA processing protein</t>
  </si>
  <si>
    <t>K04796</t>
  </si>
  <si>
    <t>small nuclear ribonucleoprotein</t>
  </si>
  <si>
    <t>K04797</t>
  </si>
  <si>
    <t>prefoldin alpha subunit</t>
  </si>
  <si>
    <t>K04798</t>
  </si>
  <si>
    <t>prefoldin beta subunit</t>
  </si>
  <si>
    <t>K04799</t>
  </si>
  <si>
    <t>flap endonuclease-1 [EC:3.-.-.-]</t>
  </si>
  <si>
    <t xml:space="preserve">flap endonuclease-1 </t>
  </si>
  <si>
    <t>EC:3.-.-.-</t>
  </si>
  <si>
    <t>Genetic Information Processing; Replication and Repair; Base excision repair|Genetic Information Processing; Replication and Repair; Non-homologous end-joining|Genetic Information Processing; Replication and Repair; DNA repair and recombination proteins|Genetic Information Processing; Replication and Repair; DNA replication|Genetic Information Processing; Replication and Repair; DNA replication proteins</t>
  </si>
  <si>
    <t>K04800</t>
  </si>
  <si>
    <t>replication factor C large subunit</t>
  </si>
  <si>
    <t>K04801</t>
  </si>
  <si>
    <t>replication factor C small subunit</t>
  </si>
  <si>
    <t>K04802</t>
  </si>
  <si>
    <t>proliferating cell nuclear antigen</t>
  </si>
  <si>
    <t>Genetic Information Processing; Replication and Repair; DNA repair and recombination proteins|Genetic Information Processing; Replication and Repair; Mismatch repair|Genetic Information Processing; Replication and Repair; Nucleotide excision repair|Genetic Information Processing; Replication and Repair; DNA replication|Genetic Information Processing; Replication and Repair; Base excision repair|Cellular Processes; Cell Growth and Death; Cell cycle|Genetic Information Processing; Replication and Repair; DNA replication proteins</t>
  </si>
  <si>
    <t>K04835</t>
  </si>
  <si>
    <t>methylaspartate ammonia-lyase [EC:4.3.1.2]</t>
  </si>
  <si>
    <t xml:space="preserve">methylaspartate ammonia-lyase </t>
  </si>
  <si>
    <t>EC:4.3.1.2</t>
  </si>
  <si>
    <t>Metabolism; Carbohydrate Metabolism; C5-Branched dibasic acid metabolism|Metabolism; Energy Metabolism; Nitrogen metabolism</t>
  </si>
  <si>
    <t>K04844</t>
  </si>
  <si>
    <t>hypothetical glycosyl hydrolase [EC:3.2.1.-]</t>
  </si>
  <si>
    <t xml:space="preserve">hypothetical glycosyl hydrolase </t>
  </si>
  <si>
    <t>K04940</t>
  </si>
  <si>
    <t>opine dehydrogenase [EC:1.5.1.28]</t>
  </si>
  <si>
    <t xml:space="preserve">opine dehydrogenase </t>
  </si>
  <si>
    <t>EC:1.5.1.28</t>
  </si>
  <si>
    <t>K05020</t>
  </si>
  <si>
    <t>glycine betaine transporter</t>
  </si>
  <si>
    <t>K05149</t>
  </si>
  <si>
    <t>tumor necrosis factor receptor superfamily member 12A</t>
  </si>
  <si>
    <t>Environmental Information Processing; Signaling Molecules and Interaction; Cytokine receptors|Environmental Information Processing; Signaling Molecules and Interaction; Cellular antigens|Environmental Information Processing; Signaling Molecules and Interaction; Cytokine-cytokine receptor interaction</t>
  </si>
  <si>
    <t>Cytokine receptors</t>
  </si>
  <si>
    <t>K05245</t>
  </si>
  <si>
    <t>L-carnitine/gamma-butyrobetaine antiporter</t>
  </si>
  <si>
    <t>K05275</t>
  </si>
  <si>
    <t>pyridoxine 4-dehydrogenase [EC:1.1.1.65]</t>
  </si>
  <si>
    <t xml:space="preserve">pyridoxine 4-dehydrogenase </t>
  </si>
  <si>
    <t>EC:1.1.1.65</t>
  </si>
  <si>
    <t>K05281</t>
  </si>
  <si>
    <t>2'-hydroxyisoflavone reductase [EC:1.3.1.45]</t>
  </si>
  <si>
    <t xml:space="preserve">2'-hydroxyisoflavone reductase </t>
  </si>
  <si>
    <t>EC:1.3.1.45</t>
  </si>
  <si>
    <t>Metabolism; Biosynthesis of Other Secondary Metabolites; Isoflavonoid biosynthesis</t>
  </si>
  <si>
    <t>Isoflavonoid biosynthesis</t>
  </si>
  <si>
    <t>K05296</t>
  </si>
  <si>
    <t>3(or 17)beta-hydroxysteroid dehydrogenase [EC:1.1.1.51]</t>
  </si>
  <si>
    <t xml:space="preserve">3(or 17)beta-hydroxysteroid dehydrogenase </t>
  </si>
  <si>
    <t>EC:1.1.1.51</t>
  </si>
  <si>
    <t>K05297</t>
  </si>
  <si>
    <t>rubredoxin-NAD+ reductase [EC:1.18.1.1]</t>
  </si>
  <si>
    <t xml:space="preserve">rubredoxin-NAD+ reductase </t>
  </si>
  <si>
    <t>EC:1.18.1.1</t>
  </si>
  <si>
    <t>K05299</t>
  </si>
  <si>
    <t>formate dehydrogenase (NADP+) [EC:1.2.1.43]; formate dehydrogenase alpha subunit [EC:1.2.1.43]</t>
  </si>
  <si>
    <t xml:space="preserve">formate dehydrogenase (NADP+) </t>
  </si>
  <si>
    <t>EC:1.2.1.43</t>
  </si>
  <si>
    <t>K05301</t>
  </si>
  <si>
    <t>sulfite dehydrogenase [EC:1.8.2.1]</t>
  </si>
  <si>
    <t xml:space="preserve">sulfite dehydrogenase </t>
  </si>
  <si>
    <t>EC:1.8.2.1</t>
  </si>
  <si>
    <t>K05303</t>
  </si>
  <si>
    <t>macrocin O-methyltransferase [EC:2.1.1.101]</t>
  </si>
  <si>
    <t xml:space="preserve">macrocin O-methyltransferase </t>
  </si>
  <si>
    <t>EC:2.1.1.101</t>
  </si>
  <si>
    <t>K05304</t>
  </si>
  <si>
    <t>sialic acid synthase [EC:2.5.1.56 2.5.1.57]</t>
  </si>
  <si>
    <t xml:space="preserve">sialic acid synthase </t>
  </si>
  <si>
    <t>K05305</t>
  </si>
  <si>
    <t>fucokinase [EC:2.7.1.52]</t>
  </si>
  <si>
    <t xml:space="preserve">fucokinase </t>
  </si>
  <si>
    <t>EC:2.7.1.52</t>
  </si>
  <si>
    <t>K05306</t>
  </si>
  <si>
    <t>phosphonoacetaldehyde hydrolase [EC:3.11.1.1]</t>
  </si>
  <si>
    <t xml:space="preserve">phosphonoacetaldehyde hydrolase </t>
  </si>
  <si>
    <t>EC:3.11.1.1</t>
  </si>
  <si>
    <t>K05308</t>
  </si>
  <si>
    <t>gluconate dehydratase [EC:4.2.1.39]</t>
  </si>
  <si>
    <t xml:space="preserve">gluconate dehydratase </t>
  </si>
  <si>
    <t>EC:4.2.1.39</t>
  </si>
  <si>
    <t>K05311</t>
  </si>
  <si>
    <t>central glycolytic genes regulator</t>
  </si>
  <si>
    <t>K05337</t>
  </si>
  <si>
    <t>K05338</t>
  </si>
  <si>
    <t>holin-like protein</t>
  </si>
  <si>
    <t>K05339</t>
  </si>
  <si>
    <t>holin-like protein LrgB</t>
  </si>
  <si>
    <t>K05340</t>
  </si>
  <si>
    <t>glucose uptake protein</t>
  </si>
  <si>
    <t>K05341</t>
  </si>
  <si>
    <t>amylosucrase [EC:2.4.1.4]</t>
  </si>
  <si>
    <t xml:space="preserve">amylosucrase </t>
  </si>
  <si>
    <t>EC:2.4.1.4</t>
  </si>
  <si>
    <t>K05342</t>
  </si>
  <si>
    <t>alpha,alpha-trehalose phosphorylase [EC:2.4.1.64]</t>
  </si>
  <si>
    <t xml:space="preserve">alpha,alpha-trehalose phosphorylase </t>
  </si>
  <si>
    <t>EC:2.4.1.64</t>
  </si>
  <si>
    <t>K05343</t>
  </si>
  <si>
    <t>maltose alpha-D-glucosyltransferase [EC:5.4.99.16]</t>
  </si>
  <si>
    <t xml:space="preserve">maltose alpha-D-glucosyltransferase </t>
  </si>
  <si>
    <t>EC:5.4.99.16</t>
  </si>
  <si>
    <t>K05344</t>
  </si>
  <si>
    <t>glucose-1-phosphate phosphodismutase [EC:2.7.1.41]</t>
  </si>
  <si>
    <t xml:space="preserve">glucose-1-phosphate phosphodismutase </t>
  </si>
  <si>
    <t>EC:2.7.1.41</t>
  </si>
  <si>
    <t>Metabolism; Carbohydrate Metabolism; Starch and sucrose metabolism|Metabolism; Carbohydrate Metabolism; Glycolysis / Gluconeogenesis</t>
  </si>
  <si>
    <t>K05345</t>
  </si>
  <si>
    <t>putative cyclase [EC:4.6.1.-]</t>
  </si>
  <si>
    <t xml:space="preserve">putative cyclase </t>
  </si>
  <si>
    <t>EC:4.6.1.-</t>
  </si>
  <si>
    <t>K05346</t>
  </si>
  <si>
    <t>deoxyribonucleoside regulator</t>
  </si>
  <si>
    <t>K05348</t>
  </si>
  <si>
    <t>2-hydroxycinnamic acid beta-D-glucosylisomelase [EC:5.2.1.-]</t>
  </si>
  <si>
    <t xml:space="preserve">2-hydroxycinnamic acid beta-D-glucosylisomelase </t>
  </si>
  <si>
    <t>EC:5.2.1.-</t>
  </si>
  <si>
    <t>K05349</t>
  </si>
  <si>
    <t>K05350</t>
  </si>
  <si>
    <t>K05351</t>
  </si>
  <si>
    <t>D-xylulose reductase [EC:1.1.1.9]</t>
  </si>
  <si>
    <t xml:space="preserve">D-xylulose reductase </t>
  </si>
  <si>
    <t>EC:1.1.1.9</t>
  </si>
  <si>
    <t>K05352</t>
  </si>
  <si>
    <t>ribitol-5-phosphate 2-dehydrogenase [EC:1.1.1.137]</t>
  </si>
  <si>
    <t xml:space="preserve">ribitol-5-phosphate 2-dehydrogenase </t>
  </si>
  <si>
    <t>EC:1.1.1.137</t>
  </si>
  <si>
    <t>K05356</t>
  </si>
  <si>
    <t>trans-octaprenyltranstransferase [EC:2.5.1.11]; all-trans-nonaprenyl-diphosphate synthase [EC:2.5.1.84 2.5.1.85]</t>
  </si>
  <si>
    <t xml:space="preserve">trans-octaprenyltranstransferase </t>
  </si>
  <si>
    <t>EC:2.5.1.11</t>
  </si>
  <si>
    <t>K05358</t>
  </si>
  <si>
    <t>quinate dehydrogenase (quinone) [EC:1.1.5.8]; quinate dehydrogenase (pyrroloquinoline-quinone) [EC:1.1.99.25]</t>
  </si>
  <si>
    <t xml:space="preserve">quinate dehydrogenase (quinone) </t>
  </si>
  <si>
    <t>EC:1.1.5.8</t>
  </si>
  <si>
    <t>K05359</t>
  </si>
  <si>
    <t>carboxycyclohexadienyl dehydratase [EC:4.2.1.91]</t>
  </si>
  <si>
    <t xml:space="preserve">carboxycyclohexadienyl dehydratase </t>
  </si>
  <si>
    <t>EC:4.2.1.91</t>
  </si>
  <si>
    <t>K05360</t>
  </si>
  <si>
    <t>protein-disulfide reductase (glutathione) [EC:1.8.4.2]</t>
  </si>
  <si>
    <t xml:space="preserve">protein-disulfide reductase (glutathione) </t>
  </si>
  <si>
    <t>EC:1.8.4.2</t>
  </si>
  <si>
    <t>K05362</t>
  </si>
  <si>
    <t>UDP-N-acetylmuramoyl-L-alanyl-D-glutamate-L-lysine ligase [EC:6.3.2.7]</t>
  </si>
  <si>
    <t xml:space="preserve">UDP-N-acetylmuramoyl-L-alanyl-D-glutamate-L-lysine ligase </t>
  </si>
  <si>
    <t>EC:6.3.2.7</t>
  </si>
  <si>
    <t>K05363</t>
  </si>
  <si>
    <t>serine/alanine adding enzyme [EC:2.3.2.10]</t>
  </si>
  <si>
    <t xml:space="preserve">serine/alanine adding enzyme </t>
  </si>
  <si>
    <t>EC:2.3.2.10</t>
  </si>
  <si>
    <t>K05364</t>
  </si>
  <si>
    <t>peptidoglycan glycosyltransferase [EC:2.4.1.129]</t>
  </si>
  <si>
    <t xml:space="preserve">peptidoglycan glycosyltransferase </t>
  </si>
  <si>
    <t>K05365</t>
  </si>
  <si>
    <t>penicillin-binding protein 1B [EC:2.4.1.129 3.4.-.-]</t>
  </si>
  <si>
    <t xml:space="preserve">penicillin-binding protein 1B </t>
  </si>
  <si>
    <t>K05366</t>
  </si>
  <si>
    <t>penicillin-binding protein 1A [EC:2.4.1.- 3.4.-.-]</t>
  </si>
  <si>
    <t xml:space="preserve">penicillin-binding protein 1A </t>
  </si>
  <si>
    <t>K05367</t>
  </si>
  <si>
    <t>penicillin-binding protein 1C [EC:2.4.1.-]</t>
  </si>
  <si>
    <t xml:space="preserve">penicillin-binding protein 1C </t>
  </si>
  <si>
    <t>K05368</t>
  </si>
  <si>
    <t>aquacobalamin reductase / NAD(P)H-flavin reductase [EC:1.16.1.3 1.5.1.29]</t>
  </si>
  <si>
    <t xml:space="preserve">aquacobalamin reductase / NAD(P)H-flavin reductase </t>
  </si>
  <si>
    <t>EC:1.16.1.3</t>
  </si>
  <si>
    <t>Metabolism; Metabolism of Cofactors and Vitamins; Riboflavin metabolism|Metabolism; Metabolism of Cofactors and Vitamins; Porphyrin and chlorophyll metabolism</t>
  </si>
  <si>
    <t>K05369</t>
  </si>
  <si>
    <t>15,16-dihydrobiliverdin:ferredoxin oxidoreductase [EC:1.3.7.2]</t>
  </si>
  <si>
    <t xml:space="preserve">15,16-dihydrobiliverdin:ferredoxin oxidoreductase </t>
  </si>
  <si>
    <t>EC:1.3.7.2</t>
  </si>
  <si>
    <t>K05370</t>
  </si>
  <si>
    <t>phycoerythrobilin:ferredoxin oxidoreductase [EC:1.3.7.3]</t>
  </si>
  <si>
    <t xml:space="preserve">phycoerythrobilin:ferredoxin oxidoreductase </t>
  </si>
  <si>
    <t>EC:1.3.7.3</t>
  </si>
  <si>
    <t>K05371</t>
  </si>
  <si>
    <t>phycocyanobilin:ferredoxin oxidoreductase [EC:1.3.7.5]</t>
  </si>
  <si>
    <t xml:space="preserve">phycocyanobilin:ferredoxin oxidoreductase </t>
  </si>
  <si>
    <t>EC:1.3.7.5</t>
  </si>
  <si>
    <t>K05372</t>
  </si>
  <si>
    <t>AraC family transcriptional regulator</t>
  </si>
  <si>
    <t>K05373</t>
  </si>
  <si>
    <t>MFS transporter, putative signal transducer</t>
  </si>
  <si>
    <t>K05374</t>
  </si>
  <si>
    <t>yersiniabactin synthetase, thioesterase component</t>
  </si>
  <si>
    <t>K05375</t>
  </si>
  <si>
    <t>MbtH protein</t>
  </si>
  <si>
    <t>K05376</t>
  </si>
  <si>
    <t>phycoerythrin alpha chain</t>
  </si>
  <si>
    <t>K05377</t>
  </si>
  <si>
    <t>phycoerythrin beta chain</t>
  </si>
  <si>
    <t>K05378</t>
  </si>
  <si>
    <t>phycoerythrin-associated linker protein</t>
  </si>
  <si>
    <t>K05379</t>
  </si>
  <si>
    <t>K05380</t>
  </si>
  <si>
    <t>K05381</t>
  </si>
  <si>
    <t>K05382</t>
  </si>
  <si>
    <t>K05383</t>
  </si>
  <si>
    <t>CpeT protein</t>
  </si>
  <si>
    <t>K05384</t>
  </si>
  <si>
    <t>bilin biosynthesis protein</t>
  </si>
  <si>
    <t>K05385</t>
  </si>
  <si>
    <t>K05386</t>
  </si>
  <si>
    <t>K05394</t>
  </si>
  <si>
    <t>atrazine chlorohydrolase [EC:3.8.1.8]</t>
  </si>
  <si>
    <t xml:space="preserve">atrazine chlorohydrolase </t>
  </si>
  <si>
    <t>EC:3.8.1.8</t>
  </si>
  <si>
    <t>K05395</t>
  </si>
  <si>
    <t>cystine reductase [EC:1.8.1.6]</t>
  </si>
  <si>
    <t xml:space="preserve">cystine reductase </t>
  </si>
  <si>
    <t>EC:1.8.1.6</t>
  </si>
  <si>
    <t>K05396</t>
  </si>
  <si>
    <t>D-cysteine desulfhydrase [EC:4.4.1.15]</t>
  </si>
  <si>
    <t xml:space="preserve">D-cysteine desulfhydrase </t>
  </si>
  <si>
    <t>EC:4.4.1.15</t>
  </si>
  <si>
    <t>K05499</t>
  </si>
  <si>
    <t>LacI family transcriptional regulator, repressor for deo operon, udp, cdd, tsx, nupC, and nupG</t>
  </si>
  <si>
    <t>K05501</t>
  </si>
  <si>
    <t>TetR/AcrR family transcriptional regulator</t>
  </si>
  <si>
    <t>K05515</t>
  </si>
  <si>
    <t>penicillin-binding protein 2</t>
  </si>
  <si>
    <t>K05516</t>
  </si>
  <si>
    <t>curved DNA-binding protein</t>
  </si>
  <si>
    <t>Genetic Information Processing; Folding, Sorting and Degradation; Chaperones and folding catalysts|Genetic Information Processing; Replication and Repair; Chromosome</t>
  </si>
  <si>
    <t>K05517</t>
  </si>
  <si>
    <t>nucleoside-specific channel-forming protein</t>
  </si>
  <si>
    <t>K05518</t>
  </si>
  <si>
    <t>negative regulator of sigma-B (phosphoserine phosphatase) [EC:3.1.3.3]</t>
  </si>
  <si>
    <t xml:space="preserve">negative regulator of sigma-B (phosphoserine phosphatase) </t>
  </si>
  <si>
    <t>K05519</t>
  </si>
  <si>
    <t>transcriptional activator of comK gene</t>
  </si>
  <si>
    <t>K05520</t>
  </si>
  <si>
    <t>protease I [EC:3.2.-.-]</t>
  </si>
  <si>
    <t xml:space="preserve">protease I </t>
  </si>
  <si>
    <t>K05521</t>
  </si>
  <si>
    <t>ADP-ribosylglycohydrolase [EC:3.2.-.-]</t>
  </si>
  <si>
    <t xml:space="preserve">ADP-ribosylglycohydrolase </t>
  </si>
  <si>
    <t>K05522</t>
  </si>
  <si>
    <t>endonuclease VIII [EC:3.2.2.- 4.2.99.18]</t>
  </si>
  <si>
    <t xml:space="preserve">endonuclease VIII </t>
  </si>
  <si>
    <t>K05523</t>
  </si>
  <si>
    <t>molecular chaperone HchA (Hsp31)</t>
  </si>
  <si>
    <t>K05524</t>
  </si>
  <si>
    <t>K05525</t>
  </si>
  <si>
    <t>linalool 8-monooxygenase [EC:1.14.99.28]</t>
  </si>
  <si>
    <t xml:space="preserve">linalool 8-monooxygenase </t>
  </si>
  <si>
    <t>EC:1.14.99.28</t>
  </si>
  <si>
    <t>K05526</t>
  </si>
  <si>
    <t>succinylglutamate desuccinylase [EC:3.5.1.96]</t>
  </si>
  <si>
    <t xml:space="preserve">succinylglutamate desuccinylase </t>
  </si>
  <si>
    <t>EC:3.5.1.96</t>
  </si>
  <si>
    <t>K05527</t>
  </si>
  <si>
    <t>BolA protein</t>
  </si>
  <si>
    <t>K05529</t>
  </si>
  <si>
    <t>mannan polymerase complexes MNN9 subunit [EC:2.4.1.-]</t>
  </si>
  <si>
    <t xml:space="preserve">mannan polymerase complexes MNN9 subunit </t>
  </si>
  <si>
    <t>K05539</t>
  </si>
  <si>
    <t>tRNA-dihydrouridine synthase A [EC:1.-.-.-]</t>
  </si>
  <si>
    <t xml:space="preserve">tRNA-dihydrouridine synthase A </t>
  </si>
  <si>
    <t>K05540</t>
  </si>
  <si>
    <t>tRNA-dihydrouridine synthase B [EC:1.-.-.-]</t>
  </si>
  <si>
    <t xml:space="preserve">tRNA-dihydrouridine synthase B </t>
  </si>
  <si>
    <t>K05541</t>
  </si>
  <si>
    <t>tRNA-dihydrouridine synthase C [EC:1.-.-.-]</t>
  </si>
  <si>
    <t xml:space="preserve">tRNA-dihydrouridine synthase C </t>
  </si>
  <si>
    <t>K05548</t>
  </si>
  <si>
    <t>MFS transporter, AAHS family, benzoate transport protein</t>
  </si>
  <si>
    <t>K05549</t>
  </si>
  <si>
    <t>benzoate 1,2-dioxygenase alpha subunit [EC:1.14.12.10]</t>
  </si>
  <si>
    <t xml:space="preserve">benzoate 1,2-dioxygenase alpha subunit </t>
  </si>
  <si>
    <t>EC:1.14.12.10</t>
  </si>
  <si>
    <t>Metabolism; Xenobiotics Biodegradation and Metabolism; Fluorobenzoate degradation|Metabolism; Xenobiotics Biodegradation and Metabolism; Benzoate degradation</t>
  </si>
  <si>
    <t>Fluorobenzoate degradation</t>
  </si>
  <si>
    <t>K05550</t>
  </si>
  <si>
    <t>benzoate 1,2-dioxygenase beta subunit [EC:1.14.12.10]</t>
  </si>
  <si>
    <t xml:space="preserve">benzoate 1,2-dioxygenase beta subunit </t>
  </si>
  <si>
    <t>K05551</t>
  </si>
  <si>
    <t>3-oxoacyl-ACP synthase I [EC:2.3.1.-]; act minimal PKS ketosynthase (KS/KS alpha) [EC:2.3.1.-]</t>
  </si>
  <si>
    <t xml:space="preserve">3-oxoacyl-ACP synthase I </t>
  </si>
  <si>
    <t>Metabolism; Metabolism of Terpenoids and Polyketides; Biosynthesis of type II polyketide backbone|Metabolism; Lipid Metabolism; Lipid biosynthesis proteins</t>
  </si>
  <si>
    <t>Biosynthesis of type II polyketide backbone</t>
  </si>
  <si>
    <t>K05552</t>
  </si>
  <si>
    <t>act minimal PKS chain-length factor (CLF/KS beta) [EC:2.3.1.-]; 3-oxoacyl-ACP synthase II [EC:2.3.1.-]</t>
  </si>
  <si>
    <t xml:space="preserve">act minimal PKS chain-length factor (CLF/KS beta) </t>
  </si>
  <si>
    <t>K05553</t>
  </si>
  <si>
    <t>3-oxoacyl-ACP synthase acyl carrier protein; act minimal PKS acyl carrier protein</t>
  </si>
  <si>
    <t>K05554</t>
  </si>
  <si>
    <t>aromatase [EC:4.2.1.-]; cyclase/dehydratase [EC:4.2.1.-]</t>
  </si>
  <si>
    <t xml:space="preserve">aromatase </t>
  </si>
  <si>
    <t>K05555</t>
  </si>
  <si>
    <t>cyclase [EC:4.-.-.-]</t>
  </si>
  <si>
    <t xml:space="preserve">cyclase </t>
  </si>
  <si>
    <t>Metabolism; Metabolism of Terpenoids and Polyketides; Biosynthesis of type II polyketide products</t>
  </si>
  <si>
    <t>Biosynthesis of type II polyketide products</t>
  </si>
  <si>
    <t>K05556</t>
  </si>
  <si>
    <t>hydroxylacyl-CoA dehydrogenase [EC:1.1.1.-]; ketoreductase RED1 [EC:1.1.1.-]</t>
  </si>
  <si>
    <t xml:space="preserve">hydroxylacyl-CoA dehydrogenase </t>
  </si>
  <si>
    <t>K05557</t>
  </si>
  <si>
    <t>MFS transporter, DHA2 family, integral membrane protein</t>
  </si>
  <si>
    <t>K05558</t>
  </si>
  <si>
    <t>pyridoxamine 5'-phosphate oxidase family protein</t>
  </si>
  <si>
    <t>K05559</t>
  </si>
  <si>
    <t>multicomponent K+:H+ antiporter subunit A</t>
  </si>
  <si>
    <t>K05560</t>
  </si>
  <si>
    <t>multicomponent K+:H+ antiporter subunit C</t>
  </si>
  <si>
    <t>K05561</t>
  </si>
  <si>
    <t>multicomponent K+:H+ antiporter subunit D</t>
  </si>
  <si>
    <t>K05562</t>
  </si>
  <si>
    <t>multicomponent K+:H+ antiporter subunit E</t>
  </si>
  <si>
    <t>K05563</t>
  </si>
  <si>
    <t>multicomponent K+:H+ antiporter subunit F</t>
  </si>
  <si>
    <t>K05564</t>
  </si>
  <si>
    <t>multicomponent K+:H+ antiporter subunit G</t>
  </si>
  <si>
    <t>K05565</t>
  </si>
  <si>
    <t>multicomponent Na+:H+ antiporter subunit A</t>
  </si>
  <si>
    <t>K05566</t>
  </si>
  <si>
    <t>multicomponent Na+:H+ antiporter subunit B</t>
  </si>
  <si>
    <t>K05567</t>
  </si>
  <si>
    <t>multicomponent Na+:H+ antiporter subunit C</t>
  </si>
  <si>
    <t>K05568</t>
  </si>
  <si>
    <t>multicomponent Na+:H+ antiporter subunit D</t>
  </si>
  <si>
    <t>K05569</t>
  </si>
  <si>
    <t>multicomponent Na+:H+ antiporter subunit E</t>
  </si>
  <si>
    <t>K05570</t>
  </si>
  <si>
    <t>multicomponent Na+:H+ antiporter subunit F</t>
  </si>
  <si>
    <t>K05571</t>
  </si>
  <si>
    <t>multicomponent Na+:H+ antiporter subunit G</t>
  </si>
  <si>
    <t>K05572</t>
  </si>
  <si>
    <t>NADH dehydrogenase I subunit 1 [EC:1.6.5.3]; NAD(P)H-quinone oxidoreductase subunit 1 [EC:1.6.5.3]</t>
  </si>
  <si>
    <t xml:space="preserve">NADH dehydrogenase I subunit 1 </t>
  </si>
  <si>
    <t>K05573</t>
  </si>
  <si>
    <t>NADH dehydrogenase I subunit 2 [EC:1.6.5.3]; NAD(P)H-quinone oxidoreductase subunit 2 [EC:1.6.5.3]</t>
  </si>
  <si>
    <t xml:space="preserve">NADH dehydrogenase I subunit 2 </t>
  </si>
  <si>
    <t>K05574</t>
  </si>
  <si>
    <t>NADH dehydrogenase I subunit 3 [EC:1.6.5.3]; NAD(P)H-quinone oxidoreductase subunit 3 [EC:1.6.5.3]</t>
  </si>
  <si>
    <t xml:space="preserve">NADH dehydrogenase I subunit 3 </t>
  </si>
  <si>
    <t>K05575</t>
  </si>
  <si>
    <t>NADH dehydrogenase I subunit 4 [EC:1.6.5.3]; NAD(P)H-quinone oxidoreductase subunit 4 [EC:1.6.5.3]</t>
  </si>
  <si>
    <t xml:space="preserve">NADH dehydrogenase I subunit 4 </t>
  </si>
  <si>
    <t>K05576</t>
  </si>
  <si>
    <t>NAD(P)H-quinone oxidoreductase subunit 4L [EC:1.6.5.3]; NADH dehydrogenase I subunit 4L [EC:1.6.5.3]</t>
  </si>
  <si>
    <t xml:space="preserve">NAD(P)H-quinone oxidoreductase subunit 4L </t>
  </si>
  <si>
    <t>K05577</t>
  </si>
  <si>
    <t>NAD(P)H-quinone oxidoreductase subunit 5 [EC:1.6.5.3]; NADH dehydrogenase I subunit 5 [EC:1.6.5.3]</t>
  </si>
  <si>
    <t xml:space="preserve">NAD(P)H-quinone oxidoreductase subunit 5 </t>
  </si>
  <si>
    <t>K05578</t>
  </si>
  <si>
    <t>NAD(P)H-quinone oxidoreductase subunit 6 [EC:1.6.5.3]; NADH dehydrogenase I subunit 6 [EC:1.6.5.3]</t>
  </si>
  <si>
    <t xml:space="preserve">NAD(P)H-quinone oxidoreductase subunit 6 </t>
  </si>
  <si>
    <t>K05579</t>
  </si>
  <si>
    <t>NADH dehydrogenase I subunit 7 [EC:1.6.5.3]; NAD(P)H-quinone oxidoreductase subunit H [EC:1.6.5.3]</t>
  </si>
  <si>
    <t xml:space="preserve">NADH dehydrogenase I subunit 7 </t>
  </si>
  <si>
    <t>K05580</t>
  </si>
  <si>
    <t>NADH dehydrogenase I subunit I [EC:1.6.5.3]; NAD(P)H-quinone oxidoreductase subunit I [EC:1.6.5.3]</t>
  </si>
  <si>
    <t xml:space="preserve">NADH dehydrogenase I subunit I </t>
  </si>
  <si>
    <t>K05581</t>
  </si>
  <si>
    <t>NADH dehydrogenase I subunit J [EC:1.6.5.3]; NAD(P)H-quinone oxidoreductase subunit J [EC:1.6.5.3]</t>
  </si>
  <si>
    <t>K05582</t>
  </si>
  <si>
    <t>NADH dehydrogenase I subunit K [EC:1.6.5.3]; NAD(P)H-quinone oxidoreductase subunit K [EC:1.6.5.3]</t>
  </si>
  <si>
    <t xml:space="preserve">NADH dehydrogenase I subunit K </t>
  </si>
  <si>
    <t>K05583</t>
  </si>
  <si>
    <t>NAD(P)H-quinone oxidoreductase subunit L [EC:1.6.5.3]</t>
  </si>
  <si>
    <t xml:space="preserve">NAD(P)H-quinone oxidoreductase subunit L </t>
  </si>
  <si>
    <t>K05584</t>
  </si>
  <si>
    <t>NAD(P)H-quinone oxidoreductase subunit M [EC:1.6.5.3]; NADH dehydrogenase I subunit M [EC:1.6.5.3]</t>
  </si>
  <si>
    <t xml:space="preserve">NAD(P)H-quinone oxidoreductase subunit M </t>
  </si>
  <si>
    <t>K05585</t>
  </si>
  <si>
    <t>NAD(P)H-quinone oxidoreductase subunit N [EC:1.6.5.3]; NADH dehydrogenase I subunit N [EC:1.6.5.3]</t>
  </si>
  <si>
    <t xml:space="preserve">NAD(P)H-quinone oxidoreductase subunit N </t>
  </si>
  <si>
    <t>K05586</t>
  </si>
  <si>
    <t>bidirectional [NiFe] hydrogenase diaphorase subunit [EC:1.6.5.3]; diaphorase subunit of the bidirectional hydrogenase [EC:1.6.5.3]</t>
  </si>
  <si>
    <t xml:space="preserve">bidirectional [NiFe] hydrogenase diaphorase subunit </t>
  </si>
  <si>
    <t>K05587</t>
  </si>
  <si>
    <t>K05588</t>
  </si>
  <si>
    <t>K05589</t>
  </si>
  <si>
    <t>cell division protein FtsB</t>
  </si>
  <si>
    <t>K05590</t>
  </si>
  <si>
    <t>ATP-dependent RNA helicase SrmB [EC:2.7.7.-]</t>
  </si>
  <si>
    <t xml:space="preserve">ATP-dependent RNA helicase SrmB </t>
  </si>
  <si>
    <t>K05591</t>
  </si>
  <si>
    <t>ATP-independent RNA helicase DbpA [EC:3.6.4.13]; ATP-independent RNA helicase DbpA</t>
  </si>
  <si>
    <t xml:space="preserve">ATP-independent RNA helicase DbpA </t>
  </si>
  <si>
    <t>K05592</t>
  </si>
  <si>
    <t>ATP-dependent RNA helicase DeaD [EC:3.6.4.13]; ATP-dependent RNA helicase DeaD</t>
  </si>
  <si>
    <t xml:space="preserve">ATP-dependent RNA helicase DeaD </t>
  </si>
  <si>
    <t>Genetic Information Processing; Translation; Ribosome Biogenesis|Genetic Information Processing; Folding, Sorting and Degradation; RNA degradation</t>
  </si>
  <si>
    <t>K05593</t>
  </si>
  <si>
    <t>aminoglycoside 6-adenylyltransferase [EC:2.7.7.-]</t>
  </si>
  <si>
    <t xml:space="preserve">aminoglycoside 6-adenylyltransferase </t>
  </si>
  <si>
    <t>K05594</t>
  </si>
  <si>
    <t>ElaB protein</t>
  </si>
  <si>
    <t>K05595</t>
  </si>
  <si>
    <t>multiple antibiotic resistance protein</t>
  </si>
  <si>
    <t>K05596</t>
  </si>
  <si>
    <t>LysR family transcriptional regulator, chromosome initiation inhibitor</t>
  </si>
  <si>
    <t>K05597</t>
  </si>
  <si>
    <t>glutamin-(asparagin-)ase [EC:3.5.1.38]</t>
  </si>
  <si>
    <t xml:space="preserve">glutamin-(asparagin-)ase </t>
  </si>
  <si>
    <t>EC:3.5.1.38</t>
  </si>
  <si>
    <t>Metabolism; Amino Acid Metabolism; Arginine and proline metabolism|Metabolism; Metabolism of Other Amino Acids; D-Glutamine and D-glutamate metabolism|Metabolism; Amino Acid Metabolism; Alanine, aspartate and glutamate metabolism|Metabolism; Energy Metabolism; Nitrogen metabolism</t>
  </si>
  <si>
    <t>K05599</t>
  </si>
  <si>
    <t>anthranilate 1,2-dioxygenase (deaminating, decarboxylating) large subunit [EC:1.14.12.1]</t>
  </si>
  <si>
    <t xml:space="preserve">anthranilate 1,2-dioxygenase (deaminating, decarboxylating) large subunit </t>
  </si>
  <si>
    <t>EC:1.14.12.1</t>
  </si>
  <si>
    <t>Metabolism; Xenobiotics Biodegradation and Metabolism; Aminobenzoate degradation|Metabolism; Energy Metabolism; Nitrogen metabolism</t>
  </si>
  <si>
    <t>K05600</t>
  </si>
  <si>
    <t>anthranilate 1,2-dioxygenase (deaminating, decarboxylating) small subunit [EC:1.14.12.1]</t>
  </si>
  <si>
    <t xml:space="preserve">anthranilate 1,2-dioxygenase (deaminating, decarboxylating) small subunit </t>
  </si>
  <si>
    <t>K05601</t>
  </si>
  <si>
    <t>hydroxylamine reductase [EC:1.7.99.1]</t>
  </si>
  <si>
    <t>EC:1.7.99.1</t>
  </si>
  <si>
    <t>K05603</t>
  </si>
  <si>
    <t>formimidoylglutamate deiminase [EC:3.5.3.13]</t>
  </si>
  <si>
    <t xml:space="preserve">formimidoylglutamate deiminase </t>
  </si>
  <si>
    <t>EC:3.5.3.13</t>
  </si>
  <si>
    <t>K05605</t>
  </si>
  <si>
    <t>3-hydroxyisobutyryl-CoA hydrolase [EC:3.1.2.4]</t>
  </si>
  <si>
    <t xml:space="preserve">3-hydroxyisobutyryl-CoA hydrolase </t>
  </si>
  <si>
    <t>EC:3.1.2.4</t>
  </si>
  <si>
    <t>Metabolism; Carbohydrate Metabolism; Propanoate metabolism|Metabolism; Metabolism of Other Amino Acids; beta-Alanine metabolism|Metabolism; Amino Acid Metabolism; Valine, leucine and isoleucine degradation</t>
  </si>
  <si>
    <t>K05606</t>
  </si>
  <si>
    <t>methylmalonyl-CoA epimerase [EC:5.1.99.1]</t>
  </si>
  <si>
    <t xml:space="preserve">methylmalonyl-CoA epimerase </t>
  </si>
  <si>
    <t>EC:5.1.99.1</t>
  </si>
  <si>
    <t>K05607</t>
  </si>
  <si>
    <t>methylglutaconyl-CoA hydratase [EC:4.2.1.18]</t>
  </si>
  <si>
    <t xml:space="preserve">methylglutaconyl-CoA hydratase </t>
  </si>
  <si>
    <t>EC:4.2.1.18</t>
  </si>
  <si>
    <t>K05612</t>
  </si>
  <si>
    <t>solute carrier family 1 (neuronal/epithelial high affinity glutamate transporter), member 1; solute carrier family 1 (neuronal/epithelial high affinity glutamate transporter, system Xag), member 1</t>
  </si>
  <si>
    <t>K05658</t>
  </si>
  <si>
    <t>ATP-binding cassette, subfamily B (MDR/TAP), member 1</t>
  </si>
  <si>
    <t>Organismal Systems; Digestive System; Bile secretion|Environmental Information Processing; Membrane Transport; ABC transporters|Environmental Information Processing; Signaling Molecules and Interaction; Cellular antigens|Environmental Information Processing; Membrane Transport; Transporters</t>
  </si>
  <si>
    <t>K05665</t>
  </si>
  <si>
    <t>ATP-binding cassette, subfamily C (CFTR/MRP), member 1</t>
  </si>
  <si>
    <t>K05685</t>
  </si>
  <si>
    <t>macrolide transport system ATP-binding/permease protein [EC:3.6.3.-]; macrolide transport system permease protein</t>
  </si>
  <si>
    <t xml:space="preserve">macrolide transport system ATP-binding/permease protein </t>
  </si>
  <si>
    <t>K05686</t>
  </si>
  <si>
    <t>macrolide transport system ATP-binding protein</t>
  </si>
  <si>
    <t>K05687</t>
  </si>
  <si>
    <t>protein DJ-1</t>
  </si>
  <si>
    <t>Metabolism; Enzyme Families; Peptidases|Human Diseases; Neurodegenerative Diseases; Parkinson's disease</t>
  </si>
  <si>
    <t>K05692</t>
  </si>
  <si>
    <t>actin beta/gamma 1</t>
  </si>
  <si>
    <t>Organismal Systems; Sensory System; Phototransduction - fly|Cellular Processes; Cell Communication; Focal adhesion|Human Diseases; Cardiovascular Diseases; Hypertrophic cardiomyopathy (HCM)|Human Diseases; Cardiovascular Diseases; Viral myocarditis|Cellular Processes; Cell Communication; Tight junction|Human Diseases; Infectious Diseases; Bacterial invasion of epithelial cells|Human Diseases; Infectious Diseases; Pathogenic Escherichia coli infection|Cellular Processes; Cell Communication; Adherens junction|Human Diseases; Cardiovascular Diseases; Arrhythmogenic right ventricular cardiomyopathy (ARVC)|Human Diseases; Cardiovascular Diseases; Dilated cardiomyopathy (DCM)|Cellular Processes; Transport and Catabolism; Phagosome|Human Diseases; Infectious Diseases; Influenza A|Genetic Information Processing; Replication and Repair; Chromosome|Organismal Systems; Immune System; Leukocyte transendothelial migration|Human Diseases; Infectious Diseases; Shigellosis|Cellular Processes; Cell Motility; Regulation of actin cytoskeleton|Genetic Information Processing; Transcription; Transcription machinery|Human Diseases; Infectious Diseases; Vibrio cholerae infection|Cellular Processes; Cell Motility; Cytoskeleton proteins</t>
  </si>
  <si>
    <t>K05708</t>
  </si>
  <si>
    <t>large terminal subunit of phenylpropionate dioxygenase [EC:1.14.12.19]</t>
  </si>
  <si>
    <t xml:space="preserve">large terminal subunit of phenylpropionate dioxygenase </t>
  </si>
  <si>
    <t>EC:1.14.12.19</t>
  </si>
  <si>
    <t>K05709</t>
  </si>
  <si>
    <t>small terminal subunit of phenylpropionate dioxygenase [EC:1.14.12.19]</t>
  </si>
  <si>
    <t xml:space="preserve">small terminal subunit of phenylpropionate dioxygenase </t>
  </si>
  <si>
    <t>K05710</t>
  </si>
  <si>
    <t>ferredoxin subunit of phenylpropionate dioxygenase</t>
  </si>
  <si>
    <t>K05711</t>
  </si>
  <si>
    <t>2,3-dihydroxy-2,3-dihydrophenylpropionate dehydrogenase [EC:1.3.1.87]; 2,3-dihydroxy-2,3-dihydrophenylpropionate dehydrogenase [EC:1.3.1.-]</t>
  </si>
  <si>
    <t xml:space="preserve">2,3-dihydroxy-2,3-dihydrophenylpropionate dehydrogenase </t>
  </si>
  <si>
    <t>EC:1.3.1.87</t>
  </si>
  <si>
    <t>K05712</t>
  </si>
  <si>
    <t>3-(3-hydroxy-phenyl)propionate hydroxylase [EC:1.14.13.-]; 3-(3-hydroxy-phenyl)propionate hydroxylase [EC:1.14.13.127]</t>
  </si>
  <si>
    <t xml:space="preserve">3-(3-hydroxy-phenyl)propionate hydroxylase </t>
  </si>
  <si>
    <t>K05713</t>
  </si>
  <si>
    <t>2,3-dihydroxyphenylpropionate 1,2-dioxygenase [EC:1.13.11.16]</t>
  </si>
  <si>
    <t xml:space="preserve">2,3-dihydroxyphenylpropionate 1,2-dioxygenase </t>
  </si>
  <si>
    <t>EC:1.13.11.16</t>
  </si>
  <si>
    <t>K05714</t>
  </si>
  <si>
    <t>2-hydroxy-6-ketonona-2,4-dienedioic acid hydrolase [EC:3.7.1.-]</t>
  </si>
  <si>
    <t xml:space="preserve">2-hydroxy-6-ketonona-2,4-dienedioic acid hydrolase </t>
  </si>
  <si>
    <t>K05715</t>
  </si>
  <si>
    <t>2-phosphoglycerate kinase [EC:2.7.2.-]</t>
  </si>
  <si>
    <t xml:space="preserve">2-phosphoglycerate kinase </t>
  </si>
  <si>
    <t>EC:2.7.2.-</t>
  </si>
  <si>
    <t>K05716</t>
  </si>
  <si>
    <t>cyclic 2,3-diphosphoglycerate synthetase [EC:4.6.1.-]</t>
  </si>
  <si>
    <t xml:space="preserve">cyclic 2,3-diphosphoglycerate synthetase </t>
  </si>
  <si>
    <t>K05739</t>
  </si>
  <si>
    <t>K05759</t>
  </si>
  <si>
    <t>profilin</t>
  </si>
  <si>
    <t>K05772</t>
  </si>
  <si>
    <t>putative tungstate transport system substrate-binding protein; tungstate transport system substrate-binding protein</t>
  </si>
  <si>
    <t>K05773</t>
  </si>
  <si>
    <t>putative tungstate transport system permease protein; tungstate transport system permease protein</t>
  </si>
  <si>
    <t>K05774</t>
  </si>
  <si>
    <t>ribose 1,5-bisphosphokinase [EC:2.7.4.23]</t>
  </si>
  <si>
    <t xml:space="preserve">ribose 1,5-bisphosphokinase </t>
  </si>
  <si>
    <t>EC:2.7.4.23</t>
  </si>
  <si>
    <t>K05775</t>
  </si>
  <si>
    <t>maltose operon periplasmic protein</t>
  </si>
  <si>
    <t>K05776</t>
  </si>
  <si>
    <t>molybdate transport system ATP-binding protein</t>
  </si>
  <si>
    <t>K05777</t>
  </si>
  <si>
    <t>putative thiamine transport system substrate-binding protein</t>
  </si>
  <si>
    <t>K05778</t>
  </si>
  <si>
    <t>putative thiamine transport system permease protein</t>
  </si>
  <si>
    <t>K05779</t>
  </si>
  <si>
    <t>putative thiamine transport system ATP-binding protein</t>
  </si>
  <si>
    <t>K05780</t>
  </si>
  <si>
    <t>putative phosphonate transport system ATP-binding protein</t>
  </si>
  <si>
    <t>K05781</t>
  </si>
  <si>
    <t>K05782</t>
  </si>
  <si>
    <t>benzoate membrane transport protein</t>
  </si>
  <si>
    <t>K05783</t>
  </si>
  <si>
    <t>1,6-dihydroxycyclohexa-2,4-diene-1-carboxylate dehydrogenase [EC:1.3.1.25]</t>
  </si>
  <si>
    <t xml:space="preserve">1,6-dihydroxycyclohexa-2,4-diene-1-carboxylate dehydrogenase </t>
  </si>
  <si>
    <t>EC:1.3.1.25</t>
  </si>
  <si>
    <t>K05784</t>
  </si>
  <si>
    <t>benzoate 1,2-dioxygenase electron transfer component</t>
  </si>
  <si>
    <t>K05785</t>
  </si>
  <si>
    <t>transcriptional antiterminator RfaH</t>
  </si>
  <si>
    <t>K05786</t>
  </si>
  <si>
    <t>chloramphenicol-sensitive protein RarD</t>
  </si>
  <si>
    <t>K05787</t>
  </si>
  <si>
    <t>DNA-binding protein HU-alpha</t>
  </si>
  <si>
    <t>K05788</t>
  </si>
  <si>
    <t>integration host factor subunit beta</t>
  </si>
  <si>
    <t>K05789</t>
  </si>
  <si>
    <t>chain length determinant protein (polysaccharide antigen chain regulator)</t>
  </si>
  <si>
    <t>K05790</t>
  </si>
  <si>
    <t>lipopolysaccharide biosynthesis protein WzzE</t>
  </si>
  <si>
    <t>K05791</t>
  </si>
  <si>
    <t>tellurium resistance protein TerZ</t>
  </si>
  <si>
    <t>K05792</t>
  </si>
  <si>
    <t>tellurite resistance protein TerA</t>
  </si>
  <si>
    <t>K05793</t>
  </si>
  <si>
    <t>tellurite resistance protein TerB</t>
  </si>
  <si>
    <t>K05794</t>
  </si>
  <si>
    <t>tellurite resistance protein TerC</t>
  </si>
  <si>
    <t>K05795</t>
  </si>
  <si>
    <t>tellurium resistance protein TerD</t>
  </si>
  <si>
    <t>K05796</t>
  </si>
  <si>
    <t>electron transport protein HydN</t>
  </si>
  <si>
    <t>K05797</t>
  </si>
  <si>
    <t>4-cresol dehydrogenase (hydroxylating) [EC:1.17.99.1]</t>
  </si>
  <si>
    <t xml:space="preserve">4-cresol dehydrogenase (hydroxylating) </t>
  </si>
  <si>
    <t>EC:1.17.99.1</t>
  </si>
  <si>
    <t>Metabolism; Xenobiotics Biodegradation and Metabolism; Toluene degradation</t>
  </si>
  <si>
    <t>K05798</t>
  </si>
  <si>
    <t>LysR family transcriptional regulator, transcriptional activator for leuABCD operon</t>
  </si>
  <si>
    <t>K05799</t>
  </si>
  <si>
    <t>GntR family transcriptional regulator, transcriptional repressor for pyruvate dehydrogenase complex</t>
  </si>
  <si>
    <t>K05800</t>
  </si>
  <si>
    <t>Lrp/AsnC family transcriptional regulator</t>
  </si>
  <si>
    <t>K05801</t>
  </si>
  <si>
    <t>DnaJ like chaperone protein</t>
  </si>
  <si>
    <t>K05802</t>
  </si>
  <si>
    <t>potassium efflux system protein KefA</t>
  </si>
  <si>
    <t>K05803</t>
  </si>
  <si>
    <t>lipoprotein NlpI</t>
  </si>
  <si>
    <t>K05804</t>
  </si>
  <si>
    <t>right origin-binding protein</t>
  </si>
  <si>
    <t>K05805</t>
  </si>
  <si>
    <t>CreA protein</t>
  </si>
  <si>
    <t>K05806</t>
  </si>
  <si>
    <t>leu operon leader peptide</t>
  </si>
  <si>
    <t>K05807</t>
  </si>
  <si>
    <t>putative lipoprotein</t>
  </si>
  <si>
    <t>K05808</t>
  </si>
  <si>
    <t>putative sigma-54 modulation protein</t>
  </si>
  <si>
    <t>K05809</t>
  </si>
  <si>
    <t>ribosome-associated inhibitor A</t>
  </si>
  <si>
    <t>K05810</t>
  </si>
  <si>
    <t>conserved hypothetical protein</t>
  </si>
  <si>
    <t>K05811</t>
  </si>
  <si>
    <t>K05812</t>
  </si>
  <si>
    <t>K05813</t>
  </si>
  <si>
    <t>sn-glycerol 3-phosphate transport system substrate-binding protein</t>
  </si>
  <si>
    <t>K05814</t>
  </si>
  <si>
    <t>sn-glycerol 3-phosphate transport system permease protein</t>
  </si>
  <si>
    <t>K05815</t>
  </si>
  <si>
    <t>K05816</t>
  </si>
  <si>
    <t>sn-glycerol 3-phosphate transport system ATP-binding protein [EC:3.6.3.20]</t>
  </si>
  <si>
    <t xml:space="preserve">sn-glycerol 3-phosphate transport system ATP-binding protein </t>
  </si>
  <si>
    <t>EC:3.6.3.20</t>
  </si>
  <si>
    <t>K05817</t>
  </si>
  <si>
    <t>LysR family transcriptional regulator, hca operon transcriptional activator</t>
  </si>
  <si>
    <t>K05818</t>
  </si>
  <si>
    <t>IclR family transcriptional regulator, mhp operon transcriptional activator</t>
  </si>
  <si>
    <t>K05819</t>
  </si>
  <si>
    <t>MFS transporter, AAHS family, 3-hydroxyphenylpropionic acid transporter</t>
  </si>
  <si>
    <t>K05820</t>
  </si>
  <si>
    <t>MFS transporter, PPP family, 3-phenylpropionic acid transporter</t>
  </si>
  <si>
    <t>K05822</t>
  </si>
  <si>
    <t>tetrahydrodipicolinate N-acetyltransferase [EC:2.3.1.89]</t>
  </si>
  <si>
    <t xml:space="preserve">tetrahydrodipicolinate N-acetyltransferase </t>
  </si>
  <si>
    <t>EC:2.3.1.89</t>
  </si>
  <si>
    <t>K05823</t>
  </si>
  <si>
    <t>N-acetyldiaminopimelate deacetylase [EC:3.5.1.47]</t>
  </si>
  <si>
    <t xml:space="preserve">N-acetyldiaminopimelate deacetylase </t>
  </si>
  <si>
    <t>EC:3.5.1.47</t>
  </si>
  <si>
    <t>Metabolism; Amino Acid Metabolism; Lysine biosynthesis|Metabolism; Enzyme Families; Peptidases</t>
  </si>
  <si>
    <t>K05824</t>
  </si>
  <si>
    <t>homoisocitrate dehydrogenase [EC:1.1.1.87]</t>
  </si>
  <si>
    <t xml:space="preserve">homoisocitrate dehydrogenase </t>
  </si>
  <si>
    <t>EC:1.1.1.87</t>
  </si>
  <si>
    <t>K05825</t>
  </si>
  <si>
    <t>2-aminoadipate transaminase [EC:2.6.1.-]</t>
  </si>
  <si>
    <t xml:space="preserve">2-aminoadipate transaminase </t>
  </si>
  <si>
    <t>K05826</t>
  </si>
  <si>
    <t>lysine biosynthesis protein LysW</t>
  </si>
  <si>
    <t>K05827</t>
  </si>
  <si>
    <t>lysine biosynthesis protein LysX</t>
  </si>
  <si>
    <t>K05830</t>
  </si>
  <si>
    <t>acetylornithine/acetyl-lysine aminotransferase [EC:2.6.1.11 2.6.1.-]</t>
  </si>
  <si>
    <t xml:space="preserve">acetylornithine/acetyl-lysine aminotransferase </t>
  </si>
  <si>
    <t>K05831</t>
  </si>
  <si>
    <t>acetyl-lysine deacetylase [EC:3.5.1.-]</t>
  </si>
  <si>
    <t xml:space="preserve">acetyl-lysine deacetylase </t>
  </si>
  <si>
    <t>K05832</t>
  </si>
  <si>
    <t>K05833</t>
  </si>
  <si>
    <t>K05834</t>
  </si>
  <si>
    <t>homoserine/homoserine lactone efflux protein</t>
  </si>
  <si>
    <t>K05835</t>
  </si>
  <si>
    <t>threonine efflux protein</t>
  </si>
  <si>
    <t>K05836</t>
  </si>
  <si>
    <t>GntR family transcriptional regulator, histidine utilization repressor</t>
  </si>
  <si>
    <t>K05837</t>
  </si>
  <si>
    <t>rod shape determining protein RodA</t>
  </si>
  <si>
    <t>K05838</t>
  </si>
  <si>
    <t>putative thioredoxin</t>
  </si>
  <si>
    <t>K05839</t>
  </si>
  <si>
    <t>haemolysin expression modulating protein</t>
  </si>
  <si>
    <t>K05841</t>
  </si>
  <si>
    <t>sterol 3beta-glucosyltransferase [EC:2.4.1.173]</t>
  </si>
  <si>
    <t xml:space="preserve">sterol 3beta-glucosyltransferase </t>
  </si>
  <si>
    <t>EC:2.4.1.173</t>
  </si>
  <si>
    <t>K05844</t>
  </si>
  <si>
    <t>ribosomal protein S6 modification protein</t>
  </si>
  <si>
    <t>K05845</t>
  </si>
  <si>
    <t>osmoprotectant transport system substrate-binding protein</t>
  </si>
  <si>
    <t>K05846</t>
  </si>
  <si>
    <t>osmoprotectant transport system permease protein</t>
  </si>
  <si>
    <t>K05847</t>
  </si>
  <si>
    <t>osmoprotectant transport system ATP-binding protein</t>
  </si>
  <si>
    <t>K05851</t>
  </si>
  <si>
    <t>adenylate cyclase, class 1 [EC:4.6.1.1]</t>
  </si>
  <si>
    <t xml:space="preserve">adenylate cyclase, class 1 </t>
  </si>
  <si>
    <t>Human Diseases; Infectious Diseases; Vibrio cholerae pathogenic cycle|Metabolism; Nucleotide Metabolism; Purine metabolism</t>
  </si>
  <si>
    <t>Vibrio cholerae pathogenic cycle</t>
  </si>
  <si>
    <t>K05873</t>
  </si>
  <si>
    <t>adenylate cyclase, class 2 [EC:4.6.1.1]</t>
  </si>
  <si>
    <t xml:space="preserve">adenylate cyclase, class 2 </t>
  </si>
  <si>
    <t>K05874</t>
  </si>
  <si>
    <t>methyl-accepting chemotaxis protein I, serine sensor receptor</t>
  </si>
  <si>
    <t>K05875</t>
  </si>
  <si>
    <t>methyl-accepting chemotaxis protein II, aspartate sensor receptor</t>
  </si>
  <si>
    <t>K05876</t>
  </si>
  <si>
    <t>methyl-accepting chemotaxis protein III, ribose and galactose sensor receptor</t>
  </si>
  <si>
    <t>K05877</t>
  </si>
  <si>
    <t>methyl-accepting chemotaxis protein IV, peptide sensor receptor</t>
  </si>
  <si>
    <t>K05878</t>
  </si>
  <si>
    <t>dihydroxyacetone kinase, N-terminal domain [EC:2.7.1.-]</t>
  </si>
  <si>
    <t xml:space="preserve">dihydroxyacetone kinase, N-terminal domain </t>
  </si>
  <si>
    <t>K05879</t>
  </si>
  <si>
    <t>dihydroxyacetone kinase, C-terminal domain [EC:2.7.1.-]</t>
  </si>
  <si>
    <t xml:space="preserve">dihydroxyacetone kinase, C-terminal domain </t>
  </si>
  <si>
    <t>K05880</t>
  </si>
  <si>
    <t>transcriptional activator for dhaKLM operon</t>
  </si>
  <si>
    <t>K05881</t>
  </si>
  <si>
    <t>PTS hybrid protein</t>
  </si>
  <si>
    <t>K05882</t>
  </si>
  <si>
    <t>aryl-alcohol dehydrogenase (NADP+) [EC:1.1.1.91]</t>
  </si>
  <si>
    <t xml:space="preserve">aryl-alcohol dehydrogenase (NADP+) </t>
  </si>
  <si>
    <t>EC:1.1.1.91</t>
  </si>
  <si>
    <t>K05883</t>
  </si>
  <si>
    <t>K05884</t>
  </si>
  <si>
    <t>(R)-2-hydroxyacid dehydrogenase [EC:1.1.1.272]</t>
  </si>
  <si>
    <t xml:space="preserve">(R)-2-hydroxyacid dehydrogenase </t>
  </si>
  <si>
    <t>EC:1.1.1.272</t>
  </si>
  <si>
    <t>Metabolism; Amino Acid Metabolism; Cysteine and methionine metabolism|Metabolism; Energy Metabolism; Methane metabolism</t>
  </si>
  <si>
    <t>K05885</t>
  </si>
  <si>
    <t>2,5-diketo-D-gluconate reductase [EC:1.1.1.274]</t>
  </si>
  <si>
    <t xml:space="preserve">2,5-diketo-D-gluconate reductase </t>
  </si>
  <si>
    <t>EC:1.1.1.274</t>
  </si>
  <si>
    <t>K05886</t>
  </si>
  <si>
    <t>serine 3-dehydrogenase [EC:1.1.1.276]</t>
  </si>
  <si>
    <t xml:space="preserve">serine 3-dehydrogenase </t>
  </si>
  <si>
    <t>EC:1.1.1.276</t>
  </si>
  <si>
    <t>K05887</t>
  </si>
  <si>
    <t>quinate/shikimate dehydrogenase [EC:1.1.1.282]</t>
  </si>
  <si>
    <t xml:space="preserve">quinate/shikimate dehydrogenase </t>
  </si>
  <si>
    <t>EC:1.1.1.282</t>
  </si>
  <si>
    <t>K05888</t>
  </si>
  <si>
    <t>K05889</t>
  </si>
  <si>
    <t>polyvinyl alcohol dehydrogenase (cytochrome) [EC:1.1.2.6]; polyvinyl-alcohol dehydrogenase (acceptor) [EC:1.1.99.23]</t>
  </si>
  <si>
    <t xml:space="preserve">polyvinyl alcohol dehydrogenase (cytochrome) </t>
  </si>
  <si>
    <t>EC:1.1.2.6</t>
  </si>
  <si>
    <t>K05893</t>
  </si>
  <si>
    <t>K05895</t>
  </si>
  <si>
    <t>precorrin-6X reductase [EC:1.3.1.54]</t>
  </si>
  <si>
    <t xml:space="preserve">precorrin-6X reductase </t>
  </si>
  <si>
    <t>EC:1.3.1.54</t>
  </si>
  <si>
    <t>K05896</t>
  </si>
  <si>
    <t>segregation and condensation protein A</t>
  </si>
  <si>
    <t>K05897</t>
  </si>
  <si>
    <t>K05898</t>
  </si>
  <si>
    <t>3-oxosteroid 1-dehydrogenase [EC:1.3.99.4]</t>
  </si>
  <si>
    <t xml:space="preserve">3-oxosteroid 1-dehydrogenase </t>
  </si>
  <si>
    <t>EC:1.3.99.4</t>
  </si>
  <si>
    <t>K05899</t>
  </si>
  <si>
    <t>K05900</t>
  </si>
  <si>
    <t>K05903</t>
  </si>
  <si>
    <t>NADH dehydrogenase (quinone) [EC:1.6.99.5]</t>
  </si>
  <si>
    <t xml:space="preserve">NADH dehydrogenase (quinone) </t>
  </si>
  <si>
    <t>EC:1.6.99.5</t>
  </si>
  <si>
    <t>K05904</t>
  </si>
  <si>
    <t>K05905</t>
  </si>
  <si>
    <t>protein-disulfide reductase [EC:1.8.1.8]</t>
  </si>
  <si>
    <t xml:space="preserve">protein-disulfide reductase </t>
  </si>
  <si>
    <t>K05906</t>
  </si>
  <si>
    <t>prenylcysteine oxidase [EC:1.8.3.5]</t>
  </si>
  <si>
    <t xml:space="preserve">prenylcysteine oxidase </t>
  </si>
  <si>
    <t>EC:1.8.3.5</t>
  </si>
  <si>
    <t>K05908</t>
  </si>
  <si>
    <t>K05909</t>
  </si>
  <si>
    <t>K05910</t>
  </si>
  <si>
    <t>NADH peroxidase [EC:1.11.1.1]</t>
  </si>
  <si>
    <t xml:space="preserve">NADH peroxidase </t>
  </si>
  <si>
    <t>EC:1.11.1.1</t>
  </si>
  <si>
    <t>K05911</t>
  </si>
  <si>
    <t>quinone-reactive Ni/Fe-hydrogenase [EC:1.12.5.1]</t>
  </si>
  <si>
    <t xml:space="preserve">quinone-reactive Ni/Fe-hydrogenase </t>
  </si>
  <si>
    <t>EC:1.12.5.1</t>
  </si>
  <si>
    <t>K05912</t>
  </si>
  <si>
    <t>K05913</t>
  </si>
  <si>
    <t>2,4'-dihydroxyacetophenone dioxygenase [EC:1.13.11.41]</t>
  </si>
  <si>
    <t xml:space="preserve">2,4'-dihydroxyacetophenone dioxygenase </t>
  </si>
  <si>
    <t>EC:1.13.11.41</t>
  </si>
  <si>
    <t>Metabolism; Xenobiotics Biodegradation and Metabolism; Bisphenol degradation</t>
  </si>
  <si>
    <t>K05914</t>
  </si>
  <si>
    <t>K05915</t>
  </si>
  <si>
    <t>Metabolism; Xenobiotics Biodegradation and Metabolism; Bisphenol degradation|Metabolism; Xenobiotics Biodegradation and Metabolism; Naphthalene degradation</t>
  </si>
  <si>
    <t>K05916</t>
  </si>
  <si>
    <t>nitric oxide dioxygenase [EC:1.14.12.17]</t>
  </si>
  <si>
    <t xml:space="preserve">nitric oxide dioxygenase </t>
  </si>
  <si>
    <t>EC:1.14.12.17</t>
  </si>
  <si>
    <t>K05917</t>
  </si>
  <si>
    <t>cytochrome P450, family 51 (sterol 14-demethylase) [EC:1.14.13.70]</t>
  </si>
  <si>
    <t xml:space="preserve">cytochrome P450, family 51 (sterol 14-demethylase) </t>
  </si>
  <si>
    <t>EC:1.14.13.70</t>
  </si>
  <si>
    <t>Metabolism; Enzyme Families; Cytochrome P450|Metabolism; Lipid Metabolism; Steroid biosynthesis</t>
  </si>
  <si>
    <t>Cytochrome P450</t>
  </si>
  <si>
    <t>K05918</t>
  </si>
  <si>
    <t>K05919</t>
  </si>
  <si>
    <t>superoxide reductase [EC:1.15.1.2]</t>
  </si>
  <si>
    <t xml:space="preserve">superoxide reductase </t>
  </si>
  <si>
    <t>EC:1.15.1.2</t>
  </si>
  <si>
    <t>K05921</t>
  </si>
  <si>
    <t>5-oxopent-3-ene-1,2,5-tricarboxylate decarboxylase / 2-hydroxyhepta-2,4-diene-1,7-dioate isomerase [EC:4.1.1.68 5.3.3.-]</t>
  </si>
  <si>
    <t xml:space="preserve">5-oxopent-3-ene-1,2,5-tricarboxylate decarboxylase / 2-hydroxyhepta-2,4-diene-1,7-dioate isomerase </t>
  </si>
  <si>
    <t>EC:4.1.1.68</t>
  </si>
  <si>
    <t>K05922</t>
  </si>
  <si>
    <t>quinone-reactive Ni/Fe-hydrogenase large subunit [EC:1.12.5.1]</t>
  </si>
  <si>
    <t xml:space="preserve">quinone-reactive Ni/Fe-hydrogenase large subunit </t>
  </si>
  <si>
    <t>K05924</t>
  </si>
  <si>
    <t>K05926</t>
  </si>
  <si>
    <t>K05927</t>
  </si>
  <si>
    <t>quinone-reactive Ni/Fe-hydrogenase small subunit [EC:1.12.5.1]</t>
  </si>
  <si>
    <t xml:space="preserve">quinone-reactive Ni/Fe-hydrogenase small subunit </t>
  </si>
  <si>
    <t>K05928</t>
  </si>
  <si>
    <t>tocopherol O-methyltransferase [EC:2.1.1.95]</t>
  </si>
  <si>
    <t xml:space="preserve">tocopherol O-methyltransferase </t>
  </si>
  <si>
    <t>EC:2.1.1.95</t>
  </si>
  <si>
    <t>K05929</t>
  </si>
  <si>
    <t>phosphoethanolamine N-methyltransferase [EC:2.1.1.103]</t>
  </si>
  <si>
    <t xml:space="preserve">phosphoethanolamine N-methyltransferase </t>
  </si>
  <si>
    <t>EC:2.1.1.103</t>
  </si>
  <si>
    <t>K05934</t>
  </si>
  <si>
    <t>precorrin-3B C17-methyltransferase [EC:2.1.1.131]</t>
  </si>
  <si>
    <t xml:space="preserve">precorrin-3B C17-methyltransferase </t>
  </si>
  <si>
    <t>EC:2.1.1.131</t>
  </si>
  <si>
    <t>K05936</t>
  </si>
  <si>
    <t>precorrin-4 C11-methyltransferase [EC:2.1.1.133]</t>
  </si>
  <si>
    <t xml:space="preserve">precorrin-4 C11-methyltransferase </t>
  </si>
  <si>
    <t>EC:2.1.1.133</t>
  </si>
  <si>
    <t>K05937</t>
  </si>
  <si>
    <t>K05939</t>
  </si>
  <si>
    <t>acyl-[acyl-carrier-protein]-phospholipid O-acyltransferase / long-chain-fatty-acid--[acyl-carrier-protein] ligase [EC:2.3.1.40 6.2.1.20]</t>
  </si>
  <si>
    <t xml:space="preserve">acyl-[acyl-carrier-protein]-phospholipid O-acyltransferase / long-chain-fatty-acid--[acyl-carrier-protein] ligase </t>
  </si>
  <si>
    <t>EC:2.3.1.40</t>
  </si>
  <si>
    <t>Metabolism; Lipid Metabolism; Glycerophospholipid metabolism|Metabolism; Lipid Metabolism; Fatty acid metabolism</t>
  </si>
  <si>
    <t>K05942</t>
  </si>
  <si>
    <t>K05944</t>
  </si>
  <si>
    <t>K05945</t>
  </si>
  <si>
    <t>K05946</t>
  </si>
  <si>
    <t>N-acetylglucosaminyldiphosphoundecaprenol [EC:2.4.1.187]</t>
  </si>
  <si>
    <t xml:space="preserve">N-acetylglucosaminyldiphosphoundecaprenol </t>
  </si>
  <si>
    <t>EC:2.4.1.187</t>
  </si>
  <si>
    <t>K05947</t>
  </si>
  <si>
    <t>mannosyl-3-phosphoglycerate synthase [EC:2.4.1.217]</t>
  </si>
  <si>
    <t xml:space="preserve">mannosyl-3-phosphoglycerate synthase </t>
  </si>
  <si>
    <t>EC:2.4.1.217</t>
  </si>
  <si>
    <t>Metabolism; Glycan Biosynthesis and Metabolism; Glycosyltransferases|Metabolism; Carbohydrate Metabolism; Fructose and mannose metabolism</t>
  </si>
  <si>
    <t>K05949</t>
  </si>
  <si>
    <t>K05951</t>
  </si>
  <si>
    <t>NAD+---dinitrogen-reductase ADP-D-ribosyltransferase [EC:2.4.2.37]</t>
  </si>
  <si>
    <t xml:space="preserve">NAD+---dinitrogen-reductase ADP-D-ribosyltransferase </t>
  </si>
  <si>
    <t>EC:2.4.2.37</t>
  </si>
  <si>
    <t>K05952</t>
  </si>
  <si>
    <t>K05953</t>
  </si>
  <si>
    <t>nicotianamine synthase [EC:2.5.1.43]</t>
  </si>
  <si>
    <t xml:space="preserve">nicotianamine synthase </t>
  </si>
  <si>
    <t>EC:2.5.1.43</t>
  </si>
  <si>
    <t>K05956</t>
  </si>
  <si>
    <t>protein geranylgeranyltransferase type II [EC:2.5.1.60]; geranylgeranyl transferase type-2 subunit beta [EC:2.5.1.60]</t>
  </si>
  <si>
    <t xml:space="preserve">protein geranylgeranyltransferase type II </t>
  </si>
  <si>
    <t>EC:2.5.1.60</t>
  </si>
  <si>
    <t>Metabolism; Metabolism of Terpenoids and Polyketides; Prenyltransferases</t>
  </si>
  <si>
    <t>K05957</t>
  </si>
  <si>
    <t>L-glutamine:scyllo-inosose aminotransferase [EC:2.6.1.50]</t>
  </si>
  <si>
    <t xml:space="preserve">L-glutamine:scyllo-inosose aminotransferase </t>
  </si>
  <si>
    <t>EC:2.6.1.50</t>
  </si>
  <si>
    <t>Metabolism; Biosynthesis of Other Secondary Metabolites; Streptomycin biosynthesis|Metabolism; Amino Acid Metabolism; Amino acid related enzymes</t>
  </si>
  <si>
    <t>K05961</t>
  </si>
  <si>
    <t>K05962</t>
  </si>
  <si>
    <t>protein-histidine pros-kinase [EC:2.7.13.1]</t>
  </si>
  <si>
    <t xml:space="preserve">protein-histidine pros-kinase </t>
  </si>
  <si>
    <t>EC:2.7.13.1</t>
  </si>
  <si>
    <t>K05964</t>
  </si>
  <si>
    <t>holo-ACP synthase [EC:2.7.7.61]</t>
  </si>
  <si>
    <t xml:space="preserve">holo-ACP synthase </t>
  </si>
  <si>
    <t>EC:2.7.7.61</t>
  </si>
  <si>
    <t>K05966</t>
  </si>
  <si>
    <t>triphosphoribosyl-dephospho-CoA synthase [EC:2.7.8.25]</t>
  </si>
  <si>
    <t xml:space="preserve">triphosphoribosyl-dephospho-CoA synthase </t>
  </si>
  <si>
    <t>EC:2.7.8.25</t>
  </si>
  <si>
    <t>K05967</t>
  </si>
  <si>
    <t>K05968</t>
  </si>
  <si>
    <t>K05969</t>
  </si>
  <si>
    <t>peptidyl-tRNA hydrolase [EC:3.1.1.29]</t>
  </si>
  <si>
    <t xml:space="preserve">peptidyl-tRNA hydrolase </t>
  </si>
  <si>
    <t>K05970</t>
  </si>
  <si>
    <t>sialate O-acetylesterase [EC:3.1.1.53]</t>
  </si>
  <si>
    <t xml:space="preserve">sialate O-acetylesterase </t>
  </si>
  <si>
    <t>EC:3.1.1.53</t>
  </si>
  <si>
    <t>K05971</t>
  </si>
  <si>
    <t>K05972</t>
  </si>
  <si>
    <t>K05973</t>
  </si>
  <si>
    <t>poly(3-hydroxybutyrate) depolymerase [EC:3.1.1.75]</t>
  </si>
  <si>
    <t xml:space="preserve">poly(3-hydroxybutyrate) depolymerase </t>
  </si>
  <si>
    <t>EC:3.1.1.75</t>
  </si>
  <si>
    <t>K05974</t>
  </si>
  <si>
    <t>K05976</t>
  </si>
  <si>
    <t>K05977</t>
  </si>
  <si>
    <t>2'-hydroxybiphenyl-2-sulfinate desulfinase [EC:3.13.1.3]</t>
  </si>
  <si>
    <t xml:space="preserve">2'-hydroxybiphenyl-2-sulfinate desulfinase </t>
  </si>
  <si>
    <t>EC:3.13.1.3</t>
  </si>
  <si>
    <t>K05978</t>
  </si>
  <si>
    <t>glucosylglycerol 3-phosphatase [EC:3.1.3.69]</t>
  </si>
  <si>
    <t xml:space="preserve">glucosylglycerol 3-phosphatase </t>
  </si>
  <si>
    <t>EC:3.1.3.69</t>
  </si>
  <si>
    <t>K05979</t>
  </si>
  <si>
    <t>2-phosphosulfolactate phosphatase [EC:3.1.3.71]</t>
  </si>
  <si>
    <t xml:space="preserve">2-phosphosulfolactate phosphatase </t>
  </si>
  <si>
    <t>EC:3.1.3.71</t>
  </si>
  <si>
    <t>K05982</t>
  </si>
  <si>
    <t>deoxyribonuclease V [EC:3.1.21.7]</t>
  </si>
  <si>
    <t xml:space="preserve">deoxyribonuclease V </t>
  </si>
  <si>
    <t>EC:3.1.21.7</t>
  </si>
  <si>
    <t>K05984</t>
  </si>
  <si>
    <t>excinuclease Cho [EC:3.1.25.-]</t>
  </si>
  <si>
    <t xml:space="preserve">excinuclease Cho </t>
  </si>
  <si>
    <t>EC:3.1.25.-</t>
  </si>
  <si>
    <t>K05985</t>
  </si>
  <si>
    <t>ribonuclease M5 [EC:3.1.26.8]</t>
  </si>
  <si>
    <t xml:space="preserve">ribonuclease M5 </t>
  </si>
  <si>
    <t>EC:3.1.26.8</t>
  </si>
  <si>
    <t>K05986</t>
  </si>
  <si>
    <t>K05987</t>
  </si>
  <si>
    <t>K05988</t>
  </si>
  <si>
    <t>dextranase [EC:3.2.1.11]</t>
  </si>
  <si>
    <t xml:space="preserve">dextranase </t>
  </si>
  <si>
    <t>EC:3.2.1.11</t>
  </si>
  <si>
    <t>K05989</t>
  </si>
  <si>
    <t>alpha-L-rhamnosidase [EC:3.2.1.40]</t>
  </si>
  <si>
    <t xml:space="preserve">alpha-L-rhamnosidase </t>
  </si>
  <si>
    <t>EC:3.2.1.40</t>
  </si>
  <si>
    <t>K05990</t>
  </si>
  <si>
    <t>kappa-carrageenase [EC:3.2.1.83]</t>
  </si>
  <si>
    <t xml:space="preserve">kappa-carrageenase </t>
  </si>
  <si>
    <t>EC:3.2.1.83</t>
  </si>
  <si>
    <t>K05991</t>
  </si>
  <si>
    <t>K05992</t>
  </si>
  <si>
    <t>K05993</t>
  </si>
  <si>
    <t>K05994</t>
  </si>
  <si>
    <t>bacterial leucyl aminopeptidase [EC:3.4.11.10]</t>
  </si>
  <si>
    <t xml:space="preserve">bacterial leucyl aminopeptidase </t>
  </si>
  <si>
    <t>EC:3.4.11.10</t>
  </si>
  <si>
    <t>K05995</t>
  </si>
  <si>
    <t>dipeptidase E [EC:3.4.13.21]</t>
  </si>
  <si>
    <t xml:space="preserve">dipeptidase E </t>
  </si>
  <si>
    <t>EC:3.4.13.21</t>
  </si>
  <si>
    <t>K05996</t>
  </si>
  <si>
    <t>carboxypeptidase T [EC:3.4.17.18]</t>
  </si>
  <si>
    <t xml:space="preserve">carboxypeptidase T </t>
  </si>
  <si>
    <t>EC:3.4.17.18</t>
  </si>
  <si>
    <t>K05997</t>
  </si>
  <si>
    <t>Fe-S cluster assembly protein SufA</t>
  </si>
  <si>
    <t>K05998</t>
  </si>
  <si>
    <t>pseudomonalisin [EC:3.4.21.100]</t>
  </si>
  <si>
    <t xml:space="preserve">pseudomonalisin </t>
  </si>
  <si>
    <t>EC:3.4.21.100</t>
  </si>
  <si>
    <t>K05999</t>
  </si>
  <si>
    <t>xanthomonalisin [EC:3.4.21.101]</t>
  </si>
  <si>
    <t xml:space="preserve">xanthomonalisin </t>
  </si>
  <si>
    <t>EC:3.4.21.101</t>
  </si>
  <si>
    <t>K06001</t>
  </si>
  <si>
    <t>K06006</t>
  </si>
  <si>
    <t>periplasmic protein CpxP</t>
  </si>
  <si>
    <t>K06011</t>
  </si>
  <si>
    <t>bontoxilysin [EC:3.4.24.69]</t>
  </si>
  <si>
    <t xml:space="preserve">bontoxilysin </t>
  </si>
  <si>
    <t>EC:3.4.24.69</t>
  </si>
  <si>
    <t>K06012</t>
  </si>
  <si>
    <t>spore protease [EC:3.4.24.78]</t>
  </si>
  <si>
    <t xml:space="preserve">spore protease </t>
  </si>
  <si>
    <t>EC:3.4.24.78</t>
  </si>
  <si>
    <t>K06013</t>
  </si>
  <si>
    <t>STE24 endopeptidase [EC:3.4.24.84]</t>
  </si>
  <si>
    <t xml:space="preserve">STE24 endopeptidase </t>
  </si>
  <si>
    <t>EC:3.4.24.84</t>
  </si>
  <si>
    <t>K06014</t>
  </si>
  <si>
    <t>K06015</t>
  </si>
  <si>
    <t>N-acyl-D-amino-acid deacylase [EC:3.5.1.81]</t>
  </si>
  <si>
    <t xml:space="preserve">N-acyl-D-amino-acid deacylase </t>
  </si>
  <si>
    <t>EC:3.5.1.81</t>
  </si>
  <si>
    <t>K06016</t>
  </si>
  <si>
    <t>N-carbamoyl-L-amino-acid hydrolase [EC:3.5.1.87]</t>
  </si>
  <si>
    <t xml:space="preserve">N-carbamoyl-L-amino-acid hydrolase </t>
  </si>
  <si>
    <t>EC:3.5.1.87</t>
  </si>
  <si>
    <t>K06017</t>
  </si>
  <si>
    <t>K06019</t>
  </si>
  <si>
    <t>pyrophosphatase PpaX [EC:3.6.1.1]</t>
  </si>
  <si>
    <t xml:space="preserve">pyrophosphatase PpaX </t>
  </si>
  <si>
    <t>K06020</t>
  </si>
  <si>
    <t>sulfate-transporting ATPase [EC:3.6.3.25]</t>
  </si>
  <si>
    <t xml:space="preserve">sulfate-transporting ATPase </t>
  </si>
  <si>
    <t>K06021</t>
  </si>
  <si>
    <t>phosphate-transporting ATPase [EC:3.6.3.27]</t>
  </si>
  <si>
    <t xml:space="preserve">phosphate-transporting ATPase </t>
  </si>
  <si>
    <t>K06022</t>
  </si>
  <si>
    <t>molybdate-transporting ATPase [EC:3.6.3.29]</t>
  </si>
  <si>
    <t xml:space="preserve">molybdate-transporting ATPase </t>
  </si>
  <si>
    <t>K06023</t>
  </si>
  <si>
    <t>HPr kinase/phosphorylase [EC:2.7.11.- 2.7.4.-]</t>
  </si>
  <si>
    <t xml:space="preserve">HPr kinase/phosphorylase </t>
  </si>
  <si>
    <t>EC:2.7.11.-</t>
  </si>
  <si>
    <t>K06024</t>
  </si>
  <si>
    <t>segregation and condensation protein B</t>
  </si>
  <si>
    <t>K06026</t>
  </si>
  <si>
    <t>K06027</t>
  </si>
  <si>
    <t>vesicle-fusing ATPase [EC:3.6.4.6]</t>
  </si>
  <si>
    <t xml:space="preserve">vesicle-fusing ATPase </t>
  </si>
  <si>
    <t>EC:3.6.4.6</t>
  </si>
  <si>
    <t>Organismal Systems; Excretory System; Vasopressin-regulated water reabsorption</t>
  </si>
  <si>
    <t>Vasopressin-regulated water reabsorption</t>
  </si>
  <si>
    <t>K06032</t>
  </si>
  <si>
    <t>K06033</t>
  </si>
  <si>
    <t>K06034</t>
  </si>
  <si>
    <t>sulfopyruvate decarboxylase subunit alpha [EC:4.1.1.79]</t>
  </si>
  <si>
    <t xml:space="preserve">sulfopyruvate decarboxylase subunit alpha </t>
  </si>
  <si>
    <t>EC:4.1.1.79</t>
  </si>
  <si>
    <t>K06036</t>
  </si>
  <si>
    <t>K06037</t>
  </si>
  <si>
    <t>K06039</t>
  </si>
  <si>
    <t>uncharacterized protein involved in oxidation of intracellular sulfur</t>
  </si>
  <si>
    <t>K06041</t>
  </si>
  <si>
    <t>arabinose-5-phosphate isomerase [EC:5.3.1.13]</t>
  </si>
  <si>
    <t xml:space="preserve">arabinose-5-phosphate isomerase </t>
  </si>
  <si>
    <t>EC:5.3.1.13</t>
  </si>
  <si>
    <t>K06042</t>
  </si>
  <si>
    <t>precorrin-8X methylmutase [EC:5.4.1.2]</t>
  </si>
  <si>
    <t xml:space="preserve">precorrin-8X methylmutase </t>
  </si>
  <si>
    <t>EC:5.4.1.2</t>
  </si>
  <si>
    <t>K06044</t>
  </si>
  <si>
    <t>(1-&gt;4)-alpha-D-glucan 1-alpha-D-glucosylmutase [EC:5.4.99.15]</t>
  </si>
  <si>
    <t xml:space="preserve">(1-&gt;4)-alpha-D-glucan 1-alpha-D-glucosylmutase </t>
  </si>
  <si>
    <t>EC:5.4.99.15</t>
  </si>
  <si>
    <t>K06045</t>
  </si>
  <si>
    <t>squalene-hopene cyclase [EC:5.4.99.17]</t>
  </si>
  <si>
    <t xml:space="preserve">squalene-hopene cyclase </t>
  </si>
  <si>
    <t>EC:5.4.99.17</t>
  </si>
  <si>
    <t>K06046</t>
  </si>
  <si>
    <t>long-chain-fatty-acid---luciferin-component ligase [EC:6.2.1.19]</t>
  </si>
  <si>
    <t xml:space="preserve">long-chain-fatty-acid---luciferin-component ligase </t>
  </si>
  <si>
    <t>EC:6.2.1.19</t>
  </si>
  <si>
    <t>K06048</t>
  </si>
  <si>
    <t>carboxylate-amine ligase [EC:6.3.-.-]</t>
  </si>
  <si>
    <t xml:space="preserve">carboxylate-amine ligase </t>
  </si>
  <si>
    <t>EC:6.3.-.-</t>
  </si>
  <si>
    <t>K06049</t>
  </si>
  <si>
    <t>magnesium chelatase accessory protein</t>
  </si>
  <si>
    <t>K06073</t>
  </si>
  <si>
    <t>vitamin B12 transport system permease protein</t>
  </si>
  <si>
    <t>K06074</t>
  </si>
  <si>
    <t>vitamin B12 transport system ATP-binding protein [EC:3.6.3.33]</t>
  </si>
  <si>
    <t xml:space="preserve">vitamin B12 transport system ATP-binding protein </t>
  </si>
  <si>
    <t>EC:3.6.3.33</t>
  </si>
  <si>
    <t>K06075</t>
  </si>
  <si>
    <t>MarR family transcriptional regulator, transcriptional regulator for hemolysin</t>
  </si>
  <si>
    <t>K06076</t>
  </si>
  <si>
    <t>long-chain fatty acid transport protein</t>
  </si>
  <si>
    <t>K06077</t>
  </si>
  <si>
    <t>outer membrane lipoprotein SlyB</t>
  </si>
  <si>
    <t>K06078</t>
  </si>
  <si>
    <t>murein lipoprotein</t>
  </si>
  <si>
    <t>K06079</t>
  </si>
  <si>
    <t>copper homeostasis protein (lipoprotein)</t>
  </si>
  <si>
    <t>K06080</t>
  </si>
  <si>
    <t>RcsF protein</t>
  </si>
  <si>
    <t>K06113</t>
  </si>
  <si>
    <t>arabinan endo-1,5-alpha-L-arabinosidase [EC:3.2.1.99]</t>
  </si>
  <si>
    <t xml:space="preserve">arabinan endo-1,5-alpha-L-arabinosidase </t>
  </si>
  <si>
    <t>EC:3.2.1.99</t>
  </si>
  <si>
    <t>K06118</t>
  </si>
  <si>
    <t>UDP-sulfoquinovose synthase [EC:3.13.1.1]</t>
  </si>
  <si>
    <t xml:space="preserve">UDP-sulfoquinovose synthase </t>
  </si>
  <si>
    <t>EC:3.13.1.1</t>
  </si>
  <si>
    <t>Metabolism; Carbohydrate Metabolism; Amino sugar and nucleotide sugar metabolism|Metabolism; Lipid Metabolism; Glycerolipid metabolism</t>
  </si>
  <si>
    <t>K06120</t>
  </si>
  <si>
    <t>glycerol dehydratase large subunit [EC:4.2.1.30]</t>
  </si>
  <si>
    <t xml:space="preserve">glycerol dehydratase large subunit </t>
  </si>
  <si>
    <t>EC:4.2.1.30</t>
  </si>
  <si>
    <t>K06121</t>
  </si>
  <si>
    <t>glycerol dehydratase medium subunit [EC:4.2.1.30]</t>
  </si>
  <si>
    <t xml:space="preserve">glycerol dehydratase medium subunit </t>
  </si>
  <si>
    <t>K06122</t>
  </si>
  <si>
    <t>glycerol dehydratase small subunit [EC:4.2.1.30]</t>
  </si>
  <si>
    <t xml:space="preserve">glycerol dehydratase small subunit </t>
  </si>
  <si>
    <t>K06125</t>
  </si>
  <si>
    <t>4-hydroxybenzoate hexaprenyltransferase [EC:2.5.1.-]</t>
  </si>
  <si>
    <t xml:space="preserve">4-hydroxybenzoate hexaprenyltransferase </t>
  </si>
  <si>
    <t>K06131</t>
  </si>
  <si>
    <t>cardiolipin synthase [EC:2.7.8.-]</t>
  </si>
  <si>
    <t xml:space="preserve">cardiolipin synthase </t>
  </si>
  <si>
    <t>K06132</t>
  </si>
  <si>
    <t>putative cardiolipin synthase [EC:2.7.8.-]</t>
  </si>
  <si>
    <t xml:space="preserve">putative cardiolipin synthase </t>
  </si>
  <si>
    <t>K06133</t>
  </si>
  <si>
    <t>4'-phosphopantetheinyl transferase [EC:2.7.8.-]</t>
  </si>
  <si>
    <t xml:space="preserve">4'-phosphopantetheinyl transferase </t>
  </si>
  <si>
    <t>K06134</t>
  </si>
  <si>
    <t>ubiquinone biosynthesis monooxygenase Coq7 [EC:1.14.13.-]</t>
  </si>
  <si>
    <t xml:space="preserve">ubiquinone biosynthesis monooxygenase Coq7 </t>
  </si>
  <si>
    <t>K06135</t>
  </si>
  <si>
    <t>pyrroloquinoline quinone biosynthesis protein A</t>
  </si>
  <si>
    <t>K06136</t>
  </si>
  <si>
    <t>pyrroloquinoline quinone biosynthesis protein B</t>
  </si>
  <si>
    <t>K06137</t>
  </si>
  <si>
    <t>pyrroloquinoline-quinone synthase [EC:1.3.3.11]</t>
  </si>
  <si>
    <t xml:space="preserve">pyrroloquinoline-quinone synthase </t>
  </si>
  <si>
    <t>EC:1.3.3.11</t>
  </si>
  <si>
    <t>K06138</t>
  </si>
  <si>
    <t>pyrroloquinoline quinone biosynthesis protein D</t>
  </si>
  <si>
    <t>K06139</t>
  </si>
  <si>
    <t>pyrroloquinoline quinone biosynthesis protein E</t>
  </si>
  <si>
    <t>K06140</t>
  </si>
  <si>
    <t>regulator of nucleoside diphosphate kinase</t>
  </si>
  <si>
    <t>K06141</t>
  </si>
  <si>
    <t>MFS transporter, TsgA protein</t>
  </si>
  <si>
    <t>K06142</t>
  </si>
  <si>
    <t>outer membrane protein</t>
  </si>
  <si>
    <t>K06143</t>
  </si>
  <si>
    <t>inner membrane protein</t>
  </si>
  <si>
    <t>K06144</t>
  </si>
  <si>
    <t>universal stress protein B</t>
  </si>
  <si>
    <t>K06145</t>
  </si>
  <si>
    <t>LacI family transcriptional regulator, gluconate utilization system Gnt-I transcriptional repressor</t>
  </si>
  <si>
    <t>K06146</t>
  </si>
  <si>
    <t>LacI family transcriptional regulator, gluconate utilization system Gnt-II transcriptional activator</t>
  </si>
  <si>
    <t>K06147</t>
  </si>
  <si>
    <t>ATP-binding cassette, subfamily B, bacterial</t>
  </si>
  <si>
    <t>K06148</t>
  </si>
  <si>
    <t>ATP-binding cassette, subfamily C, bacterial</t>
  </si>
  <si>
    <t>K06149</t>
  </si>
  <si>
    <t>universal stress protein A</t>
  </si>
  <si>
    <t>K06151</t>
  </si>
  <si>
    <t>gluconate 2-dehydrogenase alpha chain [EC:1.1.99.3]</t>
  </si>
  <si>
    <t xml:space="preserve">gluconate 2-dehydrogenase alpha chain </t>
  </si>
  <si>
    <t>EC:1.1.99.3</t>
  </si>
  <si>
    <t>K06152</t>
  </si>
  <si>
    <t>gluconate 2-dehydrogenase gamma chain [EC:1.1.99.3]</t>
  </si>
  <si>
    <t xml:space="preserve">gluconate 2-dehydrogenase gamma chain </t>
  </si>
  <si>
    <t>K06153</t>
  </si>
  <si>
    <t>undecaprenyl-diphosphatase [EC:3.6.1.27]</t>
  </si>
  <si>
    <t xml:space="preserve">undecaprenyl-diphosphatase </t>
  </si>
  <si>
    <t>EC:3.6.1.27</t>
  </si>
  <si>
    <t>K06154</t>
  </si>
  <si>
    <t>Lrp/AsnC family transcriptional regulator, involved in the regulation of lysine biosynthesis</t>
  </si>
  <si>
    <t>K06155</t>
  </si>
  <si>
    <t>Gnt-I system high-affinity gluconate transporter</t>
  </si>
  <si>
    <t>K06156</t>
  </si>
  <si>
    <t>Gnt-I system low-affinity gluconate transporter</t>
  </si>
  <si>
    <t>K06157</t>
  </si>
  <si>
    <t>Gnt-II system L-idonate transporter</t>
  </si>
  <si>
    <t>K06158</t>
  </si>
  <si>
    <t>ATP-binding cassette, sub-family F, member 3</t>
  </si>
  <si>
    <t>K06159</t>
  </si>
  <si>
    <t>K06160</t>
  </si>
  <si>
    <t>K06161</t>
  </si>
  <si>
    <t>K06162</t>
  </si>
  <si>
    <t>PhnM protein</t>
  </si>
  <si>
    <t>K06163</t>
  </si>
  <si>
    <t>PhnJ protein</t>
  </si>
  <si>
    <t>K06164</t>
  </si>
  <si>
    <t>PhnI protein</t>
  </si>
  <si>
    <t>K06165</t>
  </si>
  <si>
    <t>PhnH protein</t>
  </si>
  <si>
    <t>K06166</t>
  </si>
  <si>
    <t>PhnG protein</t>
  </si>
  <si>
    <t>K06167</t>
  </si>
  <si>
    <t>PhnP protein</t>
  </si>
  <si>
    <t>K06168</t>
  </si>
  <si>
    <t>bifunctional enzyme involved in thiolation and methylation of tRNA</t>
  </si>
  <si>
    <t>K06169</t>
  </si>
  <si>
    <t>tRNA-(ms[2]io[6]A)-hydroxylase [EC:1.-.-.-]</t>
  </si>
  <si>
    <t xml:space="preserve">tRNA-(ms[2]io[6]A)-hydroxylase </t>
  </si>
  <si>
    <t>K06173</t>
  </si>
  <si>
    <t>tRNA pseudouridine synthase A [EC:5.4.99.12]; tRNA pseudouridine38-40 synthase [EC:5.4.99.12]</t>
  </si>
  <si>
    <t xml:space="preserve">tRNA pseudouridine synthase A </t>
  </si>
  <si>
    <t>EC:5.4.99.12</t>
  </si>
  <si>
    <t>K06174</t>
  </si>
  <si>
    <t>ATP-binding cassette, sub-family E, member 1</t>
  </si>
  <si>
    <t>K06175</t>
  </si>
  <si>
    <t>tRNA pseudouridine synthase C [EC:5.4.99.12]; tRNA pseudouridine65 synthase [EC:5.4.99.26]</t>
  </si>
  <si>
    <t xml:space="preserve">tRNA pseudouridine synthase C </t>
  </si>
  <si>
    <t>K06176</t>
  </si>
  <si>
    <t>tRNA pseudouridine13 synthase [EC:5.4.99.27]; tRNA pseudouridine synthase D [EC:5.4.99.12]</t>
  </si>
  <si>
    <t xml:space="preserve">tRNA pseudouridine13 synthase </t>
  </si>
  <si>
    <t>EC:5.4.99.27</t>
  </si>
  <si>
    <t>K06177</t>
  </si>
  <si>
    <t>tRNA pseudouridine32 synthase / 23S rRNA pseudouridine746 synthase [EC:5.4.99.28 5.4.99.29]; ribosomal large subunit pseudouridine synthase A [EC:5.4.99.12]</t>
  </si>
  <si>
    <t xml:space="preserve">tRNA pseudouridine32 synthase / 23S rRNA pseudouridine746 synthase </t>
  </si>
  <si>
    <t>EC:5.4.99.28</t>
  </si>
  <si>
    <t>K06178</t>
  </si>
  <si>
    <t>ribosomal large subunit pseudouridine synthase B [EC:5.4.99.12]; 23S rRNA pseudouridine2605 synthase [EC:5.4.99.22]</t>
  </si>
  <si>
    <t xml:space="preserve">ribosomal large subunit pseudouridine synthase B </t>
  </si>
  <si>
    <t>K06179</t>
  </si>
  <si>
    <t>23S rRNA pseudouridine955/2504/2580 synthase [EC:5.4.99.24]; ribosomal large subunit pseudouridine synthase C [EC:5.4.99.12]</t>
  </si>
  <si>
    <t xml:space="preserve">23S rRNA pseudouridine955/2504/2580 synthase </t>
  </si>
  <si>
    <t>EC:5.4.99.24</t>
  </si>
  <si>
    <t>K06180</t>
  </si>
  <si>
    <t>ribosomal large subunit pseudouridine synthase D [EC:5.4.99.12]; 23S rRNA pseudouridine1911/1915/1917 synthase [EC:5.4.99.23]</t>
  </si>
  <si>
    <t xml:space="preserve">ribosomal large subunit pseudouridine synthase D </t>
  </si>
  <si>
    <t>K06181</t>
  </si>
  <si>
    <t>ribosomal large subunit pseudouridine synthase E [EC:5.4.99.12]; 23S rRNA pseudouridine2457 synthase [EC:5.4.99.20]</t>
  </si>
  <si>
    <t xml:space="preserve">ribosomal large subunit pseudouridine synthase E </t>
  </si>
  <si>
    <t>K06182</t>
  </si>
  <si>
    <t>23S rRNA pseudouridine2604 synthase [EC:5.4.99.21]; ribosomal large subunit pseudouridine synthase F [EC:5.4.99.12]</t>
  </si>
  <si>
    <t xml:space="preserve">23S rRNA pseudouridine2604 synthase </t>
  </si>
  <si>
    <t>EC:5.4.99.21</t>
  </si>
  <si>
    <t>K06183</t>
  </si>
  <si>
    <t>ribosomal small subunit pseudouridine synthase A [EC:5.4.99.12]; 16S rRNA pseudouridine516 synthase [EC:5.4.99.19]</t>
  </si>
  <si>
    <t xml:space="preserve">ribosomal small subunit pseudouridine synthase A </t>
  </si>
  <si>
    <t>K06186</t>
  </si>
  <si>
    <t>small protein A</t>
  </si>
  <si>
    <t>K06187</t>
  </si>
  <si>
    <t>recombination protein RecR</t>
  </si>
  <si>
    <t>K06188</t>
  </si>
  <si>
    <t>aquaporin Z</t>
  </si>
  <si>
    <t>K06189</t>
  </si>
  <si>
    <t>magnesium and cobalt transporter</t>
  </si>
  <si>
    <t>K06190</t>
  </si>
  <si>
    <t>intracellular septation protein</t>
  </si>
  <si>
    <t>Unclassified; Cellular Processes and Signaling; Cell division</t>
  </si>
  <si>
    <t>Cell division</t>
  </si>
  <si>
    <t>K06191</t>
  </si>
  <si>
    <t>glutaredoxin-like protein NrdH</t>
  </si>
  <si>
    <t>K06192</t>
  </si>
  <si>
    <t>paraquat-inducible protein B</t>
  </si>
  <si>
    <t>K06193</t>
  </si>
  <si>
    <t>phosphonoacetate hydrolase [EC:3.11.1.2]</t>
  </si>
  <si>
    <t xml:space="preserve">phosphonoacetate hydrolase </t>
  </si>
  <si>
    <t>EC:3.11.1.2</t>
  </si>
  <si>
    <t>K06194</t>
  </si>
  <si>
    <t>lipoprotein NlpD</t>
  </si>
  <si>
    <t>K06195</t>
  </si>
  <si>
    <t>ApaG protein</t>
  </si>
  <si>
    <t>K06196</t>
  </si>
  <si>
    <t>cytochrome c-type biogenesis protein</t>
  </si>
  <si>
    <t>Unclassified; Cellular Processes and Signaling; Electron transfer carriers</t>
  </si>
  <si>
    <t>Electron transfer carriers</t>
  </si>
  <si>
    <t>K06197</t>
  </si>
  <si>
    <t>cation transport regulator</t>
  </si>
  <si>
    <t>K06198</t>
  </si>
  <si>
    <t>competence protein CoiA</t>
  </si>
  <si>
    <t>K06199</t>
  </si>
  <si>
    <t>CrcB protein</t>
  </si>
  <si>
    <t>K06200</t>
  </si>
  <si>
    <t>carbon starvation protein</t>
  </si>
  <si>
    <t>K06201</t>
  </si>
  <si>
    <t>copper homeostasis protein</t>
  </si>
  <si>
    <t>K06202</t>
  </si>
  <si>
    <t>CyaY protein</t>
  </si>
  <si>
    <t>K06203</t>
  </si>
  <si>
    <t>CysZ protein</t>
  </si>
  <si>
    <t>K06204</t>
  </si>
  <si>
    <t>DnaK suppressor protein</t>
  </si>
  <si>
    <t>Genetic Information Processing; Transcription; Transcription factors|Genetic Information Processing; Translation; Ribosome Biogenesis|Genetic Information Processing; Transcription; Transcription machinery</t>
  </si>
  <si>
    <t>K06205</t>
  </si>
  <si>
    <t>MioC protein</t>
  </si>
  <si>
    <t>K06206</t>
  </si>
  <si>
    <t>sugar fermentation stimulation protein A</t>
  </si>
  <si>
    <t>K06207</t>
  </si>
  <si>
    <t>K06208</t>
  </si>
  <si>
    <t>K06209</t>
  </si>
  <si>
    <t>K06211</t>
  </si>
  <si>
    <t>HipB family transcriptional regulator, involved in the regulation of NAD biosynthesis</t>
  </si>
  <si>
    <t>K06212</t>
  </si>
  <si>
    <t>K06213</t>
  </si>
  <si>
    <t>magnesium transporter</t>
  </si>
  <si>
    <t>K06214</t>
  </si>
  <si>
    <t>curli production assembly/transport component CsgG</t>
  </si>
  <si>
    <t>K06215</t>
  </si>
  <si>
    <t>pyridoxine biosynthesis protein [EC:4.-.-.-]</t>
  </si>
  <si>
    <t xml:space="preserve">pyridoxine biosynthesis protein </t>
  </si>
  <si>
    <t>K06216</t>
  </si>
  <si>
    <t>putative ribose uptake protein</t>
  </si>
  <si>
    <t>K06217</t>
  </si>
  <si>
    <t>phosphate starvation-inducible protein PhoH and related proteins</t>
  </si>
  <si>
    <t>K06218</t>
  </si>
  <si>
    <t>RelE protein</t>
  </si>
  <si>
    <t>K06219</t>
  </si>
  <si>
    <t>S-adenosylmethionine-dependent methyltransferase</t>
  </si>
  <si>
    <t>K06221</t>
  </si>
  <si>
    <t>2,5-diketo-D-gluconate reductase A [EC:1.1.1.274]</t>
  </si>
  <si>
    <t xml:space="preserve">2,5-diketo-D-gluconate reductase A </t>
  </si>
  <si>
    <t>K06222</t>
  </si>
  <si>
    <t>2,5-diketo-D-gluconate reductase B [EC:1.1.1.274]</t>
  </si>
  <si>
    <t xml:space="preserve">2,5-diketo-D-gluconate reductase B </t>
  </si>
  <si>
    <t>K06223</t>
  </si>
  <si>
    <t>DNA adenine methylase [EC:2.1.1.72]</t>
  </si>
  <si>
    <t xml:space="preserve">DNA adenine methylase </t>
  </si>
  <si>
    <t>Genetic Information Processing; Replication and Repair; Mismatch repair|Genetic Information Processing; Replication and Repair; DNA repair and recombination proteins|Genetic Information Processing; Replication and Repair; DNA replication proteins</t>
  </si>
  <si>
    <t>K06234</t>
  </si>
  <si>
    <t>Ras-related protein Rab-23</t>
  </si>
  <si>
    <t>Environmental Information Processing; Signaling Molecules and Interaction; GTP-binding proteins|Environmental Information Processing; Signal Transduction; Hedgehog signaling pathway</t>
  </si>
  <si>
    <t>GTP-binding proteins</t>
  </si>
  <si>
    <t>K06236</t>
  </si>
  <si>
    <t>collagen, type I/II/III/V/XI, alpha</t>
  </si>
  <si>
    <t>Environmental Information Processing; Signaling Molecules and Interaction; CAM ligands|Human Diseases; Infectious Diseases; Amoebiasis|Cellular Processes; Cell Communication; Focal adhesion|Organismal Systems; Digestive System; Protein digestion and absorption|Environmental Information Processing; Signaling Molecules and Interaction; ECM-receptor interaction</t>
  </si>
  <si>
    <t>K06237</t>
  </si>
  <si>
    <t>collagen, type IV, alpha</t>
  </si>
  <si>
    <t>Environmental Information Processing; Signaling Molecules and Interaction; CAM ligands|Human Diseases; Cancers; Small cell lung cancer|Cellular Processes; Cell Communication; Focal adhesion|Human Diseases; Infectious Diseases; Amoebiasis|Human Diseases; Cancers; Pathways in cancer|Organismal Systems; Digestive System; Protein digestion and absorption|Environmental Information Processing; Signaling Molecules and Interaction; ECM-receptor interaction</t>
  </si>
  <si>
    <t>K06269</t>
  </si>
  <si>
    <t>protein phosphatase 1, catalytic subunit [EC:3.1.3.16]</t>
  </si>
  <si>
    <t xml:space="preserve">protein phosphatase 1, catalytic subunit </t>
  </si>
  <si>
    <t>K06281</t>
  </si>
  <si>
    <t>hydrogenase large subunit [EC:1.12.99.6]</t>
  </si>
  <si>
    <t xml:space="preserve">hydrogenase large subunit </t>
  </si>
  <si>
    <t>EC:1.12.99.6</t>
  </si>
  <si>
    <t>Metabolism; Xenobiotics Biodegradation and Metabolism; Nitrotoluene degradation</t>
  </si>
  <si>
    <t>K06282</t>
  </si>
  <si>
    <t>hydrogenase small subunit [EC:1.12.99.6]</t>
  </si>
  <si>
    <t xml:space="preserve">hydrogenase small subunit </t>
  </si>
  <si>
    <t>K06283</t>
  </si>
  <si>
    <t>putative DeoR family transcriptional regulator, stage III sporulation protein D</t>
  </si>
  <si>
    <t>K06284</t>
  </si>
  <si>
    <t>transcriptional pleiotropic regulator of transition state genes</t>
  </si>
  <si>
    <t>K06285</t>
  </si>
  <si>
    <t>transcription attenuation protein (tryptophan RNA-binding attenuator protein)</t>
  </si>
  <si>
    <t>K06286</t>
  </si>
  <si>
    <t>septation ring formation regulator</t>
  </si>
  <si>
    <t>K06287</t>
  </si>
  <si>
    <t>septum formation protein</t>
  </si>
  <si>
    <t>K06288</t>
  </si>
  <si>
    <t>spore germination protein AA</t>
  </si>
  <si>
    <t>Unclassified; Cellular Processes and Signaling; Germination</t>
  </si>
  <si>
    <t>Germination</t>
  </si>
  <si>
    <t>K06289</t>
  </si>
  <si>
    <t>spore germination protein AB</t>
  </si>
  <si>
    <t>K06290</t>
  </si>
  <si>
    <t>spore germination protein AC</t>
  </si>
  <si>
    <t>K06291</t>
  </si>
  <si>
    <t>spore germination protein BA</t>
  </si>
  <si>
    <t>K06292</t>
  </si>
  <si>
    <t>spore germination protein BB</t>
  </si>
  <si>
    <t>K06293</t>
  </si>
  <si>
    <t>spore germination protein BC</t>
  </si>
  <si>
    <t>K06294</t>
  </si>
  <si>
    <t>spore germination protein D</t>
  </si>
  <si>
    <t>K06295</t>
  </si>
  <si>
    <t>spore germination protein KA</t>
  </si>
  <si>
    <t>K06296</t>
  </si>
  <si>
    <t>spore germination protein KB</t>
  </si>
  <si>
    <t>K06297</t>
  </si>
  <si>
    <t>spore germination protein KC</t>
  </si>
  <si>
    <t>K06298</t>
  </si>
  <si>
    <t>germination protein M</t>
  </si>
  <si>
    <t>K06299</t>
  </si>
  <si>
    <t>spore germination protein PA</t>
  </si>
  <si>
    <t>K06300</t>
  </si>
  <si>
    <t>spore germination protein PB</t>
  </si>
  <si>
    <t>K06301</t>
  </si>
  <si>
    <t>spore germination protein PC</t>
  </si>
  <si>
    <t>K06302</t>
  </si>
  <si>
    <t>spore germination protein PD</t>
  </si>
  <si>
    <t>K06303</t>
  </si>
  <si>
    <t>spore germination protein PE</t>
  </si>
  <si>
    <t>K06304</t>
  </si>
  <si>
    <t>spore germination protein PF</t>
  </si>
  <si>
    <t>K06305</t>
  </si>
  <si>
    <t>spore germination protein Q</t>
  </si>
  <si>
    <t>K06306</t>
  </si>
  <si>
    <t>spore germination protein</t>
  </si>
  <si>
    <t>K06307</t>
  </si>
  <si>
    <t>K06308</t>
  </si>
  <si>
    <t>K06309</t>
  </si>
  <si>
    <t>K06310</t>
  </si>
  <si>
    <t>K06311</t>
  </si>
  <si>
    <t>K06312</t>
  </si>
  <si>
    <t>K06313</t>
  </si>
  <si>
    <t>K06314</t>
  </si>
  <si>
    <t>prespore-specific regulator</t>
  </si>
  <si>
    <t>K06315</t>
  </si>
  <si>
    <t>transcriptional regulator of the spore photoproduct lyase operon</t>
  </si>
  <si>
    <t>K06317</t>
  </si>
  <si>
    <t>inhibitor of the pro-sigma K processing machinery</t>
  </si>
  <si>
    <t>K06318</t>
  </si>
  <si>
    <t>forespore regulator of the sigma-K checkpoint</t>
  </si>
  <si>
    <t>K06319</t>
  </si>
  <si>
    <t>spore maturation protein CgeA</t>
  </si>
  <si>
    <t>K06320</t>
  </si>
  <si>
    <t>spore maturation protein CgeB</t>
  </si>
  <si>
    <t>K06321</t>
  </si>
  <si>
    <t>spore maturation protein CgeC</t>
  </si>
  <si>
    <t>K06322</t>
  </si>
  <si>
    <t>spore maturation protein CgeD</t>
  </si>
  <si>
    <t>K06323</t>
  </si>
  <si>
    <t>spore maturation protein CgeE</t>
  </si>
  <si>
    <t>K06324</t>
  </si>
  <si>
    <t>spore coat protein A</t>
  </si>
  <si>
    <t>K06325</t>
  </si>
  <si>
    <t>spore coat protein B</t>
  </si>
  <si>
    <t>K06326</t>
  </si>
  <si>
    <t>spore coat protein C</t>
  </si>
  <si>
    <t>K06327</t>
  </si>
  <si>
    <t>spore coat protein D</t>
  </si>
  <si>
    <t>K06328</t>
  </si>
  <si>
    <t>spore coat protein E</t>
  </si>
  <si>
    <t>K06329</t>
  </si>
  <si>
    <t>spore coat protein F</t>
  </si>
  <si>
    <t>K06330</t>
  </si>
  <si>
    <t>spore coat protein H</t>
  </si>
  <si>
    <t>K06331</t>
  </si>
  <si>
    <t>spore coat protein I</t>
  </si>
  <si>
    <t>K06332</t>
  </si>
  <si>
    <t>spore coat protein JA</t>
  </si>
  <si>
    <t>K06333</t>
  </si>
  <si>
    <t>spore coat protein JB</t>
  </si>
  <si>
    <t>K06334</t>
  </si>
  <si>
    <t>spore coat protein JC</t>
  </si>
  <si>
    <t>K06335</t>
  </si>
  <si>
    <t>spore coat protein M</t>
  </si>
  <si>
    <t>K06336</t>
  </si>
  <si>
    <t>spore coat-associated protein N</t>
  </si>
  <si>
    <t>K06337</t>
  </si>
  <si>
    <t>spore coat-associated protein S</t>
  </si>
  <si>
    <t>K06338</t>
  </si>
  <si>
    <t>spore coat protein SA</t>
  </si>
  <si>
    <t>K06339</t>
  </si>
  <si>
    <t>spore coat protein T</t>
  </si>
  <si>
    <t>K06340</t>
  </si>
  <si>
    <t>spore coat protein V</t>
  </si>
  <si>
    <t>K06341</t>
  </si>
  <si>
    <t>spore coat protein W</t>
  </si>
  <si>
    <t>K06342</t>
  </si>
  <si>
    <t>spore coat protein X</t>
  </si>
  <si>
    <t>K06343</t>
  </si>
  <si>
    <t>spore coat protein Y</t>
  </si>
  <si>
    <t>K06344</t>
  </si>
  <si>
    <t>spore coat protein Z</t>
  </si>
  <si>
    <t>K06345</t>
  </si>
  <si>
    <t>spore cortex protein</t>
  </si>
  <si>
    <t>K06346</t>
  </si>
  <si>
    <t>spoIIIJ-associated protein</t>
  </si>
  <si>
    <t>K06347</t>
  </si>
  <si>
    <t>kinase-associated protein B</t>
  </si>
  <si>
    <t>K06348</t>
  </si>
  <si>
    <t>sporulation inhibitor KapD</t>
  </si>
  <si>
    <t>K06349</t>
  </si>
  <si>
    <t>KinB signaling pathway activation protein</t>
  </si>
  <si>
    <t>K06350</t>
  </si>
  <si>
    <t>antagonist of KipI</t>
  </si>
  <si>
    <t>K06351</t>
  </si>
  <si>
    <t>inhibitor of KinA</t>
  </si>
  <si>
    <t>K06352</t>
  </si>
  <si>
    <t>phosphatase RapA inhibitor</t>
  </si>
  <si>
    <t>K06353</t>
  </si>
  <si>
    <t>phosphatase RapC regulator</t>
  </si>
  <si>
    <t>K06354</t>
  </si>
  <si>
    <t>phosphatase RapE regulator</t>
  </si>
  <si>
    <t>K06355</t>
  </si>
  <si>
    <t>phosphatase RapF regulator</t>
  </si>
  <si>
    <t>K06356</t>
  </si>
  <si>
    <t>phosphatase RapG regulator</t>
  </si>
  <si>
    <t>K06357</t>
  </si>
  <si>
    <t>phosphatase RapI regulator</t>
  </si>
  <si>
    <t>K06358</t>
  </si>
  <si>
    <t>phosphatase RapK regulator</t>
  </si>
  <si>
    <t>K06359</t>
  </si>
  <si>
    <t>response regulator aspartate phosphatase A (stage 0 sporulation protein L) [EC:3.1.-.-]</t>
  </si>
  <si>
    <t xml:space="preserve">response regulator aspartate phosphatase A (stage 0 sporulation protein L) </t>
  </si>
  <si>
    <t>EC:3.1.-.-</t>
  </si>
  <si>
    <t>K06360</t>
  </si>
  <si>
    <t>response regulator aspartate phosphatase B [EC:3.1.-.-]</t>
  </si>
  <si>
    <t xml:space="preserve">response regulator aspartate phosphatase B </t>
  </si>
  <si>
    <t>K06361</t>
  </si>
  <si>
    <t>response regulator aspartate phosphatase C [EC:3.1.-.-]</t>
  </si>
  <si>
    <t xml:space="preserve">response regulator aspartate phosphatase C </t>
  </si>
  <si>
    <t>K06362</t>
  </si>
  <si>
    <t>response regulator aspartate phosphatase D [EC:3.1.-.-]</t>
  </si>
  <si>
    <t xml:space="preserve">response regulator aspartate phosphatase D </t>
  </si>
  <si>
    <t>K06363</t>
  </si>
  <si>
    <t>response regulator aspartate phosphatase E [EC:3.1.-.-]</t>
  </si>
  <si>
    <t xml:space="preserve">response regulator aspartate phosphatase E </t>
  </si>
  <si>
    <t>K06364</t>
  </si>
  <si>
    <t>response regulator aspartate phosphatase F [EC:3.1.-.-]</t>
  </si>
  <si>
    <t xml:space="preserve">response regulator aspartate phosphatase F </t>
  </si>
  <si>
    <t>K06365</t>
  </si>
  <si>
    <t>response regulator aspartate phosphatase G [EC:3.1.-.-]</t>
  </si>
  <si>
    <t xml:space="preserve">response regulator aspartate phosphatase G </t>
  </si>
  <si>
    <t>K06366</t>
  </si>
  <si>
    <t>response regulator aspartate phosphatase H [EC:3.1.-.-]</t>
  </si>
  <si>
    <t xml:space="preserve">response regulator aspartate phosphatase H </t>
  </si>
  <si>
    <t>K06367</t>
  </si>
  <si>
    <t>response regulator aspartate phosphatase I [EC:3.1.-.-]</t>
  </si>
  <si>
    <t xml:space="preserve">response regulator aspartate phosphatase I </t>
  </si>
  <si>
    <t>K06368</t>
  </si>
  <si>
    <t>response regulator aspartate phosphatase J [EC:3.1.-.-]</t>
  </si>
  <si>
    <t xml:space="preserve">response regulator aspartate phosphatase J </t>
  </si>
  <si>
    <t>K06369</t>
  </si>
  <si>
    <t>response regulator aspartate phosphatase K [EC:3.1.-.-]</t>
  </si>
  <si>
    <t xml:space="preserve">response regulator aspartate phosphatase K </t>
  </si>
  <si>
    <t>K06370</t>
  </si>
  <si>
    <t>morphogenetic protein associated with SpoVID</t>
  </si>
  <si>
    <t>K06371</t>
  </si>
  <si>
    <t>developmental checkpoint coupling sporulation initiation to replication initiation</t>
  </si>
  <si>
    <t>K06372</t>
  </si>
  <si>
    <t>antagonist of SinR</t>
  </si>
  <si>
    <t>K06373</t>
  </si>
  <si>
    <t>spore maturation protein A</t>
  </si>
  <si>
    <t>K06374</t>
  </si>
  <si>
    <t>spore maturation protein B</t>
  </si>
  <si>
    <t>K06375</t>
  </si>
  <si>
    <t>stage 0 sporulation protein B (sporulation initiation phosphotransferase) [EC:2.7.-.-]</t>
  </si>
  <si>
    <t xml:space="preserve">stage 0 sporulation protein B (sporulation initiation phosphotransferase) </t>
  </si>
  <si>
    <t>EC:2.7.-.-</t>
  </si>
  <si>
    <t>K06376</t>
  </si>
  <si>
    <t>stage 0 sporulation regulatory protein</t>
  </si>
  <si>
    <t>K06377</t>
  </si>
  <si>
    <t>sporulation-control protein</t>
  </si>
  <si>
    <t>K06378</t>
  </si>
  <si>
    <t>stage II sporulation protein AA (anti-sigma F factor antagonist)</t>
  </si>
  <si>
    <t>K06379</t>
  </si>
  <si>
    <t>stage II sporulation protein AB (anti-sigma F factor) [EC:2.7.11.1]</t>
  </si>
  <si>
    <t xml:space="preserve">stage II sporulation protein AB (anti-sigma F factor) </t>
  </si>
  <si>
    <t>K06380</t>
  </si>
  <si>
    <t>stage II sporulation protein B</t>
  </si>
  <si>
    <t>K06381</t>
  </si>
  <si>
    <t>stage II sporulation protein D</t>
  </si>
  <si>
    <t>K06382</t>
  </si>
  <si>
    <t>stage II sporulation protein E [EC:3.1.3.16]</t>
  </si>
  <si>
    <t xml:space="preserve">stage II sporulation protein E </t>
  </si>
  <si>
    <t>K06383</t>
  </si>
  <si>
    <t>stage II sporulation protein GA (sporulation sigma-E factor processing peptidase) [EC:3.4.23.-]</t>
  </si>
  <si>
    <t xml:space="preserve">stage II sporulation protein GA (sporulation sigma-E factor processing peptidase) </t>
  </si>
  <si>
    <t>EC:3.4.23.-</t>
  </si>
  <si>
    <t>K06384</t>
  </si>
  <si>
    <t>stage II sporulation protein M</t>
  </si>
  <si>
    <t>K06385</t>
  </si>
  <si>
    <t>stage II sporulation protein P</t>
  </si>
  <si>
    <t>K06386</t>
  </si>
  <si>
    <t>stage II sporulation protein Q</t>
  </si>
  <si>
    <t>K06387</t>
  </si>
  <si>
    <t>stage II sporulation protein R</t>
  </si>
  <si>
    <t>K06388</t>
  </si>
  <si>
    <t>stage II sporulation protein SA</t>
  </si>
  <si>
    <t>K06389</t>
  </si>
  <si>
    <t>stage II sporulation protein SB</t>
  </si>
  <si>
    <t>K06390</t>
  </si>
  <si>
    <t>stage III sporulation protein AA</t>
  </si>
  <si>
    <t>K06391</t>
  </si>
  <si>
    <t>stage III sporulation protein AB</t>
  </si>
  <si>
    <t>K06392</t>
  </si>
  <si>
    <t>stage III sporulation protein AC</t>
  </si>
  <si>
    <t>K06393</t>
  </si>
  <si>
    <t>stage III sporulation protein AD</t>
  </si>
  <si>
    <t>K06394</t>
  </si>
  <si>
    <t>stage III sporulation protein AE</t>
  </si>
  <si>
    <t>K06395</t>
  </si>
  <si>
    <t>stage III sporulation protein AF</t>
  </si>
  <si>
    <t>K06396</t>
  </si>
  <si>
    <t>stage III sporulation protein AG</t>
  </si>
  <si>
    <t>K06397</t>
  </si>
  <si>
    <t>stage III sporulation protein AH</t>
  </si>
  <si>
    <t>K06398</t>
  </si>
  <si>
    <t>stage IV sporulation protein A</t>
  </si>
  <si>
    <t>K06399</t>
  </si>
  <si>
    <t>stage IV sporulation protein B [EC:3.4.21.116]</t>
  </si>
  <si>
    <t xml:space="preserve">stage IV sporulation protein B </t>
  </si>
  <si>
    <t>EC:3.4.21.116</t>
  </si>
  <si>
    <t>K06400</t>
  </si>
  <si>
    <t>site-specific DNA recombinase</t>
  </si>
  <si>
    <t>K06401</t>
  </si>
  <si>
    <t>stage IV sporulation protein FA</t>
  </si>
  <si>
    <t>K06402</t>
  </si>
  <si>
    <t>stage IV sporulation protein FB [EC:3.4.24.-]</t>
  </si>
  <si>
    <t xml:space="preserve">stage IV sporulation protein FB </t>
  </si>
  <si>
    <t>K06403</t>
  </si>
  <si>
    <t>stage V sporulation protein AA</t>
  </si>
  <si>
    <t>K06404</t>
  </si>
  <si>
    <t>stage V sporulation protein AB</t>
  </si>
  <si>
    <t>K06405</t>
  </si>
  <si>
    <t>stage V sporulation protein AC</t>
  </si>
  <si>
    <t>K06406</t>
  </si>
  <si>
    <t>stage V sporulation protein AD</t>
  </si>
  <si>
    <t>K06407</t>
  </si>
  <si>
    <t>stage V sporulation protein AE</t>
  </si>
  <si>
    <t>K06408</t>
  </si>
  <si>
    <t>stage V sporulation protein AF</t>
  </si>
  <si>
    <t>K06409</t>
  </si>
  <si>
    <t>stage V sporulation protein B</t>
  </si>
  <si>
    <t>K06410</t>
  </si>
  <si>
    <t>dipicolinate synthase subunit A</t>
  </si>
  <si>
    <t>K06411</t>
  </si>
  <si>
    <t>dipicolinate synthase subunit B</t>
  </si>
  <si>
    <t>K06412</t>
  </si>
  <si>
    <t>stage V sporulation protein G</t>
  </si>
  <si>
    <t>K06413</t>
  </si>
  <si>
    <t>stage V sporulation protein K</t>
  </si>
  <si>
    <t>K06414</t>
  </si>
  <si>
    <t>stage V sporulation protein M</t>
  </si>
  <si>
    <t>K06415</t>
  </si>
  <si>
    <t>stage V sporulation protein R</t>
  </si>
  <si>
    <t>K06416</t>
  </si>
  <si>
    <t>stage V sporulation protein S</t>
  </si>
  <si>
    <t>K06417</t>
  </si>
  <si>
    <t>stage VI sporulation protein D</t>
  </si>
  <si>
    <t>K06418</t>
  </si>
  <si>
    <t>small acid-soluble spore protein A (major alpha-type SASP)</t>
  </si>
  <si>
    <t>K06419</t>
  </si>
  <si>
    <t>small acid-soluble spore protein B (major beta-type SASP)</t>
  </si>
  <si>
    <t>K06420</t>
  </si>
  <si>
    <t>small acid-soluble spore protein C (minor alpha/beta-type SASP)</t>
  </si>
  <si>
    <t>K06421</t>
  </si>
  <si>
    <t>small acid-soluble spore protein D (minor alpha/beta-type SASP)</t>
  </si>
  <si>
    <t>K06422</t>
  </si>
  <si>
    <t>small acid-soluble spore protein E (minor gamma-type SASP)</t>
  </si>
  <si>
    <t>K06423</t>
  </si>
  <si>
    <t>small acid-soluble spore protein F (minor alpha/beta-type SASP)</t>
  </si>
  <si>
    <t>K06424</t>
  </si>
  <si>
    <t>small acid-soluble spore protein G (minor)</t>
  </si>
  <si>
    <t>K06425</t>
  </si>
  <si>
    <t>small acid-soluble spore protein H (minor)</t>
  </si>
  <si>
    <t>K06426</t>
  </si>
  <si>
    <t>small acid-soluble spore protein I (minor)</t>
  </si>
  <si>
    <t>K06427</t>
  </si>
  <si>
    <t>small acid-soluble spore protein J (minor)</t>
  </si>
  <si>
    <t>K06428</t>
  </si>
  <si>
    <t>small acid-soluble spore protein K (minor)</t>
  </si>
  <si>
    <t>K06429</t>
  </si>
  <si>
    <t>small acid-soluble spore protein L (minor)</t>
  </si>
  <si>
    <t>K06430</t>
  </si>
  <si>
    <t>small acid-soluble spore protein M (minor)</t>
  </si>
  <si>
    <t>K06431</t>
  </si>
  <si>
    <t>small acid-soluble spore protein N (minor)</t>
  </si>
  <si>
    <t>K06432</t>
  </si>
  <si>
    <t>small acid-soluble spore protein O (minor)</t>
  </si>
  <si>
    <t>K06433</t>
  </si>
  <si>
    <t>small acid-soluble spore protein P (minor)</t>
  </si>
  <si>
    <t>K06434</t>
  </si>
  <si>
    <t>small acid-soluble spore protein (thioredoxin-like protein)</t>
  </si>
  <si>
    <t>K06435</t>
  </si>
  <si>
    <t>required for translation of spoIIID</t>
  </si>
  <si>
    <t>K06436</t>
  </si>
  <si>
    <t>spore coat assemly protein</t>
  </si>
  <si>
    <t>K06437</t>
  </si>
  <si>
    <t>sigma-E controlled sporulation protein</t>
  </si>
  <si>
    <t>K06438</t>
  </si>
  <si>
    <t>similar to stage IV sporulation protein</t>
  </si>
  <si>
    <t>K06439</t>
  </si>
  <si>
    <t>similar to spore coat protein</t>
  </si>
  <si>
    <t>K06440</t>
  </si>
  <si>
    <t>K06441</t>
  </si>
  <si>
    <t>ferredoxin hydrogenase gamma subunit [EC:1.12.7.2]</t>
  </si>
  <si>
    <t xml:space="preserve">ferredoxin hydrogenase gamma subunit </t>
  </si>
  <si>
    <t>K06442</t>
  </si>
  <si>
    <t>K06443</t>
  </si>
  <si>
    <t>lycopene beta cyclase [EC:1.14.-.-]</t>
  </si>
  <si>
    <t xml:space="preserve">lycopene beta cyclase </t>
  </si>
  <si>
    <t>K06444</t>
  </si>
  <si>
    <t>lycopene epsilon cyclase [EC:1.14.-.-]</t>
  </si>
  <si>
    <t xml:space="preserve">lycopene epsilon cyclase </t>
  </si>
  <si>
    <t>K06445</t>
  </si>
  <si>
    <t>acyl-CoA dehydrogenase [EC:1.3.99.-]</t>
  </si>
  <si>
    <t>K06446</t>
  </si>
  <si>
    <t>K06447</t>
  </si>
  <si>
    <t>succinylglutamic semialdehyde dehydrogenase [EC:1.2.1.71]</t>
  </si>
  <si>
    <t xml:space="preserve">succinylglutamic semialdehyde dehydrogenase </t>
  </si>
  <si>
    <t>EC:1.2.1.71</t>
  </si>
  <si>
    <t>K06518</t>
  </si>
  <si>
    <t>K06595</t>
  </si>
  <si>
    <t>heam-based aerotactic trancducer</t>
  </si>
  <si>
    <t>K06596</t>
  </si>
  <si>
    <t>chemosensory pili system protein ChpA (sensor histidine kinase/response regulator)</t>
  </si>
  <si>
    <t>K06597</t>
  </si>
  <si>
    <t>chemosensory pili system protein ChpB (putative protein-glutamate methylesterase)</t>
  </si>
  <si>
    <t>K06598</t>
  </si>
  <si>
    <t>chemosensory pili system protein ChpC</t>
  </si>
  <si>
    <t>K06599</t>
  </si>
  <si>
    <t>AraC family transcriptional regulator, chemosensory pili system protein ChpD</t>
  </si>
  <si>
    <t>Genetic Information Processing; Transcription; Transcription factors|Cellular Processes; Cell Motility; Bacterial motility proteins</t>
  </si>
  <si>
    <t>K06600</t>
  </si>
  <si>
    <t>chemosensory pili system protein ChpE</t>
  </si>
  <si>
    <t>K06601</t>
  </si>
  <si>
    <t>flagellar protein FlbT</t>
  </si>
  <si>
    <t>K06602</t>
  </si>
  <si>
    <t>flagellar protein FlaF</t>
  </si>
  <si>
    <t>K06603</t>
  </si>
  <si>
    <t>flagellar protein FlaG</t>
  </si>
  <si>
    <t>K06604</t>
  </si>
  <si>
    <t>flagellar rod protein FlaI</t>
  </si>
  <si>
    <t>K06605</t>
  </si>
  <si>
    <t>myo-inositol catabolism protein IolH</t>
  </si>
  <si>
    <t>K06606</t>
  </si>
  <si>
    <t>inosose isomerase [EC:5.3.99.-]</t>
  </si>
  <si>
    <t xml:space="preserve">inosose isomerase </t>
  </si>
  <si>
    <t>EC:5.3.99.-</t>
  </si>
  <si>
    <t>K06607</t>
  </si>
  <si>
    <t>myo-inositol catabolism protein IolS [EC:1.1.1.-]</t>
  </si>
  <si>
    <t xml:space="preserve">myo-inositol catabolism protein IolS </t>
  </si>
  <si>
    <t>K06608</t>
  </si>
  <si>
    <t>DeoR family transcriptional regulator, myo-inositol catabolism operon repressor</t>
  </si>
  <si>
    <t>K06609</t>
  </si>
  <si>
    <t>MFS transporter, SP family, major inositol transporter</t>
  </si>
  <si>
    <t>K06610</t>
  </si>
  <si>
    <t>MFS transporter, SP family, inositol transporter</t>
  </si>
  <si>
    <t>K06694</t>
  </si>
  <si>
    <t>26S proteasome non-ATPase regulatory subunit 10</t>
  </si>
  <si>
    <t>K06714</t>
  </si>
  <si>
    <t>arginine utilization regulatory protein</t>
  </si>
  <si>
    <t>K06718</t>
  </si>
  <si>
    <t>L-2,4-diaminobutyric acid acetyltransferase [EC:2.3.1.178]</t>
  </si>
  <si>
    <t xml:space="preserve">L-2,4-diaminobutyric acid acetyltransferase </t>
  </si>
  <si>
    <t>EC:2.3.1.178</t>
  </si>
  <si>
    <t>K06720</t>
  </si>
  <si>
    <t>L-ectoine synthase [EC:4.2.1.108]</t>
  </si>
  <si>
    <t xml:space="preserve">L-ectoine synthase </t>
  </si>
  <si>
    <t>EC:4.2.1.108</t>
  </si>
  <si>
    <t>K06726</t>
  </si>
  <si>
    <t>D-ribose pyranase [EC:5.-.-.-]</t>
  </si>
  <si>
    <t xml:space="preserve">D-ribose pyranase </t>
  </si>
  <si>
    <t>Environmental Information Processing; Membrane Transport; ABC transporters</t>
  </si>
  <si>
    <t>K06857</t>
  </si>
  <si>
    <t>tungstate transport system ATP-binding protein; putative tungstate transport system ATP-binding protein</t>
  </si>
  <si>
    <t>K06858</t>
  </si>
  <si>
    <t>vitamin B12 transport system substrate-binding protein</t>
  </si>
  <si>
    <t>K06859</t>
  </si>
  <si>
    <t>glucose-6-phosphate isomerase, archaeal [EC:5.3.1.9]</t>
  </si>
  <si>
    <t xml:space="preserve">glucose-6-phosphate isomerase, archaeal </t>
  </si>
  <si>
    <t>K06860</t>
  </si>
  <si>
    <t>K06861</t>
  </si>
  <si>
    <t>lipopolysaccharide export system ATP-binding protein [EC:3.6.3.-]</t>
  </si>
  <si>
    <t xml:space="preserve">lipopolysaccharide export system ATP-binding protein </t>
  </si>
  <si>
    <t>K06862</t>
  </si>
  <si>
    <t>energy-converting hydrogenase B subunit Q</t>
  </si>
  <si>
    <t>K06863</t>
  </si>
  <si>
    <t>5-formaminoimidazole-4-carboxamide-1-(beta)-D-ribofuranosyl 5'-monophosphate synthetase [EC:6.3.4.-]</t>
  </si>
  <si>
    <t xml:space="preserve">5-formaminoimidazole-4-carboxamide-1-(beta)-D-ribofuranosyl 5'-monophosphate synthetase </t>
  </si>
  <si>
    <t>K06864</t>
  </si>
  <si>
    <t>K06865</t>
  </si>
  <si>
    <t>ATPase</t>
  </si>
  <si>
    <t>K06866</t>
  </si>
  <si>
    <t>autonomous glycyl radical cofactor</t>
  </si>
  <si>
    <t>K06867</t>
  </si>
  <si>
    <t>K06868</t>
  </si>
  <si>
    <t>Sep-tRNA:Cys-tRNA synthetase [EC:2.5.1.73]</t>
  </si>
  <si>
    <t xml:space="preserve">Sep-tRNA:Cys-tRNA synthetase </t>
  </si>
  <si>
    <t>EC:2.5.1.73</t>
  </si>
  <si>
    <t>K06869</t>
  </si>
  <si>
    <t>K06870</t>
  </si>
  <si>
    <t>K06871</t>
  </si>
  <si>
    <t>K06872</t>
  </si>
  <si>
    <t>K06873</t>
  </si>
  <si>
    <t>K06874</t>
  </si>
  <si>
    <t>K06875</t>
  </si>
  <si>
    <t>programmed cell death protein 5</t>
  </si>
  <si>
    <t>K06876</t>
  </si>
  <si>
    <t>K06877</t>
  </si>
  <si>
    <t>K06878</t>
  </si>
  <si>
    <t>tRNA-binding protein</t>
  </si>
  <si>
    <t>K06879</t>
  </si>
  <si>
    <t>7-cyano-7-deazaguanine reductase [EC:1.7.1.13]</t>
  </si>
  <si>
    <t xml:space="preserve">7-cyano-7-deazaguanine reductase </t>
  </si>
  <si>
    <t>EC:1.7.1.13</t>
  </si>
  <si>
    <t>K06880</t>
  </si>
  <si>
    <t>K06881</t>
  </si>
  <si>
    <t>K06882</t>
  </si>
  <si>
    <t>K06883</t>
  </si>
  <si>
    <t>K06884</t>
  </si>
  <si>
    <t>K06885</t>
  </si>
  <si>
    <t>K06886</t>
  </si>
  <si>
    <t>hemoglobin</t>
  </si>
  <si>
    <t>K06887</t>
  </si>
  <si>
    <t>K06888</t>
  </si>
  <si>
    <t>K06889</t>
  </si>
  <si>
    <t>K06890</t>
  </si>
  <si>
    <t>K06891</t>
  </si>
  <si>
    <t>ATP-dependent Clp protease adaptor protein ClpS</t>
  </si>
  <si>
    <t>K06892</t>
  </si>
  <si>
    <t>K06893</t>
  </si>
  <si>
    <t>K06894</t>
  </si>
  <si>
    <t>K06895</t>
  </si>
  <si>
    <t>L-lysine exporter family protein LysE/ArgO</t>
  </si>
  <si>
    <t>K06896</t>
  </si>
  <si>
    <t>K06897</t>
  </si>
  <si>
    <t>K06898</t>
  </si>
  <si>
    <t>K06899</t>
  </si>
  <si>
    <t>nucleoid-associated protein</t>
  </si>
  <si>
    <t>K06900</t>
  </si>
  <si>
    <t>K06901</t>
  </si>
  <si>
    <t>putative MFS transporter, AGZA family, xanthine/uracil permease</t>
  </si>
  <si>
    <t>K06902</t>
  </si>
  <si>
    <t>MFS transporter, UMF1 family</t>
  </si>
  <si>
    <t>K06903</t>
  </si>
  <si>
    <t>K06904</t>
  </si>
  <si>
    <t>K06905</t>
  </si>
  <si>
    <t>K06906</t>
  </si>
  <si>
    <t>K06907</t>
  </si>
  <si>
    <t>K06908</t>
  </si>
  <si>
    <t>K06909</t>
  </si>
  <si>
    <t>K06910</t>
  </si>
  <si>
    <t>K06911</t>
  </si>
  <si>
    <t>K06912</t>
  </si>
  <si>
    <t>alpha-ketoglutarate-dependent 2,4-dichlorophenoxyacetate dioxygenase [EC:1.14.11.-]</t>
  </si>
  <si>
    <t xml:space="preserve">alpha-ketoglutarate-dependent 2,4-dichlorophenoxyacetate dioxygenase </t>
  </si>
  <si>
    <t>K06913</t>
  </si>
  <si>
    <t>K06914</t>
  </si>
  <si>
    <t>K06915</t>
  </si>
  <si>
    <t>K06916</t>
  </si>
  <si>
    <t>K06917</t>
  </si>
  <si>
    <t>tRNA 2-selenouridine synthase [EC:2.9.1.-]</t>
  </si>
  <si>
    <t xml:space="preserve">tRNA 2-selenouridine synthase </t>
  </si>
  <si>
    <t>EC:2.9.1.-</t>
  </si>
  <si>
    <t>K06918</t>
  </si>
  <si>
    <t>K06919</t>
  </si>
  <si>
    <t>putative DNA primase/helicase</t>
  </si>
  <si>
    <t>K06920</t>
  </si>
  <si>
    <t>queuosine biosynthesis protein QueC</t>
  </si>
  <si>
    <t>K06921</t>
  </si>
  <si>
    <t>K06922</t>
  </si>
  <si>
    <t>K06923</t>
  </si>
  <si>
    <t>K06924</t>
  </si>
  <si>
    <t>K06925</t>
  </si>
  <si>
    <t>UPF0079 ATP-binding protein</t>
  </si>
  <si>
    <t>K06926</t>
  </si>
  <si>
    <t>K06927</t>
  </si>
  <si>
    <t>K06928</t>
  </si>
  <si>
    <t>nucleoside-triphosphatase THEP1 [EC:3.6.1.15]</t>
  </si>
  <si>
    <t xml:space="preserve">nucleoside-triphosphatase THEP1 </t>
  </si>
  <si>
    <t>K06929</t>
  </si>
  <si>
    <t>K06930</t>
  </si>
  <si>
    <t>K06931</t>
  </si>
  <si>
    <t>K06932</t>
  </si>
  <si>
    <t>K06933</t>
  </si>
  <si>
    <t>K06934</t>
  </si>
  <si>
    <t>K06935</t>
  </si>
  <si>
    <t>K06936</t>
  </si>
  <si>
    <t>K06937</t>
  </si>
  <si>
    <t>K06938</t>
  </si>
  <si>
    <t>K06939</t>
  </si>
  <si>
    <t>K06940</t>
  </si>
  <si>
    <t>K06941</t>
  </si>
  <si>
    <t>ribosomal RNA large subunit methyltransferase N [EC:2.1.1.-]</t>
  </si>
  <si>
    <t xml:space="preserve">ribosomal RNA large subunit methyltransferase N </t>
  </si>
  <si>
    <t>K06942</t>
  </si>
  <si>
    <t>K06943</t>
  </si>
  <si>
    <t>nucleolar GTP-binding protein</t>
  </si>
  <si>
    <t>K06944</t>
  </si>
  <si>
    <t>K06945</t>
  </si>
  <si>
    <t>K06946</t>
  </si>
  <si>
    <t>K06947</t>
  </si>
  <si>
    <t>K06948</t>
  </si>
  <si>
    <t>K06949</t>
  </si>
  <si>
    <t>ribosome biogenesis GTPase [EC:3.6.1.-]</t>
  </si>
  <si>
    <t xml:space="preserve">ribosome biogenesis GTPase </t>
  </si>
  <si>
    <t>K06950</t>
  </si>
  <si>
    <t>uncharacterized protein</t>
  </si>
  <si>
    <t>K06951</t>
  </si>
  <si>
    <t>K06952</t>
  </si>
  <si>
    <t>K06953</t>
  </si>
  <si>
    <t>K06954</t>
  </si>
  <si>
    <t>K06955</t>
  </si>
  <si>
    <t>K06956</t>
  </si>
  <si>
    <t>K06957</t>
  </si>
  <si>
    <t>tRNA(Met) cytidine acetyltransferase [EC:2.3.1.-]; tRNA(Met) cytidine acetyltransferase [EC:2.3.1.193]</t>
  </si>
  <si>
    <t xml:space="preserve">tRNA(Met) cytidine acetyltransferase </t>
  </si>
  <si>
    <t>K06958</t>
  </si>
  <si>
    <t>UPF0042 nucleotide-binding protein</t>
  </si>
  <si>
    <t>K06959</t>
  </si>
  <si>
    <t>K06960</t>
  </si>
  <si>
    <t>K06961</t>
  </si>
  <si>
    <t>ribosomal RNA assembly protein</t>
  </si>
  <si>
    <t>K06962</t>
  </si>
  <si>
    <t>K06963</t>
  </si>
  <si>
    <t>; tRNA acetyltransferase TAN1</t>
  </si>
  <si>
    <t>K06964</t>
  </si>
  <si>
    <t>K06965</t>
  </si>
  <si>
    <t>protein pelota</t>
  </si>
  <si>
    <t>Genetic Information Processing; Translation; mRNA surveillance pathway</t>
  </si>
  <si>
    <t>K06966</t>
  </si>
  <si>
    <t>K06967</t>
  </si>
  <si>
    <t>; tRNA (adenine-N(1)-)-methyltransferase [EC:2.1.1.36]</t>
  </si>
  <si>
    <t xml:space="preserve">; tRNA (adenine-N(1)-)-methyltransferase </t>
  </si>
  <si>
    <t>EC:2.1.1.36</t>
  </si>
  <si>
    <t>K06968</t>
  </si>
  <si>
    <t>ribosomal RNA large subunit methyltransferase M [EC:2.1.1.-]</t>
  </si>
  <si>
    <t xml:space="preserve">ribosomal RNA large subunit methyltransferase M </t>
  </si>
  <si>
    <t>K06969</t>
  </si>
  <si>
    <t>putative SAM-dependent methyltransferase; ribosomal RNA large subunit methyltransferase I [EC:2.1.1.-]</t>
  </si>
  <si>
    <t xml:space="preserve">putative SAM-dependent methyltransferase; ribosomal RNA large subunit methyltransferase I </t>
  </si>
  <si>
    <t>K06970</t>
  </si>
  <si>
    <t>ribosomal RNA large subunit methyltransferase F [EC:2.1.1.181]; ribosomal RNA large subunit methyltransferase F [EC:2.1.1.48]</t>
  </si>
  <si>
    <t xml:space="preserve">ribosomal RNA large subunit methyltransferase F </t>
  </si>
  <si>
    <t>EC:2.1.1.181</t>
  </si>
  <si>
    <t>K06971</t>
  </si>
  <si>
    <t>K06972</t>
  </si>
  <si>
    <t>K06973</t>
  </si>
  <si>
    <t>K06974</t>
  </si>
  <si>
    <t>K06975</t>
  </si>
  <si>
    <t>K06976</t>
  </si>
  <si>
    <t>K06977</t>
  </si>
  <si>
    <t>K06978</t>
  </si>
  <si>
    <t>K06979</t>
  </si>
  <si>
    <t>K06980</t>
  </si>
  <si>
    <t>K06981</t>
  </si>
  <si>
    <t>K06982</t>
  </si>
  <si>
    <t>; pantoate kinase [EC:2.7.1.169]</t>
  </si>
  <si>
    <t xml:space="preserve">; pantoate kinase </t>
  </si>
  <si>
    <t>EC:2.7.1.169</t>
  </si>
  <si>
    <t>K06983</t>
  </si>
  <si>
    <t>K06984</t>
  </si>
  <si>
    <t>K06985</t>
  </si>
  <si>
    <t>aspartyl protease family protein</t>
  </si>
  <si>
    <t>Cellular Processes; Cell Growth and Death; Cell cycle - Caulobacter</t>
  </si>
  <si>
    <t>K06986</t>
  </si>
  <si>
    <t>K06987</t>
  </si>
  <si>
    <t>K06988</t>
  </si>
  <si>
    <t>K06989</t>
  </si>
  <si>
    <t>aspartate dehydrogenase [EC:1.4.1.21]</t>
  </si>
  <si>
    <t xml:space="preserve">aspartate dehydrogenase </t>
  </si>
  <si>
    <t>EC:1.4.1.21</t>
  </si>
  <si>
    <t>K06990</t>
  </si>
  <si>
    <t>K06991</t>
  </si>
  <si>
    <t>K06992</t>
  </si>
  <si>
    <t>K06993</t>
  </si>
  <si>
    <t>K06994</t>
  </si>
  <si>
    <t>putative drug exporter of the RND superfamily</t>
  </si>
  <si>
    <t>K06995</t>
  </si>
  <si>
    <t>K06996</t>
  </si>
  <si>
    <t>K06997</t>
  </si>
  <si>
    <t>K06998</t>
  </si>
  <si>
    <t>K06999</t>
  </si>
  <si>
    <t>K07000</t>
  </si>
  <si>
    <t>K07001</t>
  </si>
  <si>
    <t>K07002</t>
  </si>
  <si>
    <t>K07003</t>
  </si>
  <si>
    <t>K07004</t>
  </si>
  <si>
    <t>K07005</t>
  </si>
  <si>
    <t>K07006</t>
  </si>
  <si>
    <t>K07007</t>
  </si>
  <si>
    <t>K07008</t>
  </si>
  <si>
    <t>glutamine amidotransferase</t>
  </si>
  <si>
    <t>K07009</t>
  </si>
  <si>
    <t>K07010</t>
  </si>
  <si>
    <t>putative glutamine amidotransferase</t>
  </si>
  <si>
    <t>K07011</t>
  </si>
  <si>
    <t>K07012</t>
  </si>
  <si>
    <t>K07013</t>
  </si>
  <si>
    <t>K07014</t>
  </si>
  <si>
    <t>K07015</t>
  </si>
  <si>
    <t>K07016</t>
  </si>
  <si>
    <t>K07017</t>
  </si>
  <si>
    <t>K07018</t>
  </si>
  <si>
    <t>K07019</t>
  </si>
  <si>
    <t>K07020</t>
  </si>
  <si>
    <t>K07021</t>
  </si>
  <si>
    <t>K07022</t>
  </si>
  <si>
    <t>K07023</t>
  </si>
  <si>
    <t>putative hydrolases of HD superfamily</t>
  </si>
  <si>
    <t>K07024</t>
  </si>
  <si>
    <t>K07025</t>
  </si>
  <si>
    <t>putative hydrolase of the HAD superfamily</t>
  </si>
  <si>
    <t>K07026</t>
  </si>
  <si>
    <t>mannosyl-3-phosphoglycerate phosphatase [EC:3.1.3.70]</t>
  </si>
  <si>
    <t xml:space="preserve">mannosyl-3-phosphoglycerate phosphatase </t>
  </si>
  <si>
    <t>EC:3.1.3.70</t>
  </si>
  <si>
    <t>K07027</t>
  </si>
  <si>
    <t>K07028</t>
  </si>
  <si>
    <t>K07029</t>
  </si>
  <si>
    <t>K07030</t>
  </si>
  <si>
    <t>K07031</t>
  </si>
  <si>
    <t>K07032</t>
  </si>
  <si>
    <t>K07033</t>
  </si>
  <si>
    <t>K07034</t>
  </si>
  <si>
    <t>K07035</t>
  </si>
  <si>
    <t>K07037</t>
  </si>
  <si>
    <t>K07038</t>
  </si>
  <si>
    <t>K07039</t>
  </si>
  <si>
    <t>K07040</t>
  </si>
  <si>
    <t>K07041</t>
  </si>
  <si>
    <t>K07042</t>
  </si>
  <si>
    <t>probable rRNA maturation factor</t>
  </si>
  <si>
    <t>K07043</t>
  </si>
  <si>
    <t>K07044</t>
  </si>
  <si>
    <t>K07045</t>
  </si>
  <si>
    <t>K07046</t>
  </si>
  <si>
    <t>K07047</t>
  </si>
  <si>
    <t>K07048</t>
  </si>
  <si>
    <t>phosphotriesterase-related protein</t>
  </si>
  <si>
    <t>K07049</t>
  </si>
  <si>
    <t>; TatD-related deoxyribonuclease</t>
  </si>
  <si>
    <t>K07050</t>
  </si>
  <si>
    <t>K07051</t>
  </si>
  <si>
    <t>K07052</t>
  </si>
  <si>
    <t>K07053</t>
  </si>
  <si>
    <t>K07054</t>
  </si>
  <si>
    <t>K07055</t>
  </si>
  <si>
    <t>; tRNA wybutosine-synthesizing protein 2 [EC:2.1.1.-]</t>
  </si>
  <si>
    <t xml:space="preserve">; tRNA wybutosine-synthesizing protein 2 </t>
  </si>
  <si>
    <t>K07056</t>
  </si>
  <si>
    <t>; 16S rRNA (cytidine1402-2'-O)-methyltransferase [EC:2.1.1.198]</t>
  </si>
  <si>
    <t xml:space="preserve">; 16S rRNA (cytidine1402-2'-O)-methyltransferase </t>
  </si>
  <si>
    <t>EC:2.1.1.198</t>
  </si>
  <si>
    <t>K07057</t>
  </si>
  <si>
    <t>K07058</t>
  </si>
  <si>
    <t>membrane protein</t>
  </si>
  <si>
    <t>K07059</t>
  </si>
  <si>
    <t>K07060</t>
  </si>
  <si>
    <t>UPF0271 protein</t>
  </si>
  <si>
    <t>K07061</t>
  </si>
  <si>
    <t>K07062</t>
  </si>
  <si>
    <t>K07063</t>
  </si>
  <si>
    <t>K07064</t>
  </si>
  <si>
    <t>K07065</t>
  </si>
  <si>
    <t>K07066</t>
  </si>
  <si>
    <t>K07067</t>
  </si>
  <si>
    <t>DNA integrity scanning protein</t>
  </si>
  <si>
    <t>K07068</t>
  </si>
  <si>
    <t>K07069</t>
  </si>
  <si>
    <t>K07070</t>
  </si>
  <si>
    <t>K07071</t>
  </si>
  <si>
    <t>K07072</t>
  </si>
  <si>
    <t>K07073</t>
  </si>
  <si>
    <t>K07074</t>
  </si>
  <si>
    <t>K07075</t>
  </si>
  <si>
    <t>K07076</t>
  </si>
  <si>
    <t>K07077</t>
  </si>
  <si>
    <t>K07078</t>
  </si>
  <si>
    <t>K07079</t>
  </si>
  <si>
    <t>K07080</t>
  </si>
  <si>
    <t>K07081</t>
  </si>
  <si>
    <t>K07082</t>
  </si>
  <si>
    <t>UPF0755 protein</t>
  </si>
  <si>
    <t>K07083</t>
  </si>
  <si>
    <t>K07084</t>
  </si>
  <si>
    <t>K07085</t>
  </si>
  <si>
    <t>putative transport protein</t>
  </si>
  <si>
    <t>K07086</t>
  </si>
  <si>
    <t>K07087</t>
  </si>
  <si>
    <t>K07088</t>
  </si>
  <si>
    <t>K07089</t>
  </si>
  <si>
    <t>K07090</t>
  </si>
  <si>
    <t>K07091</t>
  </si>
  <si>
    <t>lipopolysaccharide export system permease protein</t>
  </si>
  <si>
    <t>K07092</t>
  </si>
  <si>
    <t>K07093</t>
  </si>
  <si>
    <t>K07094</t>
  </si>
  <si>
    <t>putative glycerol-1-phosphate prenyltransferase [EC:2.5.1.-]</t>
  </si>
  <si>
    <t xml:space="preserve">putative glycerol-1-phosphate prenyltransferase </t>
  </si>
  <si>
    <t>K07095</t>
  </si>
  <si>
    <t>K07096</t>
  </si>
  <si>
    <t>K07097</t>
  </si>
  <si>
    <t>K07098</t>
  </si>
  <si>
    <t>K07099</t>
  </si>
  <si>
    <t>K07100</t>
  </si>
  <si>
    <t>K07101</t>
  </si>
  <si>
    <t>K07102</t>
  </si>
  <si>
    <t>K07103</t>
  </si>
  <si>
    <t>K07104</t>
  </si>
  <si>
    <t>K07105</t>
  </si>
  <si>
    <t>K07106</t>
  </si>
  <si>
    <t>N-acetylmuramic acid 6-phosphate etherase [EC:4.2.-.-]</t>
  </si>
  <si>
    <t xml:space="preserve">N-acetylmuramic acid 6-phosphate etherase </t>
  </si>
  <si>
    <t>EC:4.2.-.-</t>
  </si>
  <si>
    <t>K07107</t>
  </si>
  <si>
    <t>acyl-CoA thioester hydrolase [EC:3.1.2.-]</t>
  </si>
  <si>
    <t xml:space="preserve">acyl-CoA thioester hydrolase </t>
  </si>
  <si>
    <t>EC:3.1.2.-</t>
  </si>
  <si>
    <t>K07108</t>
  </si>
  <si>
    <t>K07109</t>
  </si>
  <si>
    <t>K07110</t>
  </si>
  <si>
    <t>K07111</t>
  </si>
  <si>
    <t>K07112</t>
  </si>
  <si>
    <t>K07113</t>
  </si>
  <si>
    <t>UPF0716 protein FxsA</t>
  </si>
  <si>
    <t>K07114</t>
  </si>
  <si>
    <t>K07115</t>
  </si>
  <si>
    <t>K07116</t>
  </si>
  <si>
    <t xml:space="preserve">acyl-homoserine-lactone acylase [EC:3.5.1.97]; </t>
  </si>
  <si>
    <t xml:space="preserve">acyl-homoserine-lactone acylase </t>
  </si>
  <si>
    <t>EC:3.5.1.97</t>
  </si>
  <si>
    <t>K07117</t>
  </si>
  <si>
    <t>K07118</t>
  </si>
  <si>
    <t>K07119</t>
  </si>
  <si>
    <t>K07120</t>
  </si>
  <si>
    <t>K07121</t>
  </si>
  <si>
    <t>K07122</t>
  </si>
  <si>
    <t>K07123</t>
  </si>
  <si>
    <t>K07124</t>
  </si>
  <si>
    <t>K07125</t>
  </si>
  <si>
    <t>K07126</t>
  </si>
  <si>
    <t>K07127</t>
  </si>
  <si>
    <t>5-hydroxyisourate hydrolase [EC:3.5.2.17]</t>
  </si>
  <si>
    <t xml:space="preserve">5-hydroxyisourate hydrolase </t>
  </si>
  <si>
    <t>EC:3.5.2.17</t>
  </si>
  <si>
    <t>K07128</t>
  </si>
  <si>
    <t>K07129</t>
  </si>
  <si>
    <t>K07130</t>
  </si>
  <si>
    <t>K07131</t>
  </si>
  <si>
    <t>K07132</t>
  </si>
  <si>
    <t>K07133</t>
  </si>
  <si>
    <t>K07134</t>
  </si>
  <si>
    <t>K07135</t>
  </si>
  <si>
    <t>K07136</t>
  </si>
  <si>
    <t>K07137</t>
  </si>
  <si>
    <t>K07138</t>
  </si>
  <si>
    <t>K07139</t>
  </si>
  <si>
    <t>K07140</t>
  </si>
  <si>
    <t>K07141</t>
  </si>
  <si>
    <t>K07142</t>
  </si>
  <si>
    <t>K07143</t>
  </si>
  <si>
    <t>UPF0148 protein</t>
  </si>
  <si>
    <t>K07144</t>
  </si>
  <si>
    <t>K07145</t>
  </si>
  <si>
    <t>K07146</t>
  </si>
  <si>
    <t>UPF0176 protein</t>
  </si>
  <si>
    <t>K07147</t>
  </si>
  <si>
    <t>K07148</t>
  </si>
  <si>
    <t>K07149</t>
  </si>
  <si>
    <t>K07150</t>
  </si>
  <si>
    <t>K07151</t>
  </si>
  <si>
    <t>dolichyl-diphosphooligosaccharide--protein glycosyltransferase [EC:2.4.1.119]</t>
  </si>
  <si>
    <t xml:space="preserve">dolichyl-diphosphooligosaccharide--protein glycosyltransferase </t>
  </si>
  <si>
    <t>EC:2.4.1.119</t>
  </si>
  <si>
    <t>Metabolism; Glycan Biosynthesis and Metabolism; Glycosyltransferases|Metabolism; Glycan Biosynthesis and Metabolism; Various types of N-glycan biosynthesis|Metabolism; Glycan Biosynthesis and Metabolism; N-Glycan biosynthesis|Genetic Information Processing; Folding, Sorting and Degradation; Protein processing in endoplasmic reticulum</t>
  </si>
  <si>
    <t>K07152</t>
  </si>
  <si>
    <t>K07153</t>
  </si>
  <si>
    <t>high frequency lysogenization protein</t>
  </si>
  <si>
    <t>K07154</t>
  </si>
  <si>
    <t>K07155</t>
  </si>
  <si>
    <t>quercetin 2,3-dioxygenase [EC:1.13.11.24]</t>
  </si>
  <si>
    <t xml:space="preserve">quercetin 2,3-dioxygenase </t>
  </si>
  <si>
    <t>EC:1.13.11.24</t>
  </si>
  <si>
    <t>K07156</t>
  </si>
  <si>
    <t>K07157</t>
  </si>
  <si>
    <t>K07158</t>
  </si>
  <si>
    <t>K07159</t>
  </si>
  <si>
    <t>K07160</t>
  </si>
  <si>
    <t>K07161</t>
  </si>
  <si>
    <t>K07162</t>
  </si>
  <si>
    <t>K07163</t>
  </si>
  <si>
    <t>K07164</t>
  </si>
  <si>
    <t>K07165</t>
  </si>
  <si>
    <t>transmembrane sensor</t>
  </si>
  <si>
    <t>K07166</t>
  </si>
  <si>
    <t>ACT domain-containing protein</t>
  </si>
  <si>
    <t>K07167</t>
  </si>
  <si>
    <t>putative transcriptional regulator</t>
  </si>
  <si>
    <t>K07168</t>
  </si>
  <si>
    <t>CBS domain-containing membrane protein</t>
  </si>
  <si>
    <t>K07169</t>
  </si>
  <si>
    <t>FHA domain-containing protein</t>
  </si>
  <si>
    <t>K07170</t>
  </si>
  <si>
    <t>GAF domain-containing protein</t>
  </si>
  <si>
    <t>K07171</t>
  </si>
  <si>
    <t>K07172</t>
  </si>
  <si>
    <t>K07173</t>
  </si>
  <si>
    <t>S-ribosylhomocysteine lyase [EC:4.4.1.21]</t>
  </si>
  <si>
    <t xml:space="preserve">S-ribosylhomocysteine lyase </t>
  </si>
  <si>
    <t>EC:4.4.1.21</t>
  </si>
  <si>
    <t>Metabolism; Amino Acid Metabolism; Cysteine and methionine metabolism|Human Diseases; Infectious Diseases; Vibrio cholerae pathogenic cycle</t>
  </si>
  <si>
    <t>K07174</t>
  </si>
  <si>
    <t>Mn2+-dependent serine/threonine protein kinase [EC:2.7.1.-]</t>
  </si>
  <si>
    <t xml:space="preserve">Mn2+-dependent serine/threonine protein kinase </t>
  </si>
  <si>
    <t>K07175</t>
  </si>
  <si>
    <t>PhoH-like ATPase</t>
  </si>
  <si>
    <t>K07176</t>
  </si>
  <si>
    <t>putative serine/threonine protein kinase</t>
  </si>
  <si>
    <t>K07177</t>
  </si>
  <si>
    <t>PDZ domain-containing protein</t>
  </si>
  <si>
    <t>K07178</t>
  </si>
  <si>
    <t>RIO kinase 1 [EC:2.7.11.1]</t>
  </si>
  <si>
    <t xml:space="preserve">RIO kinase 1 </t>
  </si>
  <si>
    <t>Metabolism; Enzyme Families; Protein kinases|Genetic Information Processing; Translation; Ribosome Biogenesis|Genetic Information Processing; Translation; Ribosome biogenesis in eukaryotes</t>
  </si>
  <si>
    <t>K07179</t>
  </si>
  <si>
    <t>RIO kinase 2 [EC:2.7.11.1]</t>
  </si>
  <si>
    <t xml:space="preserve">RIO kinase 2 </t>
  </si>
  <si>
    <t>K07180</t>
  </si>
  <si>
    <t>serine protein kinase</t>
  </si>
  <si>
    <t>K07181</t>
  </si>
  <si>
    <t>putative signal transduction protein containing EAL and modified HD-GYP domains</t>
  </si>
  <si>
    <t>K07182</t>
  </si>
  <si>
    <t>CBS domain-containing protein</t>
  </si>
  <si>
    <t>K07183</t>
  </si>
  <si>
    <t>response regulator NasT</t>
  </si>
  <si>
    <t>K07184</t>
  </si>
  <si>
    <t>SH3 domain protein</t>
  </si>
  <si>
    <t>K07185</t>
  </si>
  <si>
    <t>tryptophan-rich sensory protein</t>
  </si>
  <si>
    <t>K07186</t>
  </si>
  <si>
    <t>K07190</t>
  </si>
  <si>
    <t>phosphorylase kinase alpha/beta subunit</t>
  </si>
  <si>
    <t>Organismal Systems; Endocrine System; Insulin signaling pathway|Environmental Information Processing; Signal Transduction; Calcium signaling pathway</t>
  </si>
  <si>
    <t>K07192</t>
  </si>
  <si>
    <t>flotillin</t>
  </si>
  <si>
    <t>Organismal Systems; Endocrine System; Insulin signaling pathway</t>
  </si>
  <si>
    <t>K07212</t>
  </si>
  <si>
    <t>GGDEF domain</t>
  </si>
  <si>
    <t>K07213</t>
  </si>
  <si>
    <t>; copper chaperone</t>
  </si>
  <si>
    <t>Organismal Systems; Digestive System; Mineral absorption</t>
  </si>
  <si>
    <t>K07214</t>
  </si>
  <si>
    <t>enterochelin esterase and related enzymes</t>
  </si>
  <si>
    <t>K07215</t>
  </si>
  <si>
    <t>heme oxygenase</t>
  </si>
  <si>
    <t>K07216</t>
  </si>
  <si>
    <t>hemerythrin</t>
  </si>
  <si>
    <t>K07217</t>
  </si>
  <si>
    <t>Mn-containing catalase</t>
  </si>
  <si>
    <t>K07218</t>
  </si>
  <si>
    <t>nitrous oxidase accessory protein</t>
  </si>
  <si>
    <t>K07219</t>
  </si>
  <si>
    <t>putative molybdopterin biosynthesis protein</t>
  </si>
  <si>
    <t>K07220</t>
  </si>
  <si>
    <t>K07221</t>
  </si>
  <si>
    <t>outer membrane porin</t>
  </si>
  <si>
    <t>K07222</t>
  </si>
  <si>
    <t>putative flavoprotein involved in K+ transport</t>
  </si>
  <si>
    <t>K07223</t>
  </si>
  <si>
    <t>putative iron-dependent peroxidase</t>
  </si>
  <si>
    <t>K07224</t>
  </si>
  <si>
    <t>K07225</t>
  </si>
  <si>
    <t>putative hemin transport protein</t>
  </si>
  <si>
    <t>K07226</t>
  </si>
  <si>
    <t>K07227</t>
  </si>
  <si>
    <t>K07228</t>
  </si>
  <si>
    <t>TrkA domain protein</t>
  </si>
  <si>
    <t>K07229</t>
  </si>
  <si>
    <t>K07230</t>
  </si>
  <si>
    <t>K07231</t>
  </si>
  <si>
    <t>putative iron-regulated protein</t>
  </si>
  <si>
    <t>K07232</t>
  </si>
  <si>
    <t>cation transport protein ChaC</t>
  </si>
  <si>
    <t>K07233</t>
  </si>
  <si>
    <t>copper resistance protein B</t>
  </si>
  <si>
    <t>K07234</t>
  </si>
  <si>
    <t>uncharacterized protein involved in response to NO</t>
  </si>
  <si>
    <t>K07235</t>
  </si>
  <si>
    <t>tRNA 2-thiouridine synthesizing protein D [EC:2.8.1.-]</t>
  </si>
  <si>
    <t xml:space="preserve">tRNA 2-thiouridine synthesizing protein D </t>
  </si>
  <si>
    <t>K07236</t>
  </si>
  <si>
    <t>tRNA 2-thiouridine synthesizing protein C</t>
  </si>
  <si>
    <t>K07237</t>
  </si>
  <si>
    <t>tRNA 2-thiouridine synthesizing protein B</t>
  </si>
  <si>
    <t>K07238</t>
  </si>
  <si>
    <t>zinc transporter, ZIP family</t>
  </si>
  <si>
    <t>K07239</t>
  </si>
  <si>
    <t>heavy-metal exporter, HME family</t>
  </si>
  <si>
    <t>K07240</t>
  </si>
  <si>
    <t>chromate transporter</t>
  </si>
  <si>
    <t>K07241</t>
  </si>
  <si>
    <t>high-affinity nickel-transport protein</t>
  </si>
  <si>
    <t>K07242</t>
  </si>
  <si>
    <t>putative multicomponent Na+:H+ antiporter subunit B</t>
  </si>
  <si>
    <t>K07243</t>
  </si>
  <si>
    <t>high-affinity iron transporter</t>
  </si>
  <si>
    <t>K07244</t>
  </si>
  <si>
    <t>mgtE-like transporter</t>
  </si>
  <si>
    <t>K07245</t>
  </si>
  <si>
    <t>putative copper resistance protein D</t>
  </si>
  <si>
    <t>K07246</t>
  </si>
  <si>
    <t>tartrate dehydrogenase/decarboxylase / D-malate dehydrogenase [EC:1.1.1.93 4.1.1.73 1.1.1.83]</t>
  </si>
  <si>
    <t xml:space="preserve">tartrate dehydrogenase/decarboxylase / D-malate dehydrogenase </t>
  </si>
  <si>
    <t>EC:1.1.1.93</t>
  </si>
  <si>
    <t>K07248</t>
  </si>
  <si>
    <t>lactaldehyde dehydrogenase / glycolaldehyde dehydrogenase [EC:1.2.1.22 1.2.1.21]</t>
  </si>
  <si>
    <t xml:space="preserve">lactaldehyde dehydrogenase / glycolaldehyde dehydrogenase </t>
  </si>
  <si>
    <t>EC:1.2.1.22</t>
  </si>
  <si>
    <t>K07250</t>
  </si>
  <si>
    <t>4-aminobutyrate aminotransferase / (S)-3-amino-2-methylpropionate transaminase [EC:2.6.1.19 2.6.1.22]</t>
  </si>
  <si>
    <t xml:space="preserve">4-aminobutyrate aminotransferase / (S)-3-amino-2-methylpropionate transaminase </t>
  </si>
  <si>
    <t>Metabolism; Carbohydrate Metabolism; Butanoate metabolism|Metabolism; Metabolism of Other Amino Acids; beta-Alanine metabolism|Metabolism; Carbohydrate Metabolism; Propanoate metabolism|Metabolism; Amino Acid Metabolism; Amino acid related enzymes|Metabolism; Amino Acid Metabolism; Alanine, aspartate and glutamate metabolism|Metabolism; Amino Acid Metabolism; Valine, leucine and isoleucine degradation</t>
  </si>
  <si>
    <t>K07251</t>
  </si>
  <si>
    <t>thiamine kinase [EC:2.7.1.89]</t>
  </si>
  <si>
    <t xml:space="preserve">thiamine kinase </t>
  </si>
  <si>
    <t>EC:2.7.1.89</t>
  </si>
  <si>
    <t>K07253</t>
  </si>
  <si>
    <t>phenylpyruvate tautomerase [EC:5.3.2.1]</t>
  </si>
  <si>
    <t xml:space="preserve">phenylpyruvate tautomerase </t>
  </si>
  <si>
    <t>EC:5.3.2.1</t>
  </si>
  <si>
    <t>Metabolism; Amino Acid Metabolism; Tyrosine metabolism|Metabolism; Amino Acid Metabolism; Phenylalanine metabolism</t>
  </si>
  <si>
    <t>K07254</t>
  </si>
  <si>
    <t>tRNA (cytidine56-2'-O)-methyltransferase [EC:2.1.1.206]; hypothetical protein</t>
  </si>
  <si>
    <t xml:space="preserve">tRNA (cytidine56-2'-O)-methyltransferase </t>
  </si>
  <si>
    <t>EC:2.1.1.206</t>
  </si>
  <si>
    <t>K07255</t>
  </si>
  <si>
    <t>taurine dehydrogenase small subunit [EC:1.4.2.-]</t>
  </si>
  <si>
    <t xml:space="preserve">taurine dehydrogenase small subunit </t>
  </si>
  <si>
    <t>EC:1.4.2.-</t>
  </si>
  <si>
    <t>Metabolism; Metabolism of Other Amino Acids; Taurine and hypotaurine metabolism|Metabolism; Energy Metabolism; Nitrogen metabolism</t>
  </si>
  <si>
    <t>K07256</t>
  </si>
  <si>
    <t>taurine dehydrogenase large subunit [EC:1.4.2.-]</t>
  </si>
  <si>
    <t xml:space="preserve">taurine dehydrogenase large subunit </t>
  </si>
  <si>
    <t>K07257</t>
  </si>
  <si>
    <t>spore coat polysaccharide biosynthesis protein SpsF</t>
  </si>
  <si>
    <t>K07258</t>
  </si>
  <si>
    <t>D-alanyl-D-alanine carboxypeptidase (penicillin-binding protein 5/6) [EC:3.4.16.4]</t>
  </si>
  <si>
    <t xml:space="preserve">D-alanyl-D-alanine carboxypeptidase (penicillin-binding protein 5/6) </t>
  </si>
  <si>
    <t>Metabolism; Enzyme Families; Peptidases|Metabolism; Glycan Biosynthesis and Metabolism; Peptidoglycan biosynthesis</t>
  </si>
  <si>
    <t>K07259</t>
  </si>
  <si>
    <t>D-alanyl-D-alanine carboxypeptidase / D-alanyl-D-alanine-endopeptidase (penicillin-binding protein 4) [EC:3.4.16.4 3.4.99.-]; D-alanyl-D-alanine carboxypeptidase / D-alanyl-D-alanine-endopeptidase (penicillin-binding protein 4) [EC:3.4.16.4 3.4.21.-]</t>
  </si>
  <si>
    <t xml:space="preserve">D-alanyl-D-alanine carboxypeptidase / D-alanyl-D-alanine-endopeptidase (penicillin-binding protein 4) </t>
  </si>
  <si>
    <t>K07260</t>
  </si>
  <si>
    <t>K07261</t>
  </si>
  <si>
    <t>penicillin-insensitive murein endopeptidase [EC:3.4.24.-]</t>
  </si>
  <si>
    <t xml:space="preserve">penicillin-insensitive murein endopeptidase </t>
  </si>
  <si>
    <t>K07262</t>
  </si>
  <si>
    <t>D-alanyl-D-alanine endopeptidase (penicillin-binding protein 7) [EC:3.4.99.-]; D-alanyl-D-alanine endopeptidase (penicillin-binding protein 7) [EC:3.4.21.-]</t>
  </si>
  <si>
    <t xml:space="preserve">D-alanyl-D-alanine endopeptidase (penicillin-binding protein 7) </t>
  </si>
  <si>
    <t>EC:3.4.99.-</t>
  </si>
  <si>
    <t>K07263</t>
  </si>
  <si>
    <t>zinc protease [EC:3.4.99.-]; zinc protease [EC:3.4.24.-]</t>
  </si>
  <si>
    <t xml:space="preserve">zinc protease </t>
  </si>
  <si>
    <t>K07264</t>
  </si>
  <si>
    <t>4-amino-4-deoxy-L-arabinose transferase [EC:2.4.2.43]; 4-amino-4-deoxy-L-arabinose transferase [EC:2.-.-.-]</t>
  </si>
  <si>
    <t xml:space="preserve">4-amino-4-deoxy-L-arabinose transferase </t>
  </si>
  <si>
    <t>EC:2.4.2.43</t>
  </si>
  <si>
    <t>K07265</t>
  </si>
  <si>
    <t>capsular polysaccharide export protein</t>
  </si>
  <si>
    <t>K07266</t>
  </si>
  <si>
    <t>K07267</t>
  </si>
  <si>
    <t>porin</t>
  </si>
  <si>
    <t>K07268</t>
  </si>
  <si>
    <t>opacity associated protein</t>
  </si>
  <si>
    <t>K07269</t>
  </si>
  <si>
    <t>K07270</t>
  </si>
  <si>
    <t>glycosyl transferase, family 25</t>
  </si>
  <si>
    <t>K07271</t>
  </si>
  <si>
    <t>lipopolysaccharide cholinephosphotransferase [EC:2.7.8.-]</t>
  </si>
  <si>
    <t xml:space="preserve">lipopolysaccharide cholinephosphotransferase </t>
  </si>
  <si>
    <t>K07272</t>
  </si>
  <si>
    <t>rhamnosyltransferase [EC:2.4.1.-]</t>
  </si>
  <si>
    <t xml:space="preserve">rhamnosyltransferase </t>
  </si>
  <si>
    <t>K07273</t>
  </si>
  <si>
    <t>lysozyme</t>
  </si>
  <si>
    <t>K07274</t>
  </si>
  <si>
    <t>K07275</t>
  </si>
  <si>
    <t>K07276</t>
  </si>
  <si>
    <t>K07277</t>
  </si>
  <si>
    <t>K07278</t>
  </si>
  <si>
    <t>K07279</t>
  </si>
  <si>
    <t>K07280</t>
  </si>
  <si>
    <t>K07281</t>
  </si>
  <si>
    <t>K07282</t>
  </si>
  <si>
    <t>poly-gamma-glutamate synthesis protein (capsule biosynthesis protein)</t>
  </si>
  <si>
    <t>K07283</t>
  </si>
  <si>
    <t>putative salt-induced outer membrane protein</t>
  </si>
  <si>
    <t>K07284</t>
  </si>
  <si>
    <t>sortase A; sortase A [EC:3.4.22.70]</t>
  </si>
  <si>
    <t xml:space="preserve">sortase A; sortase A </t>
  </si>
  <si>
    <t>EC:3.4.22.70</t>
  </si>
  <si>
    <t>K07285</t>
  </si>
  <si>
    <t>outer membrane lipoprotein</t>
  </si>
  <si>
    <t>K07286</t>
  </si>
  <si>
    <t>uncharacterized lipoprotein</t>
  </si>
  <si>
    <t>K07287</t>
  </si>
  <si>
    <t>lipoprotein-34</t>
  </si>
  <si>
    <t>K07288</t>
  </si>
  <si>
    <t>uncharacterized membrane protein</t>
  </si>
  <si>
    <t>K07289</t>
  </si>
  <si>
    <t>AsmA protein</t>
  </si>
  <si>
    <t>K07290</t>
  </si>
  <si>
    <t>K07291</t>
  </si>
  <si>
    <t>K07300</t>
  </si>
  <si>
    <t>Ca2+:H+ antiporter</t>
  </si>
  <si>
    <t>K07301</t>
  </si>
  <si>
    <t>K07302</t>
  </si>
  <si>
    <t>isoquinoline 1-oxidoreductase, alpha subunit [EC:1.3.99.16]</t>
  </si>
  <si>
    <t xml:space="preserve">isoquinoline 1-oxidoreductase, alpha subunit </t>
  </si>
  <si>
    <t>K07303</t>
  </si>
  <si>
    <t>isoquinoline 1-oxidoreductase, beta subunit [EC:1.3.99.16]</t>
  </si>
  <si>
    <t xml:space="preserve">isoquinoline 1-oxidoreductase, beta subunit </t>
  </si>
  <si>
    <t>K07304</t>
  </si>
  <si>
    <t>peptide-methionine (S)-S-oxide reductase [EC:1.8.4.11]</t>
  </si>
  <si>
    <t xml:space="preserve">peptide-methionine (S)-S-oxide reductase </t>
  </si>
  <si>
    <t>EC:1.8.4.11</t>
  </si>
  <si>
    <t>K07305</t>
  </si>
  <si>
    <t>peptide-methionine (R)-S-oxide reductase [EC:1.8.4.12]</t>
  </si>
  <si>
    <t xml:space="preserve">peptide-methionine (R)-S-oxide reductase </t>
  </si>
  <si>
    <t>EC:1.8.4.12</t>
  </si>
  <si>
    <t>K07306</t>
  </si>
  <si>
    <t>anaerobic dimethyl sulfoxide reductase subunit A [EC:1.8.5.3]; anaerobic dimethyl sulfoxide reductase subunit A [EC:1.8.99.-]</t>
  </si>
  <si>
    <t xml:space="preserve">anaerobic dimethyl sulfoxide reductase subunit A </t>
  </si>
  <si>
    <t>EC:1.8.5.3</t>
  </si>
  <si>
    <t>K07307</t>
  </si>
  <si>
    <t>anaerobic dimethyl sulfoxide reductase subunit B (DMSO reductase iron- sulfur subunit)</t>
  </si>
  <si>
    <t>K07308</t>
  </si>
  <si>
    <t>anaerobic dimethyl sulfoxide reductase subunit C (DMSO reductase anchor subunit)</t>
  </si>
  <si>
    <t>K07309</t>
  </si>
  <si>
    <t>putative dimethyl sulfoxide reductase subunit YnfE [EC:1.8.99.-]; Tat-targeted selenate reductase subunit YnfE [EC:1.97.1.9]</t>
  </si>
  <si>
    <t xml:space="preserve">putative dimethyl sulfoxide reductase subunit YnfE </t>
  </si>
  <si>
    <t>K07310</t>
  </si>
  <si>
    <t>Tat-targeted selenate reductase subunit YnfF [EC:1.97.1.9]; putative dimethyl sulfoxide reductase subunit YnfF [EC:1.8.99.-]</t>
  </si>
  <si>
    <t xml:space="preserve">Tat-targeted selenate reductase subunit YnfF </t>
  </si>
  <si>
    <t>EC:1.97.1.9</t>
  </si>
  <si>
    <t>K07311</t>
  </si>
  <si>
    <t>Tat-targeted selenate reductase subunit YnfG; putative dimethyl sulfoxide reductase subunit YnfG (DMSO reductase iron-sulfur subunit)</t>
  </si>
  <si>
    <t>K07312</t>
  </si>
  <si>
    <t>Tat-targeted selenate reductase subunit YnfH; putative dimethyl sulfoxide reductase subunit YnfH (DMSO reductase anchor subunit)</t>
  </si>
  <si>
    <t>K07313</t>
  </si>
  <si>
    <t>serine/threonine protein phosphatase 1 [EC:3.1.3.16]</t>
  </si>
  <si>
    <t xml:space="preserve">serine/threonine protein phosphatase 1 </t>
  </si>
  <si>
    <t>K07314</t>
  </si>
  <si>
    <t>serine/threonine protein phosphatase 2 [EC:3.1.3.16]</t>
  </si>
  <si>
    <t xml:space="preserve">serine/threonine protein phosphatase 2 </t>
  </si>
  <si>
    <t>K07315</t>
  </si>
  <si>
    <t>sigma-B regulation protein RsbU (phosphoserine phosphatase)</t>
  </si>
  <si>
    <t>K07316</t>
  </si>
  <si>
    <t>adenine-specific DNA-methyltransferase [EC:2.1.1.72]</t>
  </si>
  <si>
    <t xml:space="preserve">adenine-specific DNA-methyltransferase </t>
  </si>
  <si>
    <t>K07317</t>
  </si>
  <si>
    <t>K07318</t>
  </si>
  <si>
    <t>K07319</t>
  </si>
  <si>
    <t>putative adenine-specific DNA-methyltransferase [EC:2.1.1.72]</t>
  </si>
  <si>
    <t xml:space="preserve">putative adenine-specific DNA-methyltransferase </t>
  </si>
  <si>
    <t>K07320</t>
  </si>
  <si>
    <t>K07321</t>
  </si>
  <si>
    <t>CO dehydrogenase maturation factor</t>
  </si>
  <si>
    <t>K07322</t>
  </si>
  <si>
    <t>regulator of cell morphogenesis and NO signaling</t>
  </si>
  <si>
    <t>K07323</t>
  </si>
  <si>
    <t>putative toluene tolerance protein</t>
  </si>
  <si>
    <t>K07324</t>
  </si>
  <si>
    <t>archaeal flagellin FlaA</t>
  </si>
  <si>
    <t>K07325</t>
  </si>
  <si>
    <t>archaeal flagellin FlaB</t>
  </si>
  <si>
    <t>K07326</t>
  </si>
  <si>
    <t>hemolysin activation/secretion protein</t>
  </si>
  <si>
    <t>Human Diseases; Infectious Diseases; Pertussis</t>
  </si>
  <si>
    <t>Pertussis</t>
  </si>
  <si>
    <t>K07327</t>
  </si>
  <si>
    <t>archaeal flagellar protein FlaD</t>
  </si>
  <si>
    <t>K07328</t>
  </si>
  <si>
    <t>archaeal flagellar protein FlaE</t>
  </si>
  <si>
    <t>K07329</t>
  </si>
  <si>
    <t>archaeal flagellar protein FlaF</t>
  </si>
  <si>
    <t>K07330</t>
  </si>
  <si>
    <t>archaeal flagellar protein FlaG</t>
  </si>
  <si>
    <t>K07331</t>
  </si>
  <si>
    <t>archaeal flagellar protein FlaH</t>
  </si>
  <si>
    <t>K07332</t>
  </si>
  <si>
    <t>archaeal flagellar protein FlaI</t>
  </si>
  <si>
    <t>K07333</t>
  </si>
  <si>
    <t>archaeal flagellar protein FlaJ</t>
  </si>
  <si>
    <t>K07334</t>
  </si>
  <si>
    <t>proteic killer suppression protein</t>
  </si>
  <si>
    <t>K07335</t>
  </si>
  <si>
    <t>basic membrane protein A and related proteins</t>
  </si>
  <si>
    <t>K07336</t>
  </si>
  <si>
    <t>PKHD-type hydroxylase [EC:1.14.11.-]</t>
  </si>
  <si>
    <t xml:space="preserve">PKHD-type hydroxylase </t>
  </si>
  <si>
    <t>K07337</t>
  </si>
  <si>
    <t>K07338</t>
  </si>
  <si>
    <t>K07339</t>
  </si>
  <si>
    <t>K07340</t>
  </si>
  <si>
    <t>K07341</t>
  </si>
  <si>
    <t>death on curing protein</t>
  </si>
  <si>
    <t>K07342</t>
  </si>
  <si>
    <t>protein transport protein SEC61 subunit gamma and related proteins</t>
  </si>
  <si>
    <t>Environmental Information Processing; Membrane Transport; Secretion system|Cellular Processes; Transport and Catabolism; Phagosome|Genetic Information Processing; Folding, Sorting and Degradation; Protein export|Genetic Information Processing; Folding, Sorting and Degradation; Protein processing in endoplasmic reticulum|Human Diseases; Infectious Diseases; Vibrio cholerae infection</t>
  </si>
  <si>
    <t>K07343</t>
  </si>
  <si>
    <t>DNA transformation protein and related proteins</t>
  </si>
  <si>
    <t>K07344</t>
  </si>
  <si>
    <t>type IV secretion system protein TrbL</t>
  </si>
  <si>
    <t>K07345</t>
  </si>
  <si>
    <t>major type 1 subunit fimbrin (pilin)</t>
  </si>
  <si>
    <t>Environmental Information Processing; Membrane Transport; Secretion system|Cellular Processes; Cell Motility; Bacterial motility proteins|Human Diseases; Infectious Diseases; Pertussis</t>
  </si>
  <si>
    <t>K07346</t>
  </si>
  <si>
    <t>fimbrial chaperone protein</t>
  </si>
  <si>
    <t>Genetic Information Processing; Folding, Sorting and Degradation; Chaperones and folding catalysts|Environmental Information Processing; Membrane Transport; Secretion system|Cellular Processes; Cell Motility; Bacterial motility proteins</t>
  </si>
  <si>
    <t>K07347</t>
  </si>
  <si>
    <t>outer membrane usher protein</t>
  </si>
  <si>
    <t>K07348</t>
  </si>
  <si>
    <t>minor fimbrial subunit</t>
  </si>
  <si>
    <t>K07349</t>
  </si>
  <si>
    <t>K07350</t>
  </si>
  <si>
    <t>K07351</t>
  </si>
  <si>
    <t>fimbrial protein</t>
  </si>
  <si>
    <t>K07352</t>
  </si>
  <si>
    <t>type 1 fimbrial protein</t>
  </si>
  <si>
    <t>K07353</t>
  </si>
  <si>
    <t>K07354</t>
  </si>
  <si>
    <t>K07355</t>
  </si>
  <si>
    <t>fimbrial-like protein</t>
  </si>
  <si>
    <t>K07356</t>
  </si>
  <si>
    <t>K07357</t>
  </si>
  <si>
    <t>type 1 fimbriae regulatory protein FimB</t>
  </si>
  <si>
    <t>K07358</t>
  </si>
  <si>
    <t>type 1 fimbriae regulatory protein FimE</t>
  </si>
  <si>
    <t>K07386</t>
  </si>
  <si>
    <t>putative endopeptidase [EC:3.4.24.-]</t>
  </si>
  <si>
    <t xml:space="preserve">putative endopeptidase </t>
  </si>
  <si>
    <t>K07387</t>
  </si>
  <si>
    <t>putative metalloprotease [EC:3.4.24.-]</t>
  </si>
  <si>
    <t xml:space="preserve">putative metalloprotease </t>
  </si>
  <si>
    <t>K07388</t>
  </si>
  <si>
    <t>hydrogenase expression/formation protein</t>
  </si>
  <si>
    <t>K07389</t>
  </si>
  <si>
    <t>cytolysin-activating lysine-acyltransferase [EC:2.3.1.-]</t>
  </si>
  <si>
    <t xml:space="preserve">cytolysin-activating lysine-acyltransferase </t>
  </si>
  <si>
    <t>K07390</t>
  </si>
  <si>
    <t>monothiol glutaredoxin</t>
  </si>
  <si>
    <t>K07391</t>
  </si>
  <si>
    <t>magnesium chelatase family protein</t>
  </si>
  <si>
    <t>K07392</t>
  </si>
  <si>
    <t>AAA family ATPase</t>
  </si>
  <si>
    <t>K07393</t>
  </si>
  <si>
    <t>putative glutathione S-transferase</t>
  </si>
  <si>
    <t>K07394</t>
  </si>
  <si>
    <t>SM-20-related protein</t>
  </si>
  <si>
    <t>K07395</t>
  </si>
  <si>
    <t>putative proteasome-type protease</t>
  </si>
  <si>
    <t>K07396</t>
  </si>
  <si>
    <t>putative protein-disulfide isomerase</t>
  </si>
  <si>
    <t>K07397</t>
  </si>
  <si>
    <t>putative redox protein</t>
  </si>
  <si>
    <t>K07398</t>
  </si>
  <si>
    <t>conserved protein with predicted RNA binding PUA domain</t>
  </si>
  <si>
    <t>K07399</t>
  </si>
  <si>
    <t>cytochrome c biogenesis protein</t>
  </si>
  <si>
    <t>K07400</t>
  </si>
  <si>
    <t>Fe/S biogenesis protein NfuA</t>
  </si>
  <si>
    <t>K07401</t>
  </si>
  <si>
    <t>selenoprotein W-related protein</t>
  </si>
  <si>
    <t>K07402</t>
  </si>
  <si>
    <t>xanthine dehydrogenase accessory factor</t>
  </si>
  <si>
    <t>K07403</t>
  </si>
  <si>
    <t>membrane-bound serine protease (ClpP class)</t>
  </si>
  <si>
    <t>K07404</t>
  </si>
  <si>
    <t>K07405</t>
  </si>
  <si>
    <t>K07406</t>
  </si>
  <si>
    <t>alpha-galactosidase [EC:3.2.1.22]</t>
  </si>
  <si>
    <t xml:space="preserve">alpha-galactosidase </t>
  </si>
  <si>
    <t>EC:3.2.1.22</t>
  </si>
  <si>
    <t>Metabolism; Glycan Biosynthesis and Metabolism; Glycosphingolipid biosynthesis - globo series|Metabolism; Lipid Metabolism; Glycerolipid metabolism|Metabolism; Lipid Metabolism; Sphingolipid metabolism|Metabolism; Carbohydrate Metabolism; Galactose metabolism</t>
  </si>
  <si>
    <t>Glycosphingolipid biosynthesis - globo series</t>
  </si>
  <si>
    <t>K07407</t>
  </si>
  <si>
    <t>K07430</t>
  </si>
  <si>
    <t>cytochrome P450, family 7, subfamily B (oxysterol 7-alpha-hydroxylase) [EC:1.14.13.100]</t>
  </si>
  <si>
    <t xml:space="preserve">cytochrome P450, family 7, subfamily B (oxysterol 7-alpha-hydroxylase) </t>
  </si>
  <si>
    <t>EC:1.14.13.100</t>
  </si>
  <si>
    <t>Metabolism; Lipid Metabolism; Primary bile acid biosynthesis|Metabolism; Lipid Metabolism; Steroid hormone biosynthesis|Metabolism; Enzyme Families; Cytochrome P450</t>
  </si>
  <si>
    <t>K07432</t>
  </si>
  <si>
    <t>beta-1,4-N-acetylglucosaminyltransferase [EC:2.4.1.141]</t>
  </si>
  <si>
    <t xml:space="preserve">beta-1,4-N-acetylglucosaminyltransferase </t>
  </si>
  <si>
    <t>EC:2.4.1.141</t>
  </si>
  <si>
    <t>Metabolism; Glycan Biosynthesis and Metabolism; Glycosyltransferases|Metabolism; Glycan Biosynthesis and Metabolism; Various types of N-glycan biosynthesis|Metabolism; Glycan Biosynthesis and Metabolism; N-Glycan biosynthesis</t>
  </si>
  <si>
    <t>K07441</t>
  </si>
  <si>
    <t>K07442</t>
  </si>
  <si>
    <t>tRNA (adenine-N1-)-methyltransferase [EC:2.1.1.36]; tRNA (adenine-N1-)-methyltransferase catalytic subunit [EC:2.1.1.36]</t>
  </si>
  <si>
    <t xml:space="preserve">tRNA (adenine-N1-)-methyltransferase </t>
  </si>
  <si>
    <t>K07443</t>
  </si>
  <si>
    <t>methylated-DNA-protein-cysteine methyltransferase related protein</t>
  </si>
  <si>
    <t>K07444</t>
  </si>
  <si>
    <t>putative N6-adenine-specific DNA methylase; putative N6-adenine-specific DNA methylase [EC:2.1.1.-]</t>
  </si>
  <si>
    <t xml:space="preserve">putative N6-adenine-specific DNA methylase; putative N6-adenine-specific DNA methylase </t>
  </si>
  <si>
    <t>K07445</t>
  </si>
  <si>
    <t>putative DNA methylase</t>
  </si>
  <si>
    <t>K07446</t>
  </si>
  <si>
    <t>N(2),N(2)-dimethylguanosine tRNA methyltransferase [EC:2.1.1.32]; putative methyltransferase</t>
  </si>
  <si>
    <t xml:space="preserve">N(2),N(2)-dimethylguanosine tRNA methyltransferase </t>
  </si>
  <si>
    <t>K07447</t>
  </si>
  <si>
    <t>putative holliday junction resolvase [EC:3.1.-.-]</t>
  </si>
  <si>
    <t xml:space="preserve">putative holliday junction resolvase </t>
  </si>
  <si>
    <t>K07448</t>
  </si>
  <si>
    <t>restriction system protein</t>
  </si>
  <si>
    <t>K07449</t>
  </si>
  <si>
    <t>similar to archaeal holliday junction resolvase and Mrr protein</t>
  </si>
  <si>
    <t>K07450</t>
  </si>
  <si>
    <t>putative resolvase</t>
  </si>
  <si>
    <t>K07451</t>
  </si>
  <si>
    <t>5-methylcytosine-specific restriction enzyme A [EC:3.1.21.-]</t>
  </si>
  <si>
    <t xml:space="preserve">5-methylcytosine-specific restriction enzyme A </t>
  </si>
  <si>
    <t>K07452</t>
  </si>
  <si>
    <t>5-methylcytosine-specific restriction enzyme B [EC:3.1.21.-]</t>
  </si>
  <si>
    <t xml:space="preserve">5-methylcytosine-specific restriction enzyme B </t>
  </si>
  <si>
    <t>K07453</t>
  </si>
  <si>
    <t>putative restriction endonuclease</t>
  </si>
  <si>
    <t>K07454</t>
  </si>
  <si>
    <t>K07455</t>
  </si>
  <si>
    <t>recombination protein RecT</t>
  </si>
  <si>
    <t>K07456</t>
  </si>
  <si>
    <t>DNA mismatch repair protein MutS2</t>
  </si>
  <si>
    <t>K07457</t>
  </si>
  <si>
    <t>endonuclease III related protein</t>
  </si>
  <si>
    <t>K07458</t>
  </si>
  <si>
    <t>DNA mismatch endonuclease, patch repair protein [EC:3.1.-.-]</t>
  </si>
  <si>
    <t xml:space="preserve">DNA mismatch endonuclease, patch repair protein </t>
  </si>
  <si>
    <t>K07459</t>
  </si>
  <si>
    <t>putative ATP-dependent endonuclease of the OLD family</t>
  </si>
  <si>
    <t>K07460</t>
  </si>
  <si>
    <t>putative endonuclease</t>
  </si>
  <si>
    <t>K07461</t>
  </si>
  <si>
    <t>K07462</t>
  </si>
  <si>
    <t>single-stranded-DNA-specific exonuclease [EC:3.1.-.-]</t>
  </si>
  <si>
    <t xml:space="preserve">single-stranded-DNA-specific exonuclease </t>
  </si>
  <si>
    <t>Genetic Information Processing; Replication and Repair; Base excision repair|Genetic Information Processing; Replication and Repair; Mismatch repair|Genetic Information Processing; Replication and Repair; Homologous recombination|Genetic Information Processing; Replication and Repair; DNA repair and recombination proteins</t>
  </si>
  <si>
    <t>K07463</t>
  </si>
  <si>
    <t>archaea-specific RecJ-like exonuclease</t>
  </si>
  <si>
    <t>K07464</t>
  </si>
  <si>
    <t>putative RecB family exonuclease</t>
  </si>
  <si>
    <t>K07465</t>
  </si>
  <si>
    <t>K07466</t>
  </si>
  <si>
    <t>replication factor A1</t>
  </si>
  <si>
    <t>Genetic Information Processing; Replication and Repair; DNA repair and recombination proteins|Genetic Information Processing; Replication and Repair; Mismatch repair|Genetic Information Processing; Transcription; Transcription factors|Genetic Information Processing; Replication and Repair; Nucleotide excision repair|Genetic Information Processing; Replication and Repair; DNA replication|Genetic Information Processing; Replication and Repair; Homologous recombination|Genetic Information Processing; Replication and Repair; DNA replication proteins</t>
  </si>
  <si>
    <t>K07467</t>
  </si>
  <si>
    <t>phage replication initiation protein</t>
  </si>
  <si>
    <t>K07468</t>
  </si>
  <si>
    <t>putative ATP-dependent DNA ligase [EC:6.5.1.1]</t>
  </si>
  <si>
    <t xml:space="preserve">putative ATP-dependent DNA ligase </t>
  </si>
  <si>
    <t>K07469</t>
  </si>
  <si>
    <t>aldehyde dehydrogenase (FAD-independent) [EC:1.2.99.7]</t>
  </si>
  <si>
    <t xml:space="preserve">aldehyde dehydrogenase (FAD-independent) </t>
  </si>
  <si>
    <t>EC:1.2.99.7</t>
  </si>
  <si>
    <t>K07470</t>
  </si>
  <si>
    <t>DNA gyrase inhibitor</t>
  </si>
  <si>
    <t>K07471</t>
  </si>
  <si>
    <t>probable transcriptional regulator</t>
  </si>
  <si>
    <t>K07472</t>
  </si>
  <si>
    <t>TBP-interacting protein</t>
  </si>
  <si>
    <t>K07473</t>
  </si>
  <si>
    <t>DNA-damage-inducible protein J</t>
  </si>
  <si>
    <t>K07474</t>
  </si>
  <si>
    <t>phage terminase small subunit</t>
  </si>
  <si>
    <t>K07475</t>
  </si>
  <si>
    <t>putative phosphohydrolase</t>
  </si>
  <si>
    <t>K07476</t>
  </si>
  <si>
    <t>toprim domain protein</t>
  </si>
  <si>
    <t>K07477</t>
  </si>
  <si>
    <t>translin</t>
  </si>
  <si>
    <t>K07478</t>
  </si>
  <si>
    <t>putative ATPase</t>
  </si>
  <si>
    <t>K07479</t>
  </si>
  <si>
    <t>putative DNA topoisomerase</t>
  </si>
  <si>
    <t>K07480</t>
  </si>
  <si>
    <t>insertion element IS1 protein InsB</t>
  </si>
  <si>
    <t>K07481</t>
  </si>
  <si>
    <t>transposase, IS5 family</t>
  </si>
  <si>
    <t>K07482</t>
  </si>
  <si>
    <t>transposase, IS30 family</t>
  </si>
  <si>
    <t>K07483</t>
  </si>
  <si>
    <t>transposase</t>
  </si>
  <si>
    <t>K07484</t>
  </si>
  <si>
    <t>K07485</t>
  </si>
  <si>
    <t>K07486</t>
  </si>
  <si>
    <t>K07487</t>
  </si>
  <si>
    <t>K07488</t>
  </si>
  <si>
    <t>K07489</t>
  </si>
  <si>
    <t>K07490</t>
  </si>
  <si>
    <t>ferrous iron transport protein C</t>
  </si>
  <si>
    <t>K07491</t>
  </si>
  <si>
    <t>putative transposase</t>
  </si>
  <si>
    <t>K07492</t>
  </si>
  <si>
    <t>K07493</t>
  </si>
  <si>
    <t>K07494</t>
  </si>
  <si>
    <t>K07495</t>
  </si>
  <si>
    <t>K07496</t>
  </si>
  <si>
    <t>K07497</t>
  </si>
  <si>
    <t>K07498</t>
  </si>
  <si>
    <t>K07499</t>
  </si>
  <si>
    <t>K07500</t>
  </si>
  <si>
    <t>K07501</t>
  </si>
  <si>
    <t>K07502</t>
  </si>
  <si>
    <t>K07503</t>
  </si>
  <si>
    <t>K07504</t>
  </si>
  <si>
    <t>K07505</t>
  </si>
  <si>
    <t>K07506</t>
  </si>
  <si>
    <t>K07507</t>
  </si>
  <si>
    <t>putative Mg2+ transporter-C (MgtC) family protein</t>
  </si>
  <si>
    <t>K07508</t>
  </si>
  <si>
    <t>acetyl-CoA acyltransferase 2 [EC:2.3.1.16]</t>
  </si>
  <si>
    <t xml:space="preserve">acetyl-CoA acyltransferase 2 </t>
  </si>
  <si>
    <t>Metabolism; Xenobiotics Biodegradation and Metabolism; Benzoate degradation|Metabolism; Lipid Metabolism; Fatty acid elongation in mitochondria|Metabolism; Lipid Metabolism; Fatty acid metabolism|Metabolism; Amino Acid Metabolism; Valine, leucine and isoleucine degradation</t>
  </si>
  <si>
    <t>K07509</t>
  </si>
  <si>
    <t>K07512</t>
  </si>
  <si>
    <t>mitochondrial trans-2-enoyl-CoA reductase [EC:1.3.1.38]</t>
  </si>
  <si>
    <t xml:space="preserve">mitochondrial trans-2-enoyl-CoA reductase </t>
  </si>
  <si>
    <t>EC:1.3.1.38</t>
  </si>
  <si>
    <t>Metabolism; Lipid Metabolism; Fatty acid elongation in mitochondria</t>
  </si>
  <si>
    <t>Fatty acid elongation in mitochondria</t>
  </si>
  <si>
    <t>K07516</t>
  </si>
  <si>
    <t>Metabolism; Energy Metabolism; Carbon fixation pathways in prokaryotes|Metabolism; Lipid Metabolism; Fatty acid metabolism</t>
  </si>
  <si>
    <t>K07518</t>
  </si>
  <si>
    <t>hydroxybutyrate-dimer hydrolase [EC:3.1.1.22]</t>
  </si>
  <si>
    <t xml:space="preserve">hydroxybutyrate-dimer hydrolase </t>
  </si>
  <si>
    <t>EC:3.1.1.22</t>
  </si>
  <si>
    <t>K07519</t>
  </si>
  <si>
    <t>phthalate 4,5-dioxygenase [EC:1.14.12.7]</t>
  </si>
  <si>
    <t xml:space="preserve">phthalate 4,5-dioxygenase </t>
  </si>
  <si>
    <t>EC:1.14.12.7</t>
  </si>
  <si>
    <t>K07533</t>
  </si>
  <si>
    <t>foldase protein PrsA [EC:5.2.1.8]</t>
  </si>
  <si>
    <t xml:space="preserve">foldase protein PrsA </t>
  </si>
  <si>
    <t>K07534</t>
  </si>
  <si>
    <t>cyclohex-1-ene-1-carboxyl-CoA hydratase [EC:4.2.1.-]</t>
  </si>
  <si>
    <t xml:space="preserve">cyclohex-1-ene-1-carboxyl-CoA hydratase </t>
  </si>
  <si>
    <t>K07535</t>
  </si>
  <si>
    <t>2-hydroxycyclohexanecarboxyl-CoA dehydrogenase [EC:1.1.1.-]</t>
  </si>
  <si>
    <t xml:space="preserve">2-hydroxycyclohexanecarboxyl-CoA dehydrogenase </t>
  </si>
  <si>
    <t>K07536</t>
  </si>
  <si>
    <t>2-ketocyclohexanecarboxyl-CoA hydrolase [EC:3.1.2.-]</t>
  </si>
  <si>
    <t xml:space="preserve">2-ketocyclohexanecarboxyl-CoA hydrolase </t>
  </si>
  <si>
    <t>K07537</t>
  </si>
  <si>
    <t>cyclohexa-1,5-dienecarbonyl-CoA hydratase [EC:4.2.1.100]</t>
  </si>
  <si>
    <t xml:space="preserve">cyclohexa-1,5-dienecarbonyl-CoA hydratase </t>
  </si>
  <si>
    <t>EC:4.2.1.100</t>
  </si>
  <si>
    <t>K07538</t>
  </si>
  <si>
    <t>6-hydroxycyclohex-1-ene-1-carboxyl-CoA dehydrogenase [EC:1.1.1.-]</t>
  </si>
  <si>
    <t xml:space="preserve">6-hydroxycyclohex-1-ene-1-carboxyl-CoA dehydrogenase </t>
  </si>
  <si>
    <t>K07539</t>
  </si>
  <si>
    <t>6-oxo-cyclohex-1-ene-carbonyl-CoA hydrolase [EC:3.7.1.-]</t>
  </si>
  <si>
    <t xml:space="preserve">6-oxo-cyclohex-1-ene-carbonyl-CoA hydrolase </t>
  </si>
  <si>
    <t>K07540</t>
  </si>
  <si>
    <t>benzylsuccinate synthase [EC:4.1.99.11]</t>
  </si>
  <si>
    <t xml:space="preserve">benzylsuccinate synthase </t>
  </si>
  <si>
    <t>EC:4.1.99.11</t>
  </si>
  <si>
    <t>K07543</t>
  </si>
  <si>
    <t>benzylsuccinate CoA-transferase BbsE subunit [EC:2.8.3.15]</t>
  </si>
  <si>
    <t xml:space="preserve">benzylsuccinate CoA-transferase BbsE subunit </t>
  </si>
  <si>
    <t>EC:2.8.3.15</t>
  </si>
  <si>
    <t>K07544</t>
  </si>
  <si>
    <t>benzylsuccinate CoA-transferase BbsF subunit [EC:2.8.3.15]</t>
  </si>
  <si>
    <t xml:space="preserve">benzylsuccinate CoA-transferase BbsF subunit </t>
  </si>
  <si>
    <t>K07545</t>
  </si>
  <si>
    <t>(R)-benzylsuccinyl-CoA dehydro genase [EC:1.3.99.21]</t>
  </si>
  <si>
    <t xml:space="preserve">(R)-benzylsuccinyl-CoA dehydro genase </t>
  </si>
  <si>
    <t>EC:1.3.99.21</t>
  </si>
  <si>
    <t>K07546</t>
  </si>
  <si>
    <t>E-phenylitaconyl-CoA hydratase [EC:4.2.1.-]</t>
  </si>
  <si>
    <t xml:space="preserve">E-phenylitaconyl-CoA hydratase </t>
  </si>
  <si>
    <t>K07547</t>
  </si>
  <si>
    <t>2-[hydroxy(phenyl)methyl]-succinyl-CoA dehydrogenase BbsC subunit [EC:1.1.1.35]</t>
  </si>
  <si>
    <t xml:space="preserve">2-[hydroxy(phenyl)methyl]-succinyl-CoA dehydrogenase BbsC subunit </t>
  </si>
  <si>
    <t>K07548</t>
  </si>
  <si>
    <t>2-[hydroxy(phenyl)methyl]-succinyl-CoA dehydrogenase BbsD subunit [EC:1.1.1.35]</t>
  </si>
  <si>
    <t xml:space="preserve">2-[hydroxy(phenyl)methyl]-succinyl-CoA dehydrogenase BbsD subunit </t>
  </si>
  <si>
    <t>K07549</t>
  </si>
  <si>
    <t>benzoylsuccinyl-CoA thiolase BbsA subunit [EC:2.3.1.-]</t>
  </si>
  <si>
    <t xml:space="preserve">benzoylsuccinyl-CoA thiolase BbsA subunit </t>
  </si>
  <si>
    <t>K07550</t>
  </si>
  <si>
    <t>benzoylsuccinyl-CoA thiolase BbsB subunit [EC:2.3.1.-]</t>
  </si>
  <si>
    <t xml:space="preserve">benzoylsuccinyl-CoA thiolase BbsB subunit </t>
  </si>
  <si>
    <t>K07552</t>
  </si>
  <si>
    <t>MFS transporter, DHA1 family, bicyclomycin/chloramphenicol resistance protein</t>
  </si>
  <si>
    <t>K07557</t>
  </si>
  <si>
    <t>archaeosine tRNA-ribosyltransferase [EC:2.4.2.-]</t>
  </si>
  <si>
    <t xml:space="preserve">archaeosine tRNA-ribosyltransferase </t>
  </si>
  <si>
    <t>K07558</t>
  </si>
  <si>
    <t>tRNA nucleotidyltransferase (CCA-adding enzyme) [EC:2.7.7.72]; tRNA nucleotidyltransferase (CCA-adding enzyme) [EC:2.7.7.25 2.7.7.21]</t>
  </si>
  <si>
    <t>EC:2.7.7.72</t>
  </si>
  <si>
    <t>K07559</t>
  </si>
  <si>
    <t>putative RNA 2'-phosphotransferase [EC:2.7.1.-]</t>
  </si>
  <si>
    <t xml:space="preserve">putative RNA 2'-phosphotransferase </t>
  </si>
  <si>
    <t>K07560</t>
  </si>
  <si>
    <t>D-tyrosyl-tRNA(Tyr) deacylase [EC:3.1.-.-]</t>
  </si>
  <si>
    <t xml:space="preserve">D-tyrosyl-tRNA(Tyr) deacylase </t>
  </si>
  <si>
    <t>K07561</t>
  </si>
  <si>
    <t>diphthamide synthase subunit DPH2</t>
  </si>
  <si>
    <t>K07562</t>
  </si>
  <si>
    <t>nonsense-mediated mRNA decay protein 3</t>
  </si>
  <si>
    <t>K07563</t>
  </si>
  <si>
    <t>ribosome biogenesis protein Nop10</t>
  </si>
  <si>
    <t>K07564</t>
  </si>
  <si>
    <t>probable brix-domain ribosomal biogenesis protein</t>
  </si>
  <si>
    <t>K07565</t>
  </si>
  <si>
    <t>60S ribosome subunit biogenesis protein NIP7</t>
  </si>
  <si>
    <t>K07566</t>
  </si>
  <si>
    <t>tRNA threonylcarbamoyladenosine biosynthesis protein; putative translation factor</t>
  </si>
  <si>
    <t>K07567</t>
  </si>
  <si>
    <t>TdcF protein</t>
  </si>
  <si>
    <t>K07568</t>
  </si>
  <si>
    <t>S-adenosylmethionine:tRNA ribosyltransferase-isomerase [EC:5.-.-.-]</t>
  </si>
  <si>
    <t xml:space="preserve">S-adenosylmethionine:tRNA ribosyltransferase-isomerase </t>
  </si>
  <si>
    <t>K07569</t>
  </si>
  <si>
    <t>RNA-binding protein</t>
  </si>
  <si>
    <t>K07570</t>
  </si>
  <si>
    <t>general stress protein 13</t>
  </si>
  <si>
    <t>K07571</t>
  </si>
  <si>
    <t>S1 RNA binding domain protein</t>
  </si>
  <si>
    <t>K07572</t>
  </si>
  <si>
    <t>putative nucleotide binding protein</t>
  </si>
  <si>
    <t>K07573</t>
  </si>
  <si>
    <t>exosome complex component CSL4</t>
  </si>
  <si>
    <t>K07574</t>
  </si>
  <si>
    <t>putative RNA-binding protein containing KH domain; RNA-binding protein</t>
  </si>
  <si>
    <t>K07575</t>
  </si>
  <si>
    <t>PUA domain protein</t>
  </si>
  <si>
    <t>K07576</t>
  </si>
  <si>
    <t>metallo-beta-lactamase family protein</t>
  </si>
  <si>
    <t>K07577</t>
  </si>
  <si>
    <t>putative mRNA 3-end processing factor</t>
  </si>
  <si>
    <t>K07578</t>
  </si>
  <si>
    <t>homologs of the eukaryotic argonaute protein</t>
  </si>
  <si>
    <t>K07579</t>
  </si>
  <si>
    <t>putative methylase</t>
  </si>
  <si>
    <t>K07580</t>
  </si>
  <si>
    <t>K07581</t>
  </si>
  <si>
    <t>K07582</t>
  </si>
  <si>
    <t>K07583</t>
  </si>
  <si>
    <t>hypothetical protein; tRNA pseudouridine synthase 10 [EC:5.4.99.-]</t>
  </si>
  <si>
    <t xml:space="preserve">hypothetical protein; tRNA pseudouridine synthase 10 </t>
  </si>
  <si>
    <t>EC:5.4.99.-</t>
  </si>
  <si>
    <t>K07584</t>
  </si>
  <si>
    <t>K07585</t>
  </si>
  <si>
    <t>K07586</t>
  </si>
  <si>
    <t>K07587</t>
  </si>
  <si>
    <t>O-phosphoseryl-tRNA synthetase [EC:6.1.1.27]</t>
  </si>
  <si>
    <t xml:space="preserve">O-phosphoseryl-tRNA synthetase </t>
  </si>
  <si>
    <t>EC:6.1.1.27</t>
  </si>
  <si>
    <t>K07588</t>
  </si>
  <si>
    <t>LAO/AO transport system kinase [EC:2.7.-.-]</t>
  </si>
  <si>
    <t xml:space="preserve">LAO/AO transport system kinase </t>
  </si>
  <si>
    <t>K07589</t>
  </si>
  <si>
    <t>D-erythro-7,8-dihydroneopterin triphosphate epimerase [EC:5.-.-.-]</t>
  </si>
  <si>
    <t xml:space="preserve">D-erythro-7,8-dihydroneopterin triphosphate epimerase </t>
  </si>
  <si>
    <t>K07590</t>
  </si>
  <si>
    <t>large subunit ribosomal protein L7A</t>
  </si>
  <si>
    <t>K07591</t>
  </si>
  <si>
    <t>threonine dehydratase operon activator protein</t>
  </si>
  <si>
    <t>K07592</t>
  </si>
  <si>
    <t>LysR family transcriptional regulator, tdc operon transcriptional activator</t>
  </si>
  <si>
    <t>K07634</t>
  </si>
  <si>
    <t>galactoside alpha-1,3-fucosyltransferase 6 [EC:2.4.1.65]</t>
  </si>
  <si>
    <t xml:space="preserve">galactoside alpha-1,3-fucosyltransferase 6 </t>
  </si>
  <si>
    <t>EC:2.4.1.65</t>
  </si>
  <si>
    <t>K07636</t>
  </si>
  <si>
    <t>two-component system, OmpR family, phosphate regulon sensor histidine kinase PhoR [EC:2.7.13.3]</t>
  </si>
  <si>
    <t xml:space="preserve">two-component system, OmpR family, phosphate regulon sensor histidine kinase PhoR </t>
  </si>
  <si>
    <t>K07637</t>
  </si>
  <si>
    <t>two-component system, OmpR family, sensor histidine kinase PhoQ [EC:2.7.13.3]</t>
  </si>
  <si>
    <t xml:space="preserve">two-component system, OmpR family, sensor histidine kinase PhoQ </t>
  </si>
  <si>
    <t>K07638</t>
  </si>
  <si>
    <t>two-component system, OmpR family, osmolarity sensor histidine kinase EnvZ [EC:2.7.13.3]</t>
  </si>
  <si>
    <t xml:space="preserve">two-component system, OmpR family, osmolarity sensor histidine kinase EnvZ </t>
  </si>
  <si>
    <t>K07639</t>
  </si>
  <si>
    <t>two-component system, OmpR family, sensor histidine kinase RstB [EC:2.7.13.3]</t>
  </si>
  <si>
    <t xml:space="preserve">two-component system, OmpR family, sensor histidine kinase RstB </t>
  </si>
  <si>
    <t>K07640</t>
  </si>
  <si>
    <t>two-component system, OmpR family, sensor histidine kinase CpxA [EC:2.7.13.3]</t>
  </si>
  <si>
    <t xml:space="preserve">two-component system, OmpR family, sensor histidine kinase CpxA </t>
  </si>
  <si>
    <t>K07641</t>
  </si>
  <si>
    <t>two-component system, OmpR family, sensor histidine kinase CreC [EC:2.7.13.3]</t>
  </si>
  <si>
    <t xml:space="preserve">two-component system, OmpR family, sensor histidine kinase CreC </t>
  </si>
  <si>
    <t>K07642</t>
  </si>
  <si>
    <t>two-component system, OmpR family, sensor histidine kinase BaeS [EC:2.7.13.3]</t>
  </si>
  <si>
    <t xml:space="preserve">two-component system, OmpR family, sensor histidine kinase BaeS </t>
  </si>
  <si>
    <t>K07643</t>
  </si>
  <si>
    <t>two-component system, OmpR family, sensor histidine kinase BasS [EC:2.7.13.3]</t>
  </si>
  <si>
    <t xml:space="preserve">two-component system, OmpR family, sensor histidine kinase BasS </t>
  </si>
  <si>
    <t>K07644</t>
  </si>
  <si>
    <t>two-component system, OmpR family, heavy metal sensor histidine kinase CusS [EC:2.7.13.3]</t>
  </si>
  <si>
    <t xml:space="preserve">two-component system, OmpR family, heavy metal sensor histidine kinase CusS </t>
  </si>
  <si>
    <t>K07645</t>
  </si>
  <si>
    <t>two-component system, OmpR family, sensor histidine kinase QseC [EC:2.7.13.3]</t>
  </si>
  <si>
    <t xml:space="preserve">two-component system, OmpR family, sensor histidine kinase QseC </t>
  </si>
  <si>
    <t>K07646</t>
  </si>
  <si>
    <t>two-component system, OmpR family, sensor histidine kinase KdpD [EC:2.7.13.3]</t>
  </si>
  <si>
    <t xml:space="preserve">two-component system, OmpR family, sensor histidine kinase KdpD </t>
  </si>
  <si>
    <t>K07647</t>
  </si>
  <si>
    <t>two-component system, OmpR family, sensor histidine kinase TorS [EC:2.7.13.3]</t>
  </si>
  <si>
    <t xml:space="preserve">two-component system, OmpR family, sensor histidine kinase TorS </t>
  </si>
  <si>
    <t>K07648</t>
  </si>
  <si>
    <t>two-component system, OmpR family, aerobic respiration control sensor histidine kinase ArcB [EC:2.7.13.3]</t>
  </si>
  <si>
    <t xml:space="preserve">two-component system, OmpR family, aerobic respiration control sensor histidine kinase ArcB </t>
  </si>
  <si>
    <t>K07649</t>
  </si>
  <si>
    <t>two-component system, OmpR family, sensor histidine kinase TctE [EC:2.7.13.3]</t>
  </si>
  <si>
    <t xml:space="preserve">two-component system, OmpR family, sensor histidine kinase TctE </t>
  </si>
  <si>
    <t>K07650</t>
  </si>
  <si>
    <t>two-component system, OmpR family, sensor histidine kinase CssS [EC:2.7.13.3]</t>
  </si>
  <si>
    <t xml:space="preserve">two-component system, OmpR family, sensor histidine kinase CssS </t>
  </si>
  <si>
    <t>K07651</t>
  </si>
  <si>
    <t>two-component system, OmpR family, sensor histidine kinase ResE [EC:2.7.13.3]</t>
  </si>
  <si>
    <t xml:space="preserve">two-component system, OmpR family, sensor histidine kinase ResE </t>
  </si>
  <si>
    <t>K07652</t>
  </si>
  <si>
    <t>two-component system, OmpR family, sensor histidine kinase VicK [EC:2.7.13.3]</t>
  </si>
  <si>
    <t xml:space="preserve">two-component system, OmpR family, sensor histidine kinase VicK </t>
  </si>
  <si>
    <t>K07653</t>
  </si>
  <si>
    <t>two-component system, OmpR family, sensor histidine kinase MprB [EC:2.7.13.3]</t>
  </si>
  <si>
    <t xml:space="preserve">two-component system, OmpR family, sensor histidine kinase MprB </t>
  </si>
  <si>
    <t>K07654</t>
  </si>
  <si>
    <t>two-component system, OmpR family, sensor histidine kinase MtrB [EC:2.7.13.3]</t>
  </si>
  <si>
    <t xml:space="preserve">two-component system, OmpR family, sensor histidine kinase MtrB </t>
  </si>
  <si>
    <t>K07655</t>
  </si>
  <si>
    <t>two-component system, OmpR family, sensor histidine kinase PrrB [EC:2.7.13.3]</t>
  </si>
  <si>
    <t xml:space="preserve">two-component system, OmpR family, sensor histidine kinase PrrB </t>
  </si>
  <si>
    <t>K07656</t>
  </si>
  <si>
    <t>two-component system, OmpR family, sensor histidine kinase TrcS [EC:2.7.13.3]</t>
  </si>
  <si>
    <t xml:space="preserve">two-component system, OmpR family, sensor histidine kinase TrcS </t>
  </si>
  <si>
    <t>K07657</t>
  </si>
  <si>
    <t>two-component system, OmpR family, phosphate regulon response regulator PhoB</t>
  </si>
  <si>
    <t>K07658</t>
  </si>
  <si>
    <t>two-component system, OmpR family, alkaline phosphatase synthesis response regulator PhoP</t>
  </si>
  <si>
    <t>K07659</t>
  </si>
  <si>
    <t>two-component system, OmpR family, phosphate regulon response regulator OmpR</t>
  </si>
  <si>
    <t>K07660</t>
  </si>
  <si>
    <t>two-component system, OmpR family, response regulator PhoP</t>
  </si>
  <si>
    <t>K07661</t>
  </si>
  <si>
    <t>two-component system, OmpR family, response regulator RstA</t>
  </si>
  <si>
    <t>K07662</t>
  </si>
  <si>
    <t>two-component system, OmpR family, response regulator CpxR</t>
  </si>
  <si>
    <t>K07663</t>
  </si>
  <si>
    <t>two-component system, OmpR family, catabolic regulation response regulator CreB</t>
  </si>
  <si>
    <t>K07664</t>
  </si>
  <si>
    <t>two-component system, OmpR family, response regulator BaeR</t>
  </si>
  <si>
    <t>K07665</t>
  </si>
  <si>
    <t>two-component system, OmpR family, copper resistance phosphate regulon response regulator CusR</t>
  </si>
  <si>
    <t>K07666</t>
  </si>
  <si>
    <t>two-component system, OmpR family, response regulator QseB</t>
  </si>
  <si>
    <t>K07667</t>
  </si>
  <si>
    <t>two-component system, OmpR family, KDP operon response regulator KdpE</t>
  </si>
  <si>
    <t>K07668</t>
  </si>
  <si>
    <t>two-component system, OmpR family, response regulator VicR</t>
  </si>
  <si>
    <t>K07669</t>
  </si>
  <si>
    <t>two-component system, OmpR family, response regulator MprA</t>
  </si>
  <si>
    <t>K07670</t>
  </si>
  <si>
    <t>two-component system, OmpR family, response regulator MtrA</t>
  </si>
  <si>
    <t>K07671</t>
  </si>
  <si>
    <t>two-component system, OmpR family, response regulator PrrA</t>
  </si>
  <si>
    <t>K07672</t>
  </si>
  <si>
    <t>two-component system, OmpR family, response regulator TrcR</t>
  </si>
  <si>
    <t>K07673</t>
  </si>
  <si>
    <t>two-component system, NarL family, nitrate/nitrite sensor histidine kinase NarX [EC:2.7.13.3]</t>
  </si>
  <si>
    <t xml:space="preserve">two-component system, NarL family, nitrate/nitrite sensor histidine kinase NarX </t>
  </si>
  <si>
    <t>K07674</t>
  </si>
  <si>
    <t>two-component system, NarL family, nitrate/nitrite sensor histidine kinase NarQ [EC:2.7.13.3]</t>
  </si>
  <si>
    <t xml:space="preserve">two-component system, NarL family, nitrate/nitrite sensor histidine kinase NarQ </t>
  </si>
  <si>
    <t>K07675</t>
  </si>
  <si>
    <t>two-component system, NarL family, sensor histidine kinase UhpB [EC:2.7.13.3]</t>
  </si>
  <si>
    <t xml:space="preserve">two-component system, NarL family, sensor histidine kinase UhpB </t>
  </si>
  <si>
    <t>K07676</t>
  </si>
  <si>
    <t>two-component system, NarL family, sensor histidine kinase RcsD [EC:2.7.13.3]</t>
  </si>
  <si>
    <t xml:space="preserve">two-component system, NarL family, sensor histidine kinase RcsD </t>
  </si>
  <si>
    <t>K07677</t>
  </si>
  <si>
    <t>two-component system, NarL family, capsular synthesis sensor histidine kinase RcsC [EC:2.7.13.3]</t>
  </si>
  <si>
    <t xml:space="preserve">two-component system, NarL family, capsular synthesis sensor histidine kinase RcsC </t>
  </si>
  <si>
    <t>K07678</t>
  </si>
  <si>
    <t>two-component system, NarL family, sensor histidine kinase BarA [EC:2.7.13.3]</t>
  </si>
  <si>
    <t xml:space="preserve">two-component system, NarL family, sensor histidine kinase BarA </t>
  </si>
  <si>
    <t>K07679</t>
  </si>
  <si>
    <t>two-component system, NarL family, sensor histidine kinase EvgS [EC:2.7.13.3]</t>
  </si>
  <si>
    <t xml:space="preserve">two-component system, NarL family, sensor histidine kinase EvgS </t>
  </si>
  <si>
    <t>Metabolism; Enzyme Families; Protein kinases|Human Diseases; Infectious Diseases; Pertussis|Environmental Information Processing; Signal Transduction; Two-component system</t>
  </si>
  <si>
    <t>K07680</t>
  </si>
  <si>
    <t>two-component system, NarL family, sensor histidine kinase ComP [EC:2.7.13.3]</t>
  </si>
  <si>
    <t xml:space="preserve">two-component system, NarL family, sensor histidine kinase ComP </t>
  </si>
  <si>
    <t>K07681</t>
  </si>
  <si>
    <t>two-component system, NarL family, vancomycin resistance sensor histidine kinase VraS [EC:2.7.13.3]</t>
  </si>
  <si>
    <t xml:space="preserve">two-component system, NarL family, vancomycin resistance sensor histidine kinase VraS </t>
  </si>
  <si>
    <t>K07682</t>
  </si>
  <si>
    <t>two-component system, NarL family, sensor histidine kinase DevS [EC:2.7.13.3]</t>
  </si>
  <si>
    <t xml:space="preserve">two-component system, NarL family, sensor histidine kinase DevS </t>
  </si>
  <si>
    <t>K07683</t>
  </si>
  <si>
    <t>two-component system, NarL family, sensor histidine kinase NreB [EC:2.7.13.3]</t>
  </si>
  <si>
    <t xml:space="preserve">two-component system, NarL family, sensor histidine kinase NreB </t>
  </si>
  <si>
    <t>K07684</t>
  </si>
  <si>
    <t>two-component system, NarL family, nitrate/nitrite response regulator NarL</t>
  </si>
  <si>
    <t>K07685</t>
  </si>
  <si>
    <t>two-component system, NarL family, nitrate/nitrite response regulator NarP</t>
  </si>
  <si>
    <t>K07686</t>
  </si>
  <si>
    <t>two-component system, NarL family, uhpT operon response regulator UhpA</t>
  </si>
  <si>
    <t>K07687</t>
  </si>
  <si>
    <t>two-component system, NarL family, captular synthesis response regulator RcsB</t>
  </si>
  <si>
    <t>K07688</t>
  </si>
  <si>
    <t>two-component system, NarL family, response regulator, fimbrial Z protein, FimZ</t>
  </si>
  <si>
    <t>K07689</t>
  </si>
  <si>
    <t>two-component system, NarL family, invasion response regulator UvrY</t>
  </si>
  <si>
    <t>K07690</t>
  </si>
  <si>
    <t>two-component system, NarL family, response regulator EvgA</t>
  </si>
  <si>
    <t>Human Diseases; Infectious Diseases; Pertussis|Environmental Information Processing; Signal Transduction; Two-component system</t>
  </si>
  <si>
    <t>K07691</t>
  </si>
  <si>
    <t>two-component system, NarL family, competent response regulator ComA</t>
  </si>
  <si>
    <t>K07692</t>
  </si>
  <si>
    <t>two-component system, NarL family, response regulator DegU</t>
  </si>
  <si>
    <t>K07693</t>
  </si>
  <si>
    <t>two-component system, NarL family, response regulator DesR</t>
  </si>
  <si>
    <t>K07694</t>
  </si>
  <si>
    <t>two-component system, NarL family, vancomycin resistance associated response regulator VraR</t>
  </si>
  <si>
    <t>K07695</t>
  </si>
  <si>
    <t>two-component system, NarL family, response regulator DevR</t>
  </si>
  <si>
    <t>K07696</t>
  </si>
  <si>
    <t>two-component system, NarL family, response regulator NreC</t>
  </si>
  <si>
    <t>K07697</t>
  </si>
  <si>
    <t>two-component system, sporulation sensor kinase B [EC:2.7.13.3]</t>
  </si>
  <si>
    <t xml:space="preserve">two-component system, sporulation sensor kinase B </t>
  </si>
  <si>
    <t>K07698</t>
  </si>
  <si>
    <t>two-component system, sporulation sensor kinase C [EC:2.7.13.3]</t>
  </si>
  <si>
    <t xml:space="preserve">two-component system, sporulation sensor kinase C </t>
  </si>
  <si>
    <t>K07699</t>
  </si>
  <si>
    <t>two-component system, response regulator, stage 0 sporulation protein A</t>
  </si>
  <si>
    <t>K07700</t>
  </si>
  <si>
    <t>two-component system, CitB family, cit operon sensor histidine kinase CitA [EC:2.7.13.3]</t>
  </si>
  <si>
    <t xml:space="preserve">two-component system, CitB family, cit operon sensor histidine kinase CitA </t>
  </si>
  <si>
    <t>K07701</t>
  </si>
  <si>
    <t>two-component system, CitB family, sensor histidine kinase DcuS [EC:2.7.13.3]</t>
  </si>
  <si>
    <t xml:space="preserve">two-component system, CitB family, sensor histidine kinase DcuS </t>
  </si>
  <si>
    <t>K07702</t>
  </si>
  <si>
    <t>two-component system, CitB family, response regulator CitB</t>
  </si>
  <si>
    <t>K07703</t>
  </si>
  <si>
    <t>two-component system, CitB family, response regulator DcuR</t>
  </si>
  <si>
    <t>K07704</t>
  </si>
  <si>
    <t>two-component system, LytT family, sensor histidine kinase LytS [EC:2.7.13.3]</t>
  </si>
  <si>
    <t xml:space="preserve">two-component system, LytT family, sensor histidine kinase LytS </t>
  </si>
  <si>
    <t>K07705</t>
  </si>
  <si>
    <t>two-component system, LytT family, response regulator LytT</t>
  </si>
  <si>
    <t>K07706</t>
  </si>
  <si>
    <t>two-component system, AgrA family, sensor histidine kinase AgrC [EC:2.7.13.-]</t>
  </si>
  <si>
    <t xml:space="preserve">two-component system, AgrA family, sensor histidine kinase AgrC </t>
  </si>
  <si>
    <t>EC:2.7.13.-</t>
  </si>
  <si>
    <t>K07707</t>
  </si>
  <si>
    <t>two-component system, AgrA family, response regulator AgrA</t>
  </si>
  <si>
    <t>K07708</t>
  </si>
  <si>
    <t>two-component system, NtrC family, nitrogen regulation sensor histidine kinase GlnL [EC:2.7.13.3]</t>
  </si>
  <si>
    <t xml:space="preserve">two-component system, NtrC family, nitrogen regulation sensor histidine kinase GlnL </t>
  </si>
  <si>
    <t>K07709</t>
  </si>
  <si>
    <t>two-component system, NtrC family, sensor histidine kinase HydH [EC:2.7.13.3]</t>
  </si>
  <si>
    <t xml:space="preserve">two-component system, NtrC family, sensor histidine kinase HydH </t>
  </si>
  <si>
    <t>K07710</t>
  </si>
  <si>
    <t>two-component system, NtrC family, sensor histidine kinase AtoS [EC:2.7.13.3]</t>
  </si>
  <si>
    <t xml:space="preserve">two-component system, NtrC family, sensor histidine kinase AtoS </t>
  </si>
  <si>
    <t>K07711</t>
  </si>
  <si>
    <t>two-component system, NtrC family, sensor histidine kinase YfhK [EC:2.7.13.3]</t>
  </si>
  <si>
    <t xml:space="preserve">two-component system, NtrC family, sensor histidine kinase YfhK </t>
  </si>
  <si>
    <t>K07712</t>
  </si>
  <si>
    <t>two-component system, NtrC family, nitrogen regulation response regulator GlnG</t>
  </si>
  <si>
    <t>K07713</t>
  </si>
  <si>
    <t>two-component system, NtrC family, response regulator HydG</t>
  </si>
  <si>
    <t>K07714</t>
  </si>
  <si>
    <t>two-component system, NtrC family, response regulator AtoC</t>
  </si>
  <si>
    <t>K07715</t>
  </si>
  <si>
    <t>two-component system, NtrC family, response regulator YfhA</t>
  </si>
  <si>
    <t>K07716</t>
  </si>
  <si>
    <t>two-component system, cell cycle sensor histidine kinase PleC [EC:2.7.13.3]</t>
  </si>
  <si>
    <t xml:space="preserve">two-component system, cell cycle sensor histidine kinase PleC </t>
  </si>
  <si>
    <t>Metabolism; Enzyme Families; Protein kinases|Cellular Processes; Cell Growth and Death; Cell cycle - Caulobacter|Environmental Information Processing; Signal Transduction; Two-component system</t>
  </si>
  <si>
    <t>K07717</t>
  </si>
  <si>
    <t>two-component system, sensor histidine kinase YcbA [EC:2.7.13.3]</t>
  </si>
  <si>
    <t xml:space="preserve">two-component system, sensor histidine kinase YcbA </t>
  </si>
  <si>
    <t>K07718</t>
  </si>
  <si>
    <t>two-component system, sensor histidine kinase YesM [EC:2.7.13.3]</t>
  </si>
  <si>
    <t xml:space="preserve">two-component system, sensor histidine kinase YesM </t>
  </si>
  <si>
    <t>K07719</t>
  </si>
  <si>
    <t>two-component system, response regulator YcbB</t>
  </si>
  <si>
    <t>K07720</t>
  </si>
  <si>
    <t>two-component system, response regulator YesN</t>
  </si>
  <si>
    <t>K07721</t>
  </si>
  <si>
    <t>K07722</t>
  </si>
  <si>
    <t>CopG family transcriptional regulator, nickel-responsive regulator</t>
  </si>
  <si>
    <t>K07723</t>
  </si>
  <si>
    <t>CopG family transcriptional regulator</t>
  </si>
  <si>
    <t>K07724</t>
  </si>
  <si>
    <t>Ner family transcriptional regulator</t>
  </si>
  <si>
    <t>K07725</t>
  </si>
  <si>
    <t>K07726</t>
  </si>
  <si>
    <t>K07727</t>
  </si>
  <si>
    <t>K07728</t>
  </si>
  <si>
    <t>K07729</t>
  </si>
  <si>
    <t>K07730</t>
  </si>
  <si>
    <t>K07731</t>
  </si>
  <si>
    <t>K07732</t>
  </si>
  <si>
    <t>riboflavin kinase, archaea type [EC:2.7.1.161]</t>
  </si>
  <si>
    <t xml:space="preserve">riboflavin kinase, archaea type </t>
  </si>
  <si>
    <t>EC:2.7.1.161</t>
  </si>
  <si>
    <t>K07733</t>
  </si>
  <si>
    <t>prophage regulatory protein</t>
  </si>
  <si>
    <t>K07734</t>
  </si>
  <si>
    <t>transcriptional regulator</t>
  </si>
  <si>
    <t>K07735</t>
  </si>
  <si>
    <t>K07736</t>
  </si>
  <si>
    <t>CarD family transcriptional regulator</t>
  </si>
  <si>
    <t>K07737</t>
  </si>
  <si>
    <t>K07738</t>
  </si>
  <si>
    <t>transcriptional repressor NrdR</t>
  </si>
  <si>
    <t>K07739</t>
  </si>
  <si>
    <t>elongator complex protein 3 [EC:2.3.1.48]</t>
  </si>
  <si>
    <t xml:space="preserve">elongator complex protein 3 </t>
  </si>
  <si>
    <t>K07740</t>
  </si>
  <si>
    <t>regulator of sigma D</t>
  </si>
  <si>
    <t>K07741</t>
  </si>
  <si>
    <t>anti-repressor protein</t>
  </si>
  <si>
    <t>K07742</t>
  </si>
  <si>
    <t>K07743</t>
  </si>
  <si>
    <t>K07744</t>
  </si>
  <si>
    <t>K07745</t>
  </si>
  <si>
    <t>K07746</t>
  </si>
  <si>
    <t>K07748</t>
  </si>
  <si>
    <t>sterol-4alpha-carboxylate 3-dehydrogenase (decarboxylating) [EC:1.1.1.170]</t>
  </si>
  <si>
    <t xml:space="preserve">sterol-4alpha-carboxylate 3-dehydrogenase (decarboxylating) </t>
  </si>
  <si>
    <t>EC:1.1.1.170</t>
  </si>
  <si>
    <t>K07749</t>
  </si>
  <si>
    <t>formyl-CoA transferase [EC:2.8.3.16]</t>
  </si>
  <si>
    <t xml:space="preserve">formyl-CoA transferase </t>
  </si>
  <si>
    <t>EC:2.8.3.16</t>
  </si>
  <si>
    <t>K07751</t>
  </si>
  <si>
    <t>PepB aminopeptidase [EC:3.4.11.23]</t>
  </si>
  <si>
    <t xml:space="preserve">PepB aminopeptidase </t>
  </si>
  <si>
    <t>EC:3.4.11.23</t>
  </si>
  <si>
    <t>K07752</t>
  </si>
  <si>
    <t>carboxypeptidase D [EC:3.4.17.22]</t>
  </si>
  <si>
    <t xml:space="preserve">carboxypeptidase D </t>
  </si>
  <si>
    <t>EC:3.4.17.22</t>
  </si>
  <si>
    <t>K07753</t>
  </si>
  <si>
    <t>peroxisomal trans-2-enoyl-CoA reductase [EC:1.3.1.38]</t>
  </si>
  <si>
    <t xml:space="preserve">peroxisomal trans-2-enoyl-CoA reductase </t>
  </si>
  <si>
    <t>Metabolism; Lipid Metabolism; Lipid biosynthesis proteins|Metabolism; Lipid Metabolism; Biosynthesis of unsaturated fatty acids|Cellular Processes; Transport and Catabolism; Peroxisome</t>
  </si>
  <si>
    <t>K07755</t>
  </si>
  <si>
    <t>arsenite methyltransferase [EC:2.1.1.137]</t>
  </si>
  <si>
    <t xml:space="preserve">arsenite methyltransferase </t>
  </si>
  <si>
    <t>EC:2.1.1.137</t>
  </si>
  <si>
    <t>K07757</t>
  </si>
  <si>
    <t>sugar-phosphatase [EC:3.1.3.23]</t>
  </si>
  <si>
    <t xml:space="preserve">sugar-phosphatase </t>
  </si>
  <si>
    <t>EC:3.1.3.23</t>
  </si>
  <si>
    <t>K07758</t>
  </si>
  <si>
    <t>pyridoxal phosphatase [EC:3.1.3.74]</t>
  </si>
  <si>
    <t xml:space="preserve">pyridoxal phosphatase </t>
  </si>
  <si>
    <t>EC:3.1.3.74</t>
  </si>
  <si>
    <t>K07767</t>
  </si>
  <si>
    <t>microtubule-severing ATPase [EC:3.6.4.3]</t>
  </si>
  <si>
    <t xml:space="preserve">microtubule-severing ATPase </t>
  </si>
  <si>
    <t>EC:3.6.4.3</t>
  </si>
  <si>
    <t>K07768</t>
  </si>
  <si>
    <t>two-component system, OmpR family, sensor histidine kinase SenX3 [EC:2.7.13.3]</t>
  </si>
  <si>
    <t xml:space="preserve">two-component system, OmpR family, sensor histidine kinase SenX3 </t>
  </si>
  <si>
    <t>K07769</t>
  </si>
  <si>
    <t>two-component system, OmpR family, sensor histidine kinase NblS [EC:2.7.13.3]</t>
  </si>
  <si>
    <t xml:space="preserve">two-component system, OmpR family, sensor histidine kinase NblS </t>
  </si>
  <si>
    <t>K07770</t>
  </si>
  <si>
    <t>two-component system, OmpR family, response regulator CssR</t>
  </si>
  <si>
    <t>K07771</t>
  </si>
  <si>
    <t>two-component system, OmpR family, response regulator BasR</t>
  </si>
  <si>
    <t>K07772</t>
  </si>
  <si>
    <t>two-component system, OmpR family, torCAD operon response regulator TorR</t>
  </si>
  <si>
    <t>K07773</t>
  </si>
  <si>
    <t>two-component system, OmpR family, aerobic respiration control protein ArcA</t>
  </si>
  <si>
    <t>K07774</t>
  </si>
  <si>
    <t>two-component system, OmpR family, response regulator TctD</t>
  </si>
  <si>
    <t>K07775</t>
  </si>
  <si>
    <t>two-component system, OmpR family, response regulator ResD</t>
  </si>
  <si>
    <t>K07776</t>
  </si>
  <si>
    <t>two-component system, OmpR family, response regulator RegX3</t>
  </si>
  <si>
    <t>K07777</t>
  </si>
  <si>
    <t>two-component system, NarL family, sensor histidine kinase DegS [EC:2.7.13.3]</t>
  </si>
  <si>
    <t xml:space="preserve">two-component system, NarL family, sensor histidine kinase DegS </t>
  </si>
  <si>
    <t>K07778</t>
  </si>
  <si>
    <t>two-component system, NarL family, sensor histidine kinase DesK [EC:2.7.13.3]</t>
  </si>
  <si>
    <t xml:space="preserve">two-component system, NarL family, sensor histidine kinase DesK </t>
  </si>
  <si>
    <t>K07780</t>
  </si>
  <si>
    <t>AraC family transcriptional regulator, transcriptional regulator required for anaerobic and stationary phase induction of genes</t>
  </si>
  <si>
    <t>K07781</t>
  </si>
  <si>
    <t>LuxR family transcriptional regulator, capsular biosynthesis positive transcription factor</t>
  </si>
  <si>
    <t>K07782</t>
  </si>
  <si>
    <t>LuxR family transcriptional regulator</t>
  </si>
  <si>
    <t>K07783</t>
  </si>
  <si>
    <t>MFS transporter, OPA family, sugar phosphate sensor protein UhpC</t>
  </si>
  <si>
    <t>Environmental Information Processing; Membrane Transport; Transporters|Environmental Information Processing; Signal Transduction; Two-component system</t>
  </si>
  <si>
    <t>K07784</t>
  </si>
  <si>
    <t>MFS transporter, OPA family, hexose phosphate transport protein UhpT</t>
  </si>
  <si>
    <t>K07785</t>
  </si>
  <si>
    <t>MFS transporter, NRE family, putaive nickel resistance protein</t>
  </si>
  <si>
    <t>K07786</t>
  </si>
  <si>
    <t>MFS transporter, multidrug resistance protein Y</t>
  </si>
  <si>
    <t>K07787</t>
  </si>
  <si>
    <t>Cu(I)/Ag(I) efflux system membrane protein CusA</t>
  </si>
  <si>
    <t>K07788</t>
  </si>
  <si>
    <t>RND superfamily, multidrug transport protein MdtB</t>
  </si>
  <si>
    <t>K07789</t>
  </si>
  <si>
    <t>RND superfamily, multidrug transport protein MdtC</t>
  </si>
  <si>
    <t>K07790</t>
  </si>
  <si>
    <t>putative membrane protein PagO</t>
  </si>
  <si>
    <t>K07791</t>
  </si>
  <si>
    <t>anaerobic C4-dicarboxylate transporter DcuA</t>
  </si>
  <si>
    <t>K07792</t>
  </si>
  <si>
    <t>anaerobic C4-dicarboxylate transporter DcuB</t>
  </si>
  <si>
    <t>K07793</t>
  </si>
  <si>
    <t>putative tricarboxylic transport membrane protein</t>
  </si>
  <si>
    <t>K07794</t>
  </si>
  <si>
    <t>K07795</t>
  </si>
  <si>
    <t>K07796</t>
  </si>
  <si>
    <t>Cu(I)/Ag(I) efflux system outer membrane protein CusC</t>
  </si>
  <si>
    <t>K07797</t>
  </si>
  <si>
    <t>multidrug resistance protein K</t>
  </si>
  <si>
    <t>K07798</t>
  </si>
  <si>
    <t>Cu(I)/Ag(I) efflux system membrane protein CusB</t>
  </si>
  <si>
    <t>K07799</t>
  </si>
  <si>
    <t>putative multidrug efflux transporter MdtA</t>
  </si>
  <si>
    <t>K07800</t>
  </si>
  <si>
    <t>AgrD protein</t>
  </si>
  <si>
    <t>K07801</t>
  </si>
  <si>
    <t>hypothetical protein PagK</t>
  </si>
  <si>
    <t>K07802</t>
  </si>
  <si>
    <t>trp operon leader peptide</t>
  </si>
  <si>
    <t>K07803</t>
  </si>
  <si>
    <t>zinc resistance-associated protein</t>
  </si>
  <si>
    <t>K07804</t>
  </si>
  <si>
    <t>putatice virulence related protein PagC</t>
  </si>
  <si>
    <t>K07805</t>
  </si>
  <si>
    <t>putative membrane protein PagD</t>
  </si>
  <si>
    <t>K07806</t>
  </si>
  <si>
    <t>UDP-4-amino-4-deoxy-L-arabinose-oxoglutarate aminotransferase [EC:2.6.1.-]; UDP-4-amino-4-deoxy-L-arabinose-oxoglutarate aminotransferase [EC:2.6.1.87]</t>
  </si>
  <si>
    <t xml:space="preserve">UDP-4-amino-4-deoxy-L-arabinose-oxoglutarate aminotransferase </t>
  </si>
  <si>
    <t>Metabolism; Carbohydrate Metabolism; Amino sugar and nucleotide sugar metabolism|Metabolism; Amino Acid Metabolism; Amino acid related enzymes|Metabolism; Glycan Biosynthesis and Metabolism; Lipopolysaccharide biosynthesis proteins|Environmental Information Processing; Signal Transduction; Two-component system</t>
  </si>
  <si>
    <t>K07807</t>
  </si>
  <si>
    <t>hypothetical protein NreA</t>
  </si>
  <si>
    <t>K07810</t>
  </si>
  <si>
    <t>Cu(I)/Ag(I) efflux system periplasmic protein CusF</t>
  </si>
  <si>
    <t>K07811</t>
  </si>
  <si>
    <t>trimethylamine-N-oxide reductase (cytochrome c) 1 [EC:1.7.2.3]</t>
  </si>
  <si>
    <t xml:space="preserve">trimethylamine-N-oxide reductase (cytochrome c) 1 </t>
  </si>
  <si>
    <t>EC:1.7.2.3</t>
  </si>
  <si>
    <t>K07812</t>
  </si>
  <si>
    <t>trimethylamine-N-oxide reductase (cytochrome c) 2 [EC:1.7.2.3]</t>
  </si>
  <si>
    <t xml:space="preserve">trimethylamine-N-oxide reductase (cytochrome c) 2 </t>
  </si>
  <si>
    <t>K07813</t>
  </si>
  <si>
    <t>accessory gene regulator B</t>
  </si>
  <si>
    <t>Metabolism; Enzyme Families; Peptidases|Environmental Information Processing; Signal Transduction; Two-component system</t>
  </si>
  <si>
    <t>K07814</t>
  </si>
  <si>
    <t>putative two-component system response regulator</t>
  </si>
  <si>
    <t>K07816</t>
  </si>
  <si>
    <t>putative GTP pyrophosphokinase [EC:2.7.6.5]</t>
  </si>
  <si>
    <t xml:space="preserve">putative GTP pyrophosphokinase </t>
  </si>
  <si>
    <t>K07821</t>
  </si>
  <si>
    <t>trimethylamine-N-oxide reductase (cytochrome c) 2, cytochrome c-type subunit TorY</t>
  </si>
  <si>
    <t>K07822</t>
  </si>
  <si>
    <t>archaeal flagellar protein FlaC</t>
  </si>
  <si>
    <t>K07823</t>
  </si>
  <si>
    <t>3-oxoadipyl-CoA thiolase [EC:2.3.1.174]</t>
  </si>
  <si>
    <t xml:space="preserve">3-oxoadipyl-CoA thiolase </t>
  </si>
  <si>
    <t>EC:2.3.1.174</t>
  </si>
  <si>
    <t>K07824</t>
  </si>
  <si>
    <t>benzoate 4-monooxygenase [EC:1.14.13.12]</t>
  </si>
  <si>
    <t xml:space="preserve">benzoate 4-monooxygenase </t>
  </si>
  <si>
    <t>EC:1.14.13.12</t>
  </si>
  <si>
    <t>K07862</t>
  </si>
  <si>
    <t>serine/threonine transporter</t>
  </si>
  <si>
    <t>K07874</t>
  </si>
  <si>
    <t>Ras-related protein Rab-1A</t>
  </si>
  <si>
    <t>K07976</t>
  </si>
  <si>
    <t>Rab family, other</t>
  </si>
  <si>
    <t>Environmental Information Processing; Signaling Molecules and Interaction; GTP-binding proteins</t>
  </si>
  <si>
    <t>K07978</t>
  </si>
  <si>
    <t>K07979</t>
  </si>
  <si>
    <t>K07991</t>
  </si>
  <si>
    <t>archaeal preflagellin peptidase FlaK</t>
  </si>
  <si>
    <t>K08008</t>
  </si>
  <si>
    <t>NADPH oxidase</t>
  </si>
  <si>
    <t>K08068</t>
  </si>
  <si>
    <t>N-acetylglucosamine-6-phosphate 2-epimerase and phosphatase [EC:5.1.3.-]</t>
  </si>
  <si>
    <t xml:space="preserve">N-acetylglucosamine-6-phosphate 2-epimerase and phosphatase </t>
  </si>
  <si>
    <t>K08070</t>
  </si>
  <si>
    <t>2-alkenal reductase [EC:1.3.1.74]</t>
  </si>
  <si>
    <t xml:space="preserve">2-alkenal reductase </t>
  </si>
  <si>
    <t>EC:1.3.1.74</t>
  </si>
  <si>
    <t>K08071</t>
  </si>
  <si>
    <t>ribosyldihydronicotinamide dehydrogenase (quinone) [EC:1.10.99.2]</t>
  </si>
  <si>
    <t xml:space="preserve">ribosyldihydronicotinamide dehydrogenase (quinone) </t>
  </si>
  <si>
    <t>EC:1.10.99.2</t>
  </si>
  <si>
    <t>K08076</t>
  </si>
  <si>
    <t>astacin [EC:3.4.24.21]</t>
  </si>
  <si>
    <t xml:space="preserve">astacin </t>
  </si>
  <si>
    <t>EC:3.4.24.21</t>
  </si>
  <si>
    <t>K08077</t>
  </si>
  <si>
    <t>UDP-sugar diphosphatase [EC:3.6.1.45]</t>
  </si>
  <si>
    <t xml:space="preserve">UDP-sugar diphosphatase </t>
  </si>
  <si>
    <t>EC:3.6.1.45</t>
  </si>
  <si>
    <t>K08078</t>
  </si>
  <si>
    <t>3a,7a,12a-trihydroxy-5b-cholest-24-enoyl-CoA hydratase [EC:4.2.1.107]</t>
  </si>
  <si>
    <t xml:space="preserve">3a,7a,12a-trihydroxy-5b-cholest-24-enoyl-CoA hydratase </t>
  </si>
  <si>
    <t>EC:4.2.1.107</t>
  </si>
  <si>
    <t>K08080</t>
  </si>
  <si>
    <t>CMP-N-acetylneuraminate monooxygenase [EC:1.14.18.2]</t>
  </si>
  <si>
    <t xml:space="preserve">CMP-N-acetylneuraminate monooxygenase </t>
  </si>
  <si>
    <t>EC:1.14.18.2</t>
  </si>
  <si>
    <t>K08081</t>
  </si>
  <si>
    <t>tropine dehydrogenase [EC:1.1.1.206]</t>
  </si>
  <si>
    <t xml:space="preserve">tropine dehydrogenase </t>
  </si>
  <si>
    <t>EC:1.1.1.206</t>
  </si>
  <si>
    <t>K08082</t>
  </si>
  <si>
    <t>two-component system, LytT family, sensor histidine kinase AlgZ [EC:2.7.13.3]</t>
  </si>
  <si>
    <t xml:space="preserve">two-component system, LytT family, sensor histidine kinase AlgZ </t>
  </si>
  <si>
    <t>K08083</t>
  </si>
  <si>
    <t>two-component system, LytT family, response regulator AlgR</t>
  </si>
  <si>
    <t>K08084</t>
  </si>
  <si>
    <t>type IV fimbrial biogenesis protein FimT</t>
  </si>
  <si>
    <t>K08085</t>
  </si>
  <si>
    <t>type IV fimbrial biogenesis protein FimU</t>
  </si>
  <si>
    <t>K08087</t>
  </si>
  <si>
    <t>fimbrial protein FimW</t>
  </si>
  <si>
    <t>K08088</t>
  </si>
  <si>
    <t>fimbrial protein FimY</t>
  </si>
  <si>
    <t>K08092</t>
  </si>
  <si>
    <t>3-dehydro-L-gulonate 2-dehydrogenase [EC:1.1.1.130]</t>
  </si>
  <si>
    <t xml:space="preserve">3-dehydro-L-gulonate 2-dehydrogenase </t>
  </si>
  <si>
    <t>EC:1.1.1.130</t>
  </si>
  <si>
    <t>K08093</t>
  </si>
  <si>
    <t>3-hexulose-6-phosphate synthase [EC:4.1.2.43]</t>
  </si>
  <si>
    <t xml:space="preserve">3-hexulose-6-phosphate synthase </t>
  </si>
  <si>
    <t>EC:4.1.2.43</t>
  </si>
  <si>
    <t>Metabolism; Carbohydrate Metabolism; Pentose and glucuronate interconversions|Metabolism; Energy Metabolism; Methane metabolism</t>
  </si>
  <si>
    <t>K08094</t>
  </si>
  <si>
    <t>6-phospho-3-hexuloisomerase [EC:5.3.1.27]</t>
  </si>
  <si>
    <t xml:space="preserve">6-phospho-3-hexuloisomerase </t>
  </si>
  <si>
    <t>EC:5.3.1.27</t>
  </si>
  <si>
    <t>K08095</t>
  </si>
  <si>
    <t>cutinase [EC:3.1.1.74]</t>
  </si>
  <si>
    <t xml:space="preserve">cutinase </t>
  </si>
  <si>
    <t>EC:3.1.1.74</t>
  </si>
  <si>
    <t>K08096</t>
  </si>
  <si>
    <t>GTP cyclohydrolase IIa [EC:3.5.4.29]</t>
  </si>
  <si>
    <t xml:space="preserve">GTP cyclohydrolase IIa </t>
  </si>
  <si>
    <t>EC:3.5.4.29</t>
  </si>
  <si>
    <t>K08097</t>
  </si>
  <si>
    <t>phosphosulfolactate synthase [EC:4.4.1.19]</t>
  </si>
  <si>
    <t xml:space="preserve">phosphosulfolactate synthase </t>
  </si>
  <si>
    <t>EC:4.4.1.19</t>
  </si>
  <si>
    <t>K08100</t>
  </si>
  <si>
    <t>bilirubin oxidase [EC:1.3.3.5]</t>
  </si>
  <si>
    <t xml:space="preserve">bilirubin oxidase </t>
  </si>
  <si>
    <t>EC:1.3.3.5</t>
  </si>
  <si>
    <t>K08137</t>
  </si>
  <si>
    <t>MFS transporter, SP family, galactose:H+ symporter</t>
  </si>
  <si>
    <t>K08138</t>
  </si>
  <si>
    <t>MFS transporter, SP family, xylose:H+ symportor</t>
  </si>
  <si>
    <t>K08139</t>
  </si>
  <si>
    <t>MFS transporter, SP family, sugar:H+ symporter</t>
  </si>
  <si>
    <t>Cellular Processes; Cell Growth and Death; Meiosis - yeast|Environmental Information Processing; Membrane Transport; Transporters</t>
  </si>
  <si>
    <t>K08151</t>
  </si>
  <si>
    <t>MFS transporter, DHA1 family, tetracycline resistance protein</t>
  </si>
  <si>
    <t>K08152</t>
  </si>
  <si>
    <t>MFS transporter, DHA1 family, multidrug resistance protein B</t>
  </si>
  <si>
    <t>K08153</t>
  </si>
  <si>
    <t>MFS transporter, DHA1 family, multidrug resistance protein</t>
  </si>
  <si>
    <t>K08154</t>
  </si>
  <si>
    <t>MFS transporter, DHA1 family, 2-module integral membrane pump EmrD</t>
  </si>
  <si>
    <t>K08156</t>
  </si>
  <si>
    <t>MFS transporter, DHA1 family, arabinose polymer transporter</t>
  </si>
  <si>
    <t>K08159</t>
  </si>
  <si>
    <t>MFS transporter, DHA1 family, L-arabinose/isopropyl-beta-D-thiogalactopyranoside export protein</t>
  </si>
  <si>
    <t>K08160</t>
  </si>
  <si>
    <t>MFS transporter, DHA1 family, multidrug/chloramphenicol efflux transport protein</t>
  </si>
  <si>
    <t>K08161</t>
  </si>
  <si>
    <t>K08162</t>
  </si>
  <si>
    <t>K08163</t>
  </si>
  <si>
    <t>K08164</t>
  </si>
  <si>
    <t>MFS transporter, DHA1 family, chloramphenicol resistance protein</t>
  </si>
  <si>
    <t>K08166</t>
  </si>
  <si>
    <t>MFS transporter, DHA2 family, methylenomycin A resistance protein</t>
  </si>
  <si>
    <t>K08167</t>
  </si>
  <si>
    <t>MFS transporter, DHA2 family, methyl viologen resistance protein SmvA</t>
  </si>
  <si>
    <t>K08168</t>
  </si>
  <si>
    <t>MFS transporter, DHA2 family, metal-tetracycline-proton antiporter</t>
  </si>
  <si>
    <t>K08169</t>
  </si>
  <si>
    <t>MFS transporter, DHA2 family, multidrug resistance protein</t>
  </si>
  <si>
    <t>K08170</t>
  </si>
  <si>
    <t>K08172</t>
  </si>
  <si>
    <t>MFS transporter, MHS family, shikimate and dehydroshikimate transport protein</t>
  </si>
  <si>
    <t>K08173</t>
  </si>
  <si>
    <t>MFS transporter, MHS family, metabolite:H+ symporter</t>
  </si>
  <si>
    <t>K08174</t>
  </si>
  <si>
    <t>MFS transporter, FHS family, glucose/mannose:H+ symporter</t>
  </si>
  <si>
    <t>K08175</t>
  </si>
  <si>
    <t>MFS transporter, FHS family, Na+ dependent glucose transporter 1</t>
  </si>
  <si>
    <t>K08176</t>
  </si>
  <si>
    <t>MFS transporter, PHS family, inorganic phosphate transporter</t>
  </si>
  <si>
    <t>K08177</t>
  </si>
  <si>
    <t>MFS transporter, OFA family, oxalate/formate antiporter</t>
  </si>
  <si>
    <t>K08178</t>
  </si>
  <si>
    <t>MFS transporter, SHS family, lactate transporter</t>
  </si>
  <si>
    <t>K08191</t>
  </si>
  <si>
    <t>MFS transporter, ACS family, hexuronate transporter</t>
  </si>
  <si>
    <t>K08193</t>
  </si>
  <si>
    <t>MFS transporter, ACS family, solute carrier family 17 (sodium-dependent inorganic phosphate cotransporter), other; MFS transporter, ACS family, solute carrier family 17 (sodium-dependent inorganic phosphate cotransporter)</t>
  </si>
  <si>
    <t>K08194</t>
  </si>
  <si>
    <t>MFS transporter, ACS family, D-galactonate transporter</t>
  </si>
  <si>
    <t>K08195</t>
  </si>
  <si>
    <t>MFS transporter, AAHS family, 4-hydroxybenzoate transporter</t>
  </si>
  <si>
    <t>K08196</t>
  </si>
  <si>
    <t>MFS transporter, AAHS family, cis,cis-muconate transporter</t>
  </si>
  <si>
    <t>K08217</t>
  </si>
  <si>
    <t>MFS transporter, DHA3 family, macrolide efflux protein</t>
  </si>
  <si>
    <t>K08218</t>
  </si>
  <si>
    <t>MFS transporter, PAT family, beta-lactamase induction signal transducer AmpG</t>
  </si>
  <si>
    <t>K08219</t>
  </si>
  <si>
    <t>MFS transporter, UMF2 family, putative MFS family transporter protein</t>
  </si>
  <si>
    <t>K08221</t>
  </si>
  <si>
    <t>MFS transporter, ACDE family, multidrug resistance protein</t>
  </si>
  <si>
    <t>K08222</t>
  </si>
  <si>
    <t>MFS transporter, YQGE family, putative transporter</t>
  </si>
  <si>
    <t>K08223</t>
  </si>
  <si>
    <t>MFS transporter, FSR family, fosmidomycin resistance protein</t>
  </si>
  <si>
    <t>K08224</t>
  </si>
  <si>
    <t>MFS transporter, YNFM family, putative membrane transport protein</t>
  </si>
  <si>
    <t>K08225</t>
  </si>
  <si>
    <t>MFS transporter, ENTS family, enterobactin (siderophore) exporter</t>
  </si>
  <si>
    <t>K08226</t>
  </si>
  <si>
    <t>MFS transporter, BCD family, chlorophyll transporter</t>
  </si>
  <si>
    <t>K08227</t>
  </si>
  <si>
    <t>MFS transporter, LPLT family, lysophospholipid transporter</t>
  </si>
  <si>
    <t>K08234</t>
  </si>
  <si>
    <t>glyoxylase I family protein</t>
  </si>
  <si>
    <t>K08246</t>
  </si>
  <si>
    <t>cycloeucalenol cycloisomerase [EC:5.5.1.9]</t>
  </si>
  <si>
    <t xml:space="preserve">cycloeucalenol cycloisomerase </t>
  </si>
  <si>
    <t>EC:5.5.1.9</t>
  </si>
  <si>
    <t>K08252</t>
  </si>
  <si>
    <t>receptor protein-tyrosine kinase [EC:2.7.10.1]</t>
  </si>
  <si>
    <t xml:space="preserve">receptor protein-tyrosine kinase </t>
  </si>
  <si>
    <t>EC:2.7.10.1</t>
  </si>
  <si>
    <t>K08253</t>
  </si>
  <si>
    <t>non-specific protein-tyrosine kinase [EC:2.7.10.2]</t>
  </si>
  <si>
    <t xml:space="preserve">non-specific protein-tyrosine kinase </t>
  </si>
  <si>
    <t>EC:2.7.10.2</t>
  </si>
  <si>
    <t>K08255</t>
  </si>
  <si>
    <t>CoA-disulfide reductase [EC:1.8.1.14]</t>
  </si>
  <si>
    <t xml:space="preserve">CoA-disulfide reductase </t>
  </si>
  <si>
    <t>EC:1.8.1.14</t>
  </si>
  <si>
    <t>K08256</t>
  </si>
  <si>
    <t>phosphatidylinositol alpha-mannosyltransferase [EC:2.4.1.57]</t>
  </si>
  <si>
    <t xml:space="preserve">phosphatidylinositol alpha-mannosyltransferase </t>
  </si>
  <si>
    <t>EC:2.4.1.57</t>
  </si>
  <si>
    <t>K08258</t>
  </si>
  <si>
    <t>staphopain A [EC:3.4.22.48]</t>
  </si>
  <si>
    <t xml:space="preserve">staphopain A </t>
  </si>
  <si>
    <t>EC:3.4.22.48</t>
  </si>
  <si>
    <t>K08259</t>
  </si>
  <si>
    <t>lysostaphin [EC:3.4.24.75]</t>
  </si>
  <si>
    <t xml:space="preserve">lysostaphin </t>
  </si>
  <si>
    <t>EC:3.4.24.75</t>
  </si>
  <si>
    <t>K08260</t>
  </si>
  <si>
    <t>adenosylcobinamide hydrolase [EC:3.5.1.90]</t>
  </si>
  <si>
    <t xml:space="preserve">adenosylcobinamide hydrolase </t>
  </si>
  <si>
    <t>EC:3.5.1.90</t>
  </si>
  <si>
    <t>K08261</t>
  </si>
  <si>
    <t>D-sorbitol dehydrogenase (acceptor) [EC:1.1.99.21]</t>
  </si>
  <si>
    <t xml:space="preserve">D-sorbitol dehydrogenase (acceptor) </t>
  </si>
  <si>
    <t>EC:1.1.99.21</t>
  </si>
  <si>
    <t>K08262</t>
  </si>
  <si>
    <t>delta12-fatty acid dehydrogenase [EC:1.14.99.33]</t>
  </si>
  <si>
    <t xml:space="preserve">delta12-fatty acid dehydrogenase </t>
  </si>
  <si>
    <t>EC:1.14.99.33</t>
  </si>
  <si>
    <t>Metabolism; Lipid Metabolism; Linoleic acid metabolism</t>
  </si>
  <si>
    <t>K08264</t>
  </si>
  <si>
    <t>heterodisulfide reductase subunit D [EC:1.8.98.1]</t>
  </si>
  <si>
    <t xml:space="preserve">heterodisulfide reductase subunit D </t>
  </si>
  <si>
    <t>K08265</t>
  </si>
  <si>
    <t>heterodisulfide reductase subunit E [EC:1.8.98.1]</t>
  </si>
  <si>
    <t xml:space="preserve">heterodisulfide reductase subunit E </t>
  </si>
  <si>
    <t>K08274</t>
  </si>
  <si>
    <t>late transcription unit A protein</t>
  </si>
  <si>
    <t>K08275</t>
  </si>
  <si>
    <t>late transcription unit B protein</t>
  </si>
  <si>
    <t>K08276</t>
  </si>
  <si>
    <t>ecotin</t>
  </si>
  <si>
    <t>K08277</t>
  </si>
  <si>
    <t>transcriptional activator CaiF</t>
  </si>
  <si>
    <t>K08278</t>
  </si>
  <si>
    <t>thr operon leader peptide</t>
  </si>
  <si>
    <t>K08279</t>
  </si>
  <si>
    <t>carnitine operon protein CaiE</t>
  </si>
  <si>
    <t>K08280</t>
  </si>
  <si>
    <t>lipopolysaccharide O-acetyltransferase [EC:2.3.1.-]</t>
  </si>
  <si>
    <t xml:space="preserve">lipopolysaccharide O-acetyltransferase </t>
  </si>
  <si>
    <t>K08281</t>
  </si>
  <si>
    <t>nicotinamidase/pyrazinamidase [EC:3.5.1.19 3.5.1.-]</t>
  </si>
  <si>
    <t xml:space="preserve">nicotinamidase/pyrazinamidase </t>
  </si>
  <si>
    <t>EC:3.5.1.19</t>
  </si>
  <si>
    <t>K08282</t>
  </si>
  <si>
    <t>non-specific serine/threonine protein kinase [EC:2.7.11.1]</t>
  </si>
  <si>
    <t xml:space="preserve">non-specific serine/threonine protein kinase </t>
  </si>
  <si>
    <t>K08286</t>
  </si>
  <si>
    <t>protein-serine/threonine kinase [EC:2.7.11.-]</t>
  </si>
  <si>
    <t xml:space="preserve">protein-serine/threonine kinase </t>
  </si>
  <si>
    <t>K08288</t>
  </si>
  <si>
    <t>protein kinase C substrate 80K-H</t>
  </si>
  <si>
    <t>K08289</t>
  </si>
  <si>
    <t>phosphoribosylglycinamide formyltransferase 2 [EC:2.1.2.2]</t>
  </si>
  <si>
    <t xml:space="preserve">phosphoribosylglycinamide formyltransferase 2 </t>
  </si>
  <si>
    <t>K08295</t>
  </si>
  <si>
    <t>2-aminobenzoate-CoA ligase [EC:6.2.1.32]</t>
  </si>
  <si>
    <t xml:space="preserve">2-aminobenzoate-CoA ligase </t>
  </si>
  <si>
    <t>EC:6.2.1.32</t>
  </si>
  <si>
    <t>K08296</t>
  </si>
  <si>
    <t>phosphohistidine phosphatase [EC:3.1.3.-]</t>
  </si>
  <si>
    <t xml:space="preserve">phosphohistidine phosphatase </t>
  </si>
  <si>
    <t>K08297</t>
  </si>
  <si>
    <t>crotonobetainyl-CoA dehydrogenase [EC:1.3.99.-]</t>
  </si>
  <si>
    <t xml:space="preserve">crotonobetainyl-CoA dehydrogenase </t>
  </si>
  <si>
    <t>K08298</t>
  </si>
  <si>
    <t>crotonobetainyl-CoA:carnitine CoA-transferase [EC:2.8.3.-]</t>
  </si>
  <si>
    <t xml:space="preserve">crotonobetainyl-CoA:carnitine CoA-transferase </t>
  </si>
  <si>
    <t>EC:2.8.3.-</t>
  </si>
  <si>
    <t>K08299</t>
  </si>
  <si>
    <t>carnitinyl-CoA dehydratase [EC:4.2.1.-]</t>
  </si>
  <si>
    <t xml:space="preserve">carnitinyl-CoA dehydratase </t>
  </si>
  <si>
    <t>K08300</t>
  </si>
  <si>
    <t>ribonuclease E [EC:3.1.26.12]</t>
  </si>
  <si>
    <t xml:space="preserve">ribonuclease E </t>
  </si>
  <si>
    <t>EC:3.1.26.12</t>
  </si>
  <si>
    <t>K08301</t>
  </si>
  <si>
    <t>ribonuclease G [EC:3.1.26.-]</t>
  </si>
  <si>
    <t xml:space="preserve">ribonuclease G </t>
  </si>
  <si>
    <t>EC:3.1.26.-</t>
  </si>
  <si>
    <t>K08302</t>
  </si>
  <si>
    <t>K08303</t>
  </si>
  <si>
    <t>putative protease [EC:3.4.-.-]</t>
  </si>
  <si>
    <t xml:space="preserve">putative protease </t>
  </si>
  <si>
    <t>Metabolism; Enzyme Families; Peptidases|Human Diseases; Infectious Diseases; Epithelial cell signaling in Helicobacter pylori infection</t>
  </si>
  <si>
    <t>K08304</t>
  </si>
  <si>
    <t>membrane-bound lytic murein transglycosylase A [EC:3.2.1.-]</t>
  </si>
  <si>
    <t xml:space="preserve">membrane-bound lytic murein transglycosylase A </t>
  </si>
  <si>
    <t>Unclassified; Metabolism; Glycan biosynthesis and metabolism</t>
  </si>
  <si>
    <t>Glycan biosynthesis and metabolism</t>
  </si>
  <si>
    <t>K08305</t>
  </si>
  <si>
    <t>membrane-bound lytic murein transglycosylase B [EC:3.2.1.-]</t>
  </si>
  <si>
    <t xml:space="preserve">membrane-bound lytic murein transglycosylase B </t>
  </si>
  <si>
    <t>K08306</t>
  </si>
  <si>
    <t>membrane-bound lytic murein transglycosylase C [EC:3.2.1.-]</t>
  </si>
  <si>
    <t xml:space="preserve">membrane-bound lytic murein transglycosylase C </t>
  </si>
  <si>
    <t>K08307</t>
  </si>
  <si>
    <t>membrane-bound lytic murein transglycosylase D [EC:3.2.1.-]</t>
  </si>
  <si>
    <t xml:space="preserve">membrane-bound lytic murein transglycosylase D </t>
  </si>
  <si>
    <t>K08308</t>
  </si>
  <si>
    <t>membrane-bound lytic murein transglycosylase E [EC:3.2.1.-]</t>
  </si>
  <si>
    <t xml:space="preserve">membrane-bound lytic murein transglycosylase E </t>
  </si>
  <si>
    <t>K08309</t>
  </si>
  <si>
    <t>soluble lytic murein transglycosylase [EC:3.2.1.-]</t>
  </si>
  <si>
    <t xml:space="preserve">soluble lytic murein transglycosylase </t>
  </si>
  <si>
    <t>K08310</t>
  </si>
  <si>
    <t>dATP pyrophosphohydrolase [EC:3.6.1.-]</t>
  </si>
  <si>
    <t xml:space="preserve">dATP pyrophosphohydrolase </t>
  </si>
  <si>
    <t>K08311</t>
  </si>
  <si>
    <t>putative (di)nucleoside polyphosphate hydrolase [EC:3.6.1.-]</t>
  </si>
  <si>
    <t xml:space="preserve">putative (di)nucleoside polyphosphate hydrolase </t>
  </si>
  <si>
    <t>K08312</t>
  </si>
  <si>
    <t>ADP-ribose diphosphatase [EC:3.6.1.-]</t>
  </si>
  <si>
    <t xml:space="preserve">ADP-ribose diphosphatase </t>
  </si>
  <si>
    <t>K08313</t>
  </si>
  <si>
    <t>fructose-6-phosphate aldolase 1 [EC:4.1.2.-]</t>
  </si>
  <si>
    <t xml:space="preserve">fructose-6-phosphate aldolase 1 </t>
  </si>
  <si>
    <t>K08314</t>
  </si>
  <si>
    <t>fructose-6-phosphate aldolase 2 [EC:4.1.2.-]</t>
  </si>
  <si>
    <t xml:space="preserve">fructose-6-phosphate aldolase 2 </t>
  </si>
  <si>
    <t>K08315</t>
  </si>
  <si>
    <t>hydrogenase 3 maturation protease [EC:3.4.-.-]; hydrogenase 3 maturation protease [EC:3.4.23.51]</t>
  </si>
  <si>
    <t xml:space="preserve">hydrogenase 3 maturation protease </t>
  </si>
  <si>
    <t>K08316</t>
  </si>
  <si>
    <t>ribosomal RNA small subunit methyltransferase D [EC:2.1.1.171]; ribosomal RNA small subunit methyltransferase D [EC:2.1.1.52]</t>
  </si>
  <si>
    <t xml:space="preserve">ribosomal RNA small subunit methyltransferase D </t>
  </si>
  <si>
    <t>EC:2.1.1.171</t>
  </si>
  <si>
    <t>K08317</t>
  </si>
  <si>
    <t>uncharacterized oxidoreductase [EC:1.1.-.-]</t>
  </si>
  <si>
    <t xml:space="preserve">uncharacterized oxidoreductase </t>
  </si>
  <si>
    <t>EC:1.1.-.-</t>
  </si>
  <si>
    <t>K08318</t>
  </si>
  <si>
    <t>putative dehydrogenase [EC:1.1.-.-]</t>
  </si>
  <si>
    <t xml:space="preserve">putative dehydrogenase </t>
  </si>
  <si>
    <t>K08319</t>
  </si>
  <si>
    <t>K08320</t>
  </si>
  <si>
    <t>CTP pyrophosphohydrolase [EC:3.6.1.-]</t>
  </si>
  <si>
    <t xml:space="preserve">CTP pyrophosphohydrolase </t>
  </si>
  <si>
    <t>K08321</t>
  </si>
  <si>
    <t>putative autoinducer-2 (AI-2) aldolase [EC:4.1.2.-]</t>
  </si>
  <si>
    <t xml:space="preserve">putative autoinducer-2 (AI-2) aldolase </t>
  </si>
  <si>
    <t>K08322</t>
  </si>
  <si>
    <t>starvation sensing protein RspB [EC:1.1.1.-]</t>
  </si>
  <si>
    <t xml:space="preserve">starvation sensing protein RspB </t>
  </si>
  <si>
    <t>K08323</t>
  </si>
  <si>
    <t>starvation sensing protein RspA</t>
  </si>
  <si>
    <t>K08324</t>
  </si>
  <si>
    <t>aldehyde dehydrogenase family protein [EC:1.2.1.-]</t>
  </si>
  <si>
    <t xml:space="preserve">aldehyde dehydrogenase family protein </t>
  </si>
  <si>
    <t>K08325</t>
  </si>
  <si>
    <t>NADP-dependent alcohol dehydrogenase [EC:1.1.-.-]</t>
  </si>
  <si>
    <t xml:space="preserve">NADP-dependent alcohol dehydrogenase </t>
  </si>
  <si>
    <t>K08326</t>
  </si>
  <si>
    <t>K08344</t>
  </si>
  <si>
    <t>suppressor for copper-sensitivity B</t>
  </si>
  <si>
    <t>K08345</t>
  </si>
  <si>
    <t>nitrate reductase 2, alpha subunit [EC:1.7.99.4]</t>
  </si>
  <si>
    <t xml:space="preserve">nitrate reductase 2, alpha subunit </t>
  </si>
  <si>
    <t>K08346</t>
  </si>
  <si>
    <t>nitrate reductase 2, beta subunit [EC:1.7.99.4]</t>
  </si>
  <si>
    <t xml:space="preserve">nitrate reductase 2, beta subunit </t>
  </si>
  <si>
    <t>K08347</t>
  </si>
  <si>
    <t>nitrate reductase 2, gamma subunit [EC:1.7.99.4]</t>
  </si>
  <si>
    <t xml:space="preserve">nitrate reductase 2, gamma subunit </t>
  </si>
  <si>
    <t>K08348</t>
  </si>
  <si>
    <t>formate dehydrogenase-N, alpha subunit [EC:1.2.1.2]</t>
  </si>
  <si>
    <t xml:space="preserve">formate dehydrogenase-N, alpha subunit </t>
  </si>
  <si>
    <t>Metabolism; Carbohydrate Metabolism; Glyoxylate and dicarboxylate metabolism|Metabolism; Energy Metabolism; Methane metabolism|Environmental Information Processing; Signal Transduction; Two-component system</t>
  </si>
  <si>
    <t>K08349</t>
  </si>
  <si>
    <t>formate dehydrogenase-N, beta subunit [EC:1.2.1.2]</t>
  </si>
  <si>
    <t xml:space="preserve">formate dehydrogenase-N, beta subunit </t>
  </si>
  <si>
    <t>K08350</t>
  </si>
  <si>
    <t>formate dehydrogenase-N, gamma subunit [EC:1.2.1.2]</t>
  </si>
  <si>
    <t xml:space="preserve">formate dehydrogenase-N, gamma subunit </t>
  </si>
  <si>
    <t>K08351</t>
  </si>
  <si>
    <t>biotin sulfoxide reductase [EC:1.-.-.-]</t>
  </si>
  <si>
    <t xml:space="preserve">biotin sulfoxide reductase </t>
  </si>
  <si>
    <t>K08352</t>
  </si>
  <si>
    <t>thiosulfate reductase [EC:1.-.-.-]</t>
  </si>
  <si>
    <t xml:space="preserve">thiosulfate reductase </t>
  </si>
  <si>
    <t>K08353</t>
  </si>
  <si>
    <t>thiosulfate reductase electron transport protein</t>
  </si>
  <si>
    <t>K08354</t>
  </si>
  <si>
    <t>thiosulfate reductase cytochrome b subunit</t>
  </si>
  <si>
    <t>K08355</t>
  </si>
  <si>
    <t>arsenite oxidase small subunit [EC:1.20.98.1]</t>
  </si>
  <si>
    <t xml:space="preserve">arsenite oxidase small subunit </t>
  </si>
  <si>
    <t>EC:1.20.98.1</t>
  </si>
  <si>
    <t>K08356</t>
  </si>
  <si>
    <t>arsenite oxidase large subunit [EC:1.20.98.1]</t>
  </si>
  <si>
    <t xml:space="preserve">arsenite oxidase large subunit </t>
  </si>
  <si>
    <t>K08357</t>
  </si>
  <si>
    <t>tetrathionate reductase subunit A</t>
  </si>
  <si>
    <t>K08358</t>
  </si>
  <si>
    <t>tetrathionate reductase subunit B</t>
  </si>
  <si>
    <t>K08359</t>
  </si>
  <si>
    <t>tetrathionate reductase subunit C</t>
  </si>
  <si>
    <t>K08361</t>
  </si>
  <si>
    <t>nitrate reductase 2, delta subunit [EC:1.7.99.4]</t>
  </si>
  <si>
    <t xml:space="preserve">nitrate reductase 2, delta subunit </t>
  </si>
  <si>
    <t>K08363</t>
  </si>
  <si>
    <t>mercuric ion transport protein</t>
  </si>
  <si>
    <t>K08364</t>
  </si>
  <si>
    <t>periplasmic mercuric ion binding protein</t>
  </si>
  <si>
    <t>K08365</t>
  </si>
  <si>
    <t>MerR family transcriptional regulator, mercuric resistance operon regulatory protein</t>
  </si>
  <si>
    <t>K08368</t>
  </si>
  <si>
    <t>MFS transporter, putative metabolite transport protein</t>
  </si>
  <si>
    <t>K08369</t>
  </si>
  <si>
    <t>MFS transporter, putative metabolite:H+ symporter</t>
  </si>
  <si>
    <t>K08372</t>
  </si>
  <si>
    <t>putative serine protease PepD [EC:3.4.21.-]</t>
  </si>
  <si>
    <t xml:space="preserve">putative serine protease PepD </t>
  </si>
  <si>
    <t>K08384</t>
  </si>
  <si>
    <t>stage V sporulation protein D (sporulation-specific penicillin-binding protein)</t>
  </si>
  <si>
    <t>K08475</t>
  </si>
  <si>
    <t>two-component system, NtrC family, phosphoglycerate transport system sensor histidine kinase PgtB [EC:2.7.13.3]</t>
  </si>
  <si>
    <t xml:space="preserve">two-component system, NtrC family, phosphoglycerate transport system sensor histidine kinase PgtB </t>
  </si>
  <si>
    <t>K08476</t>
  </si>
  <si>
    <t>two-component system, NtrC family, phosphoglycerate transport system response regulator PgtA</t>
  </si>
  <si>
    <t>K08477</t>
  </si>
  <si>
    <t>outer membrane protease E [EC:3.4.21.-]</t>
  </si>
  <si>
    <t xml:space="preserve">outer membrane protease E </t>
  </si>
  <si>
    <t>K08478</t>
  </si>
  <si>
    <t>phosphoglycerate transport regulatory protein PgtC</t>
  </si>
  <si>
    <t>K08479</t>
  </si>
  <si>
    <t>two-component system, OmpR family, clock-associated histidine kinase SasA [EC:2.7.13.3]</t>
  </si>
  <si>
    <t xml:space="preserve">two-component system, OmpR family, clock-associated histidine kinase SasA </t>
  </si>
  <si>
    <t>K08480</t>
  </si>
  <si>
    <t>circadian clock protein KaiA</t>
  </si>
  <si>
    <t>K08481</t>
  </si>
  <si>
    <t>circadian clock protein KaiB</t>
  </si>
  <si>
    <t>K08482</t>
  </si>
  <si>
    <t>circadian clock protein KaiC</t>
  </si>
  <si>
    <t>K08483</t>
  </si>
  <si>
    <t>phosphotransferase system, enzyme I, PtsI [EC:2.7.3.9]</t>
  </si>
  <si>
    <t xml:space="preserve">phosphotransferase system, enzyme I, PtsI </t>
  </si>
  <si>
    <t>EC:2.7.3.9</t>
  </si>
  <si>
    <t>K08484</t>
  </si>
  <si>
    <t>phosphotransferase system, enzyme I, PtsP [EC:2.7.3.9]</t>
  </si>
  <si>
    <t xml:space="preserve">phosphotransferase system, enzyme I, PtsP </t>
  </si>
  <si>
    <t>K08485</t>
  </si>
  <si>
    <t>phosphocarrier protein NPr</t>
  </si>
  <si>
    <t>K08566</t>
  </si>
  <si>
    <t>plasminogen activator [EC:3.4.23.48]</t>
  </si>
  <si>
    <t xml:space="preserve">plasminogen activator </t>
  </si>
  <si>
    <t>EC:3.4.23.48</t>
  </si>
  <si>
    <t>K08567</t>
  </si>
  <si>
    <t>hydrogenase 2 maturation protease [EC:3.4.24.-]</t>
  </si>
  <si>
    <t xml:space="preserve">hydrogenase 2 maturation protease </t>
  </si>
  <si>
    <t>K08586</t>
  </si>
  <si>
    <t>thiol protease [EC:3.4.22.-]</t>
  </si>
  <si>
    <t xml:space="preserve">thiol protease </t>
  </si>
  <si>
    <t>EC:3.4.22.-</t>
  </si>
  <si>
    <t>K08587</t>
  </si>
  <si>
    <t>clostripain [EC:3.4.22.8]</t>
  </si>
  <si>
    <t xml:space="preserve">clostripain </t>
  </si>
  <si>
    <t>EC:3.4.22.8</t>
  </si>
  <si>
    <t>K08589</t>
  </si>
  <si>
    <t>gingipain R [EC:3.4.22.37]</t>
  </si>
  <si>
    <t xml:space="preserve">gingipain R </t>
  </si>
  <si>
    <t>EC:3.4.22.37</t>
  </si>
  <si>
    <t>K08590</t>
  </si>
  <si>
    <t>carbon-nitrogen hydrolase family protein</t>
  </si>
  <si>
    <t>K08591</t>
  </si>
  <si>
    <t>glycerol-3-phosphate acyltransferase PlsY [EC:2.3.1.15]</t>
  </si>
  <si>
    <t xml:space="preserve">glycerol-3-phosphate acyltransferase PlsY </t>
  </si>
  <si>
    <t>K08598</t>
  </si>
  <si>
    <t>YopJ protease family</t>
  </si>
  <si>
    <t>K08599</t>
  </si>
  <si>
    <t>YopT peptidase [EC:3.4.22.-]</t>
  </si>
  <si>
    <t xml:space="preserve">YopT peptidase </t>
  </si>
  <si>
    <t>K08600</t>
  </si>
  <si>
    <t>sortase B; sortase B [EC:3.4.22.70]</t>
  </si>
  <si>
    <t xml:space="preserve">sortase B; sortase B </t>
  </si>
  <si>
    <t>K08602</t>
  </si>
  <si>
    <t>oligoendopeptidase F [EC:3.4.24.-]</t>
  </si>
  <si>
    <t xml:space="preserve">oligoendopeptidase F </t>
  </si>
  <si>
    <t>K08603</t>
  </si>
  <si>
    <t>thermolysin [EC:3.4.24.27]</t>
  </si>
  <si>
    <t xml:space="preserve">thermolysin </t>
  </si>
  <si>
    <t>EC:3.4.24.27</t>
  </si>
  <si>
    <t>K08604</t>
  </si>
  <si>
    <t>vibriolysin [EC:3.4.24.25]</t>
  </si>
  <si>
    <t xml:space="preserve">vibriolysin </t>
  </si>
  <si>
    <t>EC:3.4.24.25</t>
  </si>
  <si>
    <t>Metabolism; Enzyme Families; Peptidases|Human Diseases; Infectious Diseases; Vibrio cholerae infection|Human Diseases; Infectious Diseases; Vibrio cholerae pathogenic cycle</t>
  </si>
  <si>
    <t>K08605</t>
  </si>
  <si>
    <t>coccolysin [EC:3.4.24.30]</t>
  </si>
  <si>
    <t xml:space="preserve">coccolysin </t>
  </si>
  <si>
    <t>EC:3.4.24.30</t>
  </si>
  <si>
    <t>K08641</t>
  </si>
  <si>
    <t>D-alanyl-D-alanine dipeptidase [EC:3.4.13.22]; D-alanyl-D-alanine dipeptidase [EC:3.4.13.-]</t>
  </si>
  <si>
    <t>EC:3.4.13.22</t>
  </si>
  <si>
    <t>K08642</t>
  </si>
  <si>
    <t>LasA protease [EC:3.4.24.-]</t>
  </si>
  <si>
    <t xml:space="preserve">LasA protease </t>
  </si>
  <si>
    <t>K08643</t>
  </si>
  <si>
    <t>zinc metalloprotease ZmpB [EC:3.4.24.-]</t>
  </si>
  <si>
    <t xml:space="preserve">zinc metalloprotease ZmpB </t>
  </si>
  <si>
    <t>K08644</t>
  </si>
  <si>
    <t>tentoxilysin [EC:3.4.24.68]</t>
  </si>
  <si>
    <t xml:space="preserve">tentoxilysin </t>
  </si>
  <si>
    <t>EC:3.4.24.68</t>
  </si>
  <si>
    <t>K08645</t>
  </si>
  <si>
    <t>anthrax lethal toxin endopeptidase [EC:3.4.24.83]</t>
  </si>
  <si>
    <t xml:space="preserve">anthrax lethal toxin endopeptidase </t>
  </si>
  <si>
    <t>EC:3.4.24.83</t>
  </si>
  <si>
    <t>Metabolism; Enzyme Families; Peptidases|Organismal Systems; Immune System; NOD-like receptor signaling pathway|Environmental Information Processing; Signaling Molecules and Interaction; Bacterial toxins</t>
  </si>
  <si>
    <t>K08646</t>
  </si>
  <si>
    <t>peptidyl-Lys metalloendopeptidase [EC:3.4.24.20]</t>
  </si>
  <si>
    <t xml:space="preserve">peptidyl-Lys metalloendopeptidase </t>
  </si>
  <si>
    <t>EC:3.4.24.20</t>
  </si>
  <si>
    <t>K08651</t>
  </si>
  <si>
    <t>thermitase [EC:3.4.21.66]</t>
  </si>
  <si>
    <t xml:space="preserve">thermitase </t>
  </si>
  <si>
    <t>EC:3.4.21.66</t>
  </si>
  <si>
    <t>K08652</t>
  </si>
  <si>
    <t>C5a peptidase [EC:3.4.21.110]</t>
  </si>
  <si>
    <t xml:space="preserve">C5a peptidase </t>
  </si>
  <si>
    <t>EC:3.4.21.110</t>
  </si>
  <si>
    <t>K08658</t>
  </si>
  <si>
    <t>prenyl protein peptidase [EC:3.4.22.-]</t>
  </si>
  <si>
    <t xml:space="preserve">prenyl protein peptidase </t>
  </si>
  <si>
    <t>K08659</t>
  </si>
  <si>
    <t>dipeptidase A [EC:3.4.-.-]; dipeptidase [EC:3.4.-.-]</t>
  </si>
  <si>
    <t xml:space="preserve">dipeptidase A </t>
  </si>
  <si>
    <t>K08664</t>
  </si>
  <si>
    <t>protease, serine, 8 (prostasin) [EC:3.4.21.-]</t>
  </si>
  <si>
    <t xml:space="preserve">protease, serine, 8 (prostasin) </t>
  </si>
  <si>
    <t>K08675</t>
  </si>
  <si>
    <t>K08676</t>
  </si>
  <si>
    <t>tricorn protease [EC:3.4.21.-]</t>
  </si>
  <si>
    <t xml:space="preserve">tricorn protease </t>
  </si>
  <si>
    <t>K08677</t>
  </si>
  <si>
    <t>kumamolisin</t>
  </si>
  <si>
    <t>K08679</t>
  </si>
  <si>
    <t>UDP-glucuronate 4-epimerase [EC:5.1.3.6]</t>
  </si>
  <si>
    <t xml:space="preserve">UDP-glucuronate 4-epimerase </t>
  </si>
  <si>
    <t>EC:5.1.3.6</t>
  </si>
  <si>
    <t>K08680</t>
  </si>
  <si>
    <t>2-succinyl-6-hydroxy-2,4-cyclohexadiene-1-carboxylate synthase [EC:4.2.99.20]</t>
  </si>
  <si>
    <t xml:space="preserve">2-succinyl-6-hydroxy-2,4-cyclohexadiene-1-carboxylate synthase </t>
  </si>
  <si>
    <t>EC:4.2.99.20</t>
  </si>
  <si>
    <t>K08681</t>
  </si>
  <si>
    <t>glutamine amidotransferase [EC:2.6.-.-]</t>
  </si>
  <si>
    <t>EC:2.6.-.-</t>
  </si>
  <si>
    <t>K08682</t>
  </si>
  <si>
    <t>acyl carrier protein phosphodiesterase [EC:3.1.4.14]</t>
  </si>
  <si>
    <t xml:space="preserve">acyl carrier protein phosphodiesterase </t>
  </si>
  <si>
    <t>EC:3.1.4.14</t>
  </si>
  <si>
    <t>K08683</t>
  </si>
  <si>
    <t>3-hydroxyacyl-CoA dehydrogenase / 3-hydroxy-2-methylbutyryl-CoA dehydrogenase [EC:1.1.1.35 1.1.1.178]</t>
  </si>
  <si>
    <t xml:space="preserve">3-hydroxyacyl-CoA dehydrogenase / 3-hydroxy-2-methylbutyryl-CoA dehydrogenase </t>
  </si>
  <si>
    <t>Metabolism; Amino Acid Metabolism; Valine, leucine and isoleucine degradation|Human Diseases; Neurodegenerative Diseases; Alzheimer's disease</t>
  </si>
  <si>
    <t>K08684</t>
  </si>
  <si>
    <t>methane monooxygenase [EC:1.14.13.25]</t>
  </si>
  <si>
    <t xml:space="preserve">methane monooxygenase </t>
  </si>
  <si>
    <t>EC:1.14.13.25</t>
  </si>
  <si>
    <t>K08685</t>
  </si>
  <si>
    <t>quinohemoprotein amine dehydrogenase [EC:1.4.98.1]; amine dehydrogenase [EC:1.4.99.3]</t>
  </si>
  <si>
    <t xml:space="preserve">quinohemoprotein amine dehydrogenase </t>
  </si>
  <si>
    <t>EC:1.4.98.1</t>
  </si>
  <si>
    <t>K08686</t>
  </si>
  <si>
    <t>2-chlorobenzoate 1,2-dioxygenase [EC:1.14.12.13]</t>
  </si>
  <si>
    <t xml:space="preserve">2-chlorobenzoate 1,2-dioxygenase </t>
  </si>
  <si>
    <t>EC:1.14.12.13</t>
  </si>
  <si>
    <t>Metabolism; Xenobiotics Biodegradation and Metabolism; Fluorobenzoate degradation</t>
  </si>
  <si>
    <t>K08687</t>
  </si>
  <si>
    <t>N-carbamoylsarcosine amidase [EC:3.5.1.59]</t>
  </si>
  <si>
    <t xml:space="preserve">N-carbamoylsarcosine amidase </t>
  </si>
  <si>
    <t>EC:3.5.1.59</t>
  </si>
  <si>
    <t>K08688</t>
  </si>
  <si>
    <t>creatinase [EC:3.5.3.3]</t>
  </si>
  <si>
    <t xml:space="preserve">creatinase </t>
  </si>
  <si>
    <t>EC:3.5.3.3</t>
  </si>
  <si>
    <t>K08689</t>
  </si>
  <si>
    <t>biphenyl 2,3-dioxygenase [EC:1.14.12.18]</t>
  </si>
  <si>
    <t xml:space="preserve">biphenyl 2,3-dioxygenase </t>
  </si>
  <si>
    <t>EC:1.14.12.18</t>
  </si>
  <si>
    <t>Metabolism; Xenobiotics Biodegradation and Metabolism; Dioxin degradation</t>
  </si>
  <si>
    <t>K08690</t>
  </si>
  <si>
    <t>cis-2,3-dihydrobiphenyl-2,3-diol dehydrogenase [EC:1.3.1.56]</t>
  </si>
  <si>
    <t xml:space="preserve">cis-2,3-dihydrobiphenyl-2,3-diol dehydrogenase </t>
  </si>
  <si>
    <t>EC:1.3.1.56</t>
  </si>
  <si>
    <t>K08691</t>
  </si>
  <si>
    <t>malyl-CoA lyase [EC:4.1.3.24]</t>
  </si>
  <si>
    <t xml:space="preserve">malyl-CoA lyase </t>
  </si>
  <si>
    <t>EC:4.1.3.24</t>
  </si>
  <si>
    <t>Metabolism; Carbohydrate Metabolism; Glyoxylate and dicarboxylate metabolism|Metabolism; Energy Metabolism; Carbon fixation pathways in prokaryotes|Metabolism; Energy Metabolism; Methane metabolism|Metabolism; Carbohydrate Metabolism; C5-Branched dibasic acid metabolism</t>
  </si>
  <si>
    <t>K08692</t>
  </si>
  <si>
    <t>malate-CoA ligase subunit alpha [EC:6.2.1.9]</t>
  </si>
  <si>
    <t xml:space="preserve">malate-CoA ligase subunit alpha </t>
  </si>
  <si>
    <t>EC:6.2.1.9</t>
  </si>
  <si>
    <t>K08693</t>
  </si>
  <si>
    <t>3'-nucleotidase [EC:3.1.3.6]</t>
  </si>
  <si>
    <t xml:space="preserve">3'-nucleotidase </t>
  </si>
  <si>
    <t>EC:3.1.3.6</t>
  </si>
  <si>
    <t>K08696</t>
  </si>
  <si>
    <t>carbon dioxide concentrating mechanism protein CcmK</t>
  </si>
  <si>
    <t>K08697</t>
  </si>
  <si>
    <t>carbon dioxide concentrating mechanism protein CcmL</t>
  </si>
  <si>
    <t>K08698</t>
  </si>
  <si>
    <t>carbon dioxide concentrating mechanism protein CcmM</t>
  </si>
  <si>
    <t>K08699</t>
  </si>
  <si>
    <t>carbon dioxide concentrating mechanism protein CcmN</t>
  </si>
  <si>
    <t>K08700</t>
  </si>
  <si>
    <t>carbon dioxide concentrating mechanism protein CcmO</t>
  </si>
  <si>
    <t>K08710</t>
  </si>
  <si>
    <t>N-isopropylammelide isopropylaminohydrolase [EC:3.5.99.4]</t>
  </si>
  <si>
    <t xml:space="preserve">N-isopropylammelide isopropylaminohydrolase </t>
  </si>
  <si>
    <t>EC:3.5.99.4</t>
  </si>
  <si>
    <t>K08713</t>
  </si>
  <si>
    <t>potassium channel LctB</t>
  </si>
  <si>
    <t>K08714</t>
  </si>
  <si>
    <t>voltage-gated sodium channel</t>
  </si>
  <si>
    <t>K08715</t>
  </si>
  <si>
    <t>inward rectifier potassium channel</t>
  </si>
  <si>
    <t>K08717</t>
  </si>
  <si>
    <t>urea transporter</t>
  </si>
  <si>
    <t>K08719</t>
  </si>
  <si>
    <t>outer membrane protein B</t>
  </si>
  <si>
    <t>K08720</t>
  </si>
  <si>
    <t>outer membrane protein OmpU</t>
  </si>
  <si>
    <t>Human Diseases; Infectious Diseases; Vibrio cholerae pathogenic cycle</t>
  </si>
  <si>
    <t>K08721</t>
  </si>
  <si>
    <t>multidrug resistance outer membrane protein OprJ</t>
  </si>
  <si>
    <t>K08722</t>
  </si>
  <si>
    <t>K08723</t>
  </si>
  <si>
    <t>K08724</t>
  </si>
  <si>
    <t>penicillin-binding protein 2B</t>
  </si>
  <si>
    <t>K08726</t>
  </si>
  <si>
    <t>soluble epoxide hydrolase [EC:3.3.2.10]</t>
  </si>
  <si>
    <t xml:space="preserve">soluble epoxide hydrolase </t>
  </si>
  <si>
    <t>EC:3.3.2.10</t>
  </si>
  <si>
    <t>Metabolism; Lipid Metabolism; Arachidonic acid metabolism|Metabolism; Xenobiotics Biodegradation and Metabolism; Chloroalkane and chloroalkene degradation|Cellular Processes; Transport and Catabolism; Peroxisome</t>
  </si>
  <si>
    <t>K08728</t>
  </si>
  <si>
    <t>nucleoside deoxyribosyltransferase [EC:2.4.2.6]</t>
  </si>
  <si>
    <t xml:space="preserve">nucleoside deoxyribosyltransferase </t>
  </si>
  <si>
    <t>EC:2.4.2.6</t>
  </si>
  <si>
    <t>K08738</t>
  </si>
  <si>
    <t>cytochrome c</t>
  </si>
  <si>
    <t>Human Diseases; Cancers; Colorectal cancer|Human Diseases; Infectious Diseases; Toxoplasmosis|Human Diseases; Cardiovascular Diseases; Viral myocarditis|Human Diseases; Neurodegenerative Diseases; Alzheimer's disease|Human Diseases; Neurodegenerative Diseases; Huntington's disease|Human Diseases; Cancers; Small cell lung cancer|Cellular Processes; Cell Growth and Death; p53 signaling pathway|Human Diseases; Cancers; Pathways in cancer|Human Diseases; Infectious Diseases; Influenza A|Human Diseases; Neurodegenerative Diseases; Parkinson's disease|Human Diseases; Infectious Diseases; Tuberculosis|Human Diseases; Neurodegenerative Diseases; Amyotrophic lateral sclerosis (ALS)|Cellular Processes; Cell Growth and Death; Apoptosis</t>
  </si>
  <si>
    <t>Colorectal cancer</t>
  </si>
  <si>
    <t>K08749</t>
  </si>
  <si>
    <t>solute carrier family 27 (fatty acid transporter), member 6</t>
  </si>
  <si>
    <t>K08762</t>
  </si>
  <si>
    <t>diazepam-binding inhibitor (GABA receptor modulator, acyl-CoA-binding protein)</t>
  </si>
  <si>
    <t>K08764</t>
  </si>
  <si>
    <t>sterol carrier protein 2 [EC:2.3.1.176]</t>
  </si>
  <si>
    <t xml:space="preserve">sterol carrier protein 2 </t>
  </si>
  <si>
    <t>EC:2.3.1.176</t>
  </si>
  <si>
    <t>K08765</t>
  </si>
  <si>
    <t>carnitine O-palmitoyltransferase 1 [EC:2.3.1.21]</t>
  </si>
  <si>
    <t xml:space="preserve">carnitine O-palmitoyltransferase 1 </t>
  </si>
  <si>
    <t>EC:2.3.1.21</t>
  </si>
  <si>
    <t>Metabolism; Lipid Metabolism; Fatty acid metabolism|Organismal Systems; Endocrine System; PPAR signaling pathway|Organismal Systems; Endocrine System; Adipocytokine signaling pathway</t>
  </si>
  <si>
    <t>K08776</t>
  </si>
  <si>
    <t>puromycin-sensitive aminopeptidase [EC:3.4.11.-]</t>
  </si>
  <si>
    <t xml:space="preserve">puromycin-sensitive aminopeptidase </t>
  </si>
  <si>
    <t>K08777</t>
  </si>
  <si>
    <t>neutral peptidase B [EC:3.4.24.-]</t>
  </si>
  <si>
    <t xml:space="preserve">neutral peptidase B </t>
  </si>
  <si>
    <t>K08851</t>
  </si>
  <si>
    <t>TP53 regulating kinase [EC:2.7.11.1]</t>
  </si>
  <si>
    <t xml:space="preserve">TP53 regulating kinase </t>
  </si>
  <si>
    <t>K08869</t>
  </si>
  <si>
    <t>aarF domain-containing kinase</t>
  </si>
  <si>
    <t>K08884</t>
  </si>
  <si>
    <t>serine/threonine protein kinase, bacterial [EC:2.7.11.1]</t>
  </si>
  <si>
    <t xml:space="preserve">serine/threonine protein kinase, bacterial </t>
  </si>
  <si>
    <t>K08900</t>
  </si>
  <si>
    <t>mitochondrial chaperone BCS1</t>
  </si>
  <si>
    <t>K08902</t>
  </si>
  <si>
    <t>photosystem II Psb27 protein</t>
  </si>
  <si>
    <t>K08903</t>
  </si>
  <si>
    <t>photosystem II 13kDa protein; photosystem II reaction center 13kDa protein</t>
  </si>
  <si>
    <t>K08904</t>
  </si>
  <si>
    <t>photosystem II Psb28-2 protein</t>
  </si>
  <si>
    <t>K08906</t>
  </si>
  <si>
    <t>cytochrome c6</t>
  </si>
  <si>
    <t>K08918</t>
  </si>
  <si>
    <t>chlorophyll a/b binding light-harvesting protein PcbA</t>
  </si>
  <si>
    <t>K08919</t>
  </si>
  <si>
    <t>chlorophyll a/b binding light-harvesting protein PcbB</t>
  </si>
  <si>
    <t>K08920</t>
  </si>
  <si>
    <t>chlorophyll a/b binding light-harvesting protein PcbC</t>
  </si>
  <si>
    <t>K08921</t>
  </si>
  <si>
    <t>chlorophyll a/b binding light-harvesting protein PcbD</t>
  </si>
  <si>
    <t>K08922</t>
  </si>
  <si>
    <t>chlorophyll a/b binding light-harvesting protein PcbE</t>
  </si>
  <si>
    <t>K08923</t>
  </si>
  <si>
    <t>chlorophyll a/b binding light-harvesting protein PcbF</t>
  </si>
  <si>
    <t>K08924</t>
  </si>
  <si>
    <t>chlorophyll a/b binding light-harvesting protein PcbG</t>
  </si>
  <si>
    <t>K08925</t>
  </si>
  <si>
    <t>chlorophyll a/b binding light-harvesting protein PcbH</t>
  </si>
  <si>
    <t>K08926</t>
  </si>
  <si>
    <t>light-harvesting complex 1 alpha chain</t>
  </si>
  <si>
    <t>K08927</t>
  </si>
  <si>
    <t>light-harvesting complex 1 beta chain</t>
  </si>
  <si>
    <t>K08928</t>
  </si>
  <si>
    <t>photosynthetic reaction center L subunit</t>
  </si>
  <si>
    <t>K08929</t>
  </si>
  <si>
    <t>photosynthetic reaction center M subunit</t>
  </si>
  <si>
    <t>K08930</t>
  </si>
  <si>
    <t>light-harvesting protein B-800-850 alpha chain</t>
  </si>
  <si>
    <t>K08939</t>
  </si>
  <si>
    <t>light-harvesting protein B-800-850 beta chain</t>
  </si>
  <si>
    <t>K08940</t>
  </si>
  <si>
    <t>photosystem P840 reaction center large subunit</t>
  </si>
  <si>
    <t>K08941</t>
  </si>
  <si>
    <t>photosystem P840 reaction center iron-sulfur protein</t>
  </si>
  <si>
    <t>K08942</t>
  </si>
  <si>
    <t>photosystem P840 reaction center cytochrome c551</t>
  </si>
  <si>
    <t>K08943</t>
  </si>
  <si>
    <t>photosystem P840 reaction center protein PscD</t>
  </si>
  <si>
    <t>K08944</t>
  </si>
  <si>
    <t>bacteriochlorophyll A protein</t>
  </si>
  <si>
    <t>K08945</t>
  </si>
  <si>
    <t>chlorosome envelope protein A</t>
  </si>
  <si>
    <t>K08946</t>
  </si>
  <si>
    <t>chlorosome envelope protein B</t>
  </si>
  <si>
    <t>K08947</t>
  </si>
  <si>
    <t>chlorosome envelope protein C</t>
  </si>
  <si>
    <t>K08948</t>
  </si>
  <si>
    <t>chlorosome envelope protein D</t>
  </si>
  <si>
    <t>K08949</t>
  </si>
  <si>
    <t>chlorosome envelope protein E</t>
  </si>
  <si>
    <t>K08950</t>
  </si>
  <si>
    <t>chlorosome envelope protein F</t>
  </si>
  <si>
    <t>K08951</t>
  </si>
  <si>
    <t>chlorosome envelope protein H</t>
  </si>
  <si>
    <t>K08952</t>
  </si>
  <si>
    <t>chlorosome envelope protein I</t>
  </si>
  <si>
    <t>K08953</t>
  </si>
  <si>
    <t>chlorosome envelope protein J</t>
  </si>
  <si>
    <t>K08954</t>
  </si>
  <si>
    <t>chlorosome envelope protein X</t>
  </si>
  <si>
    <t>K08961</t>
  </si>
  <si>
    <t>chondroitin-sulfate-ABC endolyase/exolyase [EC:4.2.2.20 4.2.2.21]</t>
  </si>
  <si>
    <t xml:space="preserve">chondroitin-sulfate-ABC endolyase/exolyase </t>
  </si>
  <si>
    <t>EC:4.2.2.20</t>
  </si>
  <si>
    <t>K08963</t>
  </si>
  <si>
    <t>methylthioribose-1-phosphate isomerase [EC:5.3.1.23]</t>
  </si>
  <si>
    <t xml:space="preserve">methylthioribose-1-phosphate isomerase </t>
  </si>
  <si>
    <t>EC:5.3.1.23</t>
  </si>
  <si>
    <t>K08964</t>
  </si>
  <si>
    <t>methylthioribulose-1-phosphate dehydratase [EC:4.2.1.109]</t>
  </si>
  <si>
    <t xml:space="preserve">methylthioribulose-1-phosphate dehydratase </t>
  </si>
  <si>
    <t>EC:4.2.1.109</t>
  </si>
  <si>
    <t>K08965</t>
  </si>
  <si>
    <t>2,3-diketo-5-methylthiopentyl-1-phosphate enolase [EC:3.1.3.77]</t>
  </si>
  <si>
    <t xml:space="preserve">2,3-diketo-5-methylthiopentyl-1-phosphate enolase </t>
  </si>
  <si>
    <t>EC:3.1.3.77</t>
  </si>
  <si>
    <t>K08966</t>
  </si>
  <si>
    <t>2-hydroxy-3-keto-5-methylthiopentenyl-1-phosphate phosphatase [EC:3.1.3.77]</t>
  </si>
  <si>
    <t xml:space="preserve">2-hydroxy-3-keto-5-methylthiopentenyl-1-phosphate phosphatase </t>
  </si>
  <si>
    <t>K08967</t>
  </si>
  <si>
    <t>1,2-dihydroxy-3-keto-5-methylthiopentene dioxygenase [EC:1.13.11.53 1.13.11.54]</t>
  </si>
  <si>
    <t xml:space="preserve">1,2-dihydroxy-3-keto-5-methylthiopentene dioxygenase </t>
  </si>
  <si>
    <t>EC:1.13.11.53</t>
  </si>
  <si>
    <t>K08969</t>
  </si>
  <si>
    <t>K08970</t>
  </si>
  <si>
    <t>nickel/cobalt exporter</t>
  </si>
  <si>
    <t>K08971</t>
  </si>
  <si>
    <t>K08972</t>
  </si>
  <si>
    <t>K08973</t>
  </si>
  <si>
    <t>K08974</t>
  </si>
  <si>
    <t>K08975</t>
  </si>
  <si>
    <t>K08976</t>
  </si>
  <si>
    <t>K08977</t>
  </si>
  <si>
    <t>K08978</t>
  </si>
  <si>
    <t>K08979</t>
  </si>
  <si>
    <t>K08980</t>
  </si>
  <si>
    <t>K08981</t>
  </si>
  <si>
    <t>K08982</t>
  </si>
  <si>
    <t>K08983</t>
  </si>
  <si>
    <t>K08984</t>
  </si>
  <si>
    <t>K08985</t>
  </si>
  <si>
    <t>K08986</t>
  </si>
  <si>
    <t>K08987</t>
  </si>
  <si>
    <t>K08988</t>
  </si>
  <si>
    <t>K08989</t>
  </si>
  <si>
    <t>K08990</t>
  </si>
  <si>
    <t>K08992</t>
  </si>
  <si>
    <t>K08993</t>
  </si>
  <si>
    <t>K08994</t>
  </si>
  <si>
    <t>K08995</t>
  </si>
  <si>
    <t>K08996</t>
  </si>
  <si>
    <t>K08997</t>
  </si>
  <si>
    <t>K08998</t>
  </si>
  <si>
    <t>K08999</t>
  </si>
  <si>
    <t>K09000</t>
  </si>
  <si>
    <t>K09001</t>
  </si>
  <si>
    <t>anhydro-N-acetylmuramic acid kinase [EC:2.7.1.-]; anhydro-N-acetylmuramic acid kinase [EC:2.7.1.170]</t>
  </si>
  <si>
    <t xml:space="preserve">anhydro-N-acetylmuramic acid kinase </t>
  </si>
  <si>
    <t>K09002</t>
  </si>
  <si>
    <t>K09003</t>
  </si>
  <si>
    <t>K09004</t>
  </si>
  <si>
    <t>K09005</t>
  </si>
  <si>
    <t>K09006</t>
  </si>
  <si>
    <t>K09007</t>
  </si>
  <si>
    <t>K09008</t>
  </si>
  <si>
    <t>K09009</t>
  </si>
  <si>
    <t>K09010</t>
  </si>
  <si>
    <t>K09011</t>
  </si>
  <si>
    <t>D-citramalate synthase [EC:2.3.1.182]</t>
  </si>
  <si>
    <t xml:space="preserve">D-citramalate synthase </t>
  </si>
  <si>
    <t>EC:2.3.1.182</t>
  </si>
  <si>
    <t>K09012</t>
  </si>
  <si>
    <t>DeoR family transcriptional regulator, suf operon transcriptional repressor</t>
  </si>
  <si>
    <t>K09013</t>
  </si>
  <si>
    <t>Fe-S cluster assembly ATP-binding protein</t>
  </si>
  <si>
    <t>K09014</t>
  </si>
  <si>
    <t>Fe-S cluster assembly protein SufB</t>
  </si>
  <si>
    <t>K09015</t>
  </si>
  <si>
    <t>Fe-S cluster assembly protein SufD</t>
  </si>
  <si>
    <t>K09016</t>
  </si>
  <si>
    <t>putative pyrimidine permease RutG</t>
  </si>
  <si>
    <t>K09017</t>
  </si>
  <si>
    <t>K09018</t>
  </si>
  <si>
    <t>putative monooxygenase RutA [EC:1.14.-.-]</t>
  </si>
  <si>
    <t xml:space="preserve">putative monooxygenase RutA </t>
  </si>
  <si>
    <t>K09019</t>
  </si>
  <si>
    <t>putative NADH dehydrogenase/NAD(P)H nitroreductase RutE [EC:1.-.-.-]</t>
  </si>
  <si>
    <t xml:space="preserve">putative NADH dehydrogenase/NAD(P)H nitroreductase RutE </t>
  </si>
  <si>
    <t>K09020</t>
  </si>
  <si>
    <t>putative isochorismatase family protein RutB [EC:3.-.-.-]</t>
  </si>
  <si>
    <t xml:space="preserve">putative isochorismatase family protein RutB </t>
  </si>
  <si>
    <t>K09021</t>
  </si>
  <si>
    <t>UPF0076 protein RutC</t>
  </si>
  <si>
    <t>K09022</t>
  </si>
  <si>
    <t>UPF0076 protein YjgF</t>
  </si>
  <si>
    <t>K09023</t>
  </si>
  <si>
    <t>protein RutD</t>
  </si>
  <si>
    <t>K09024</t>
  </si>
  <si>
    <t>putative flavin reductase RutF [EC:1.5.1.-]</t>
  </si>
  <si>
    <t xml:space="preserve">putative flavin reductase RutF </t>
  </si>
  <si>
    <t>EC:1.5.1.-</t>
  </si>
  <si>
    <t>K09065</t>
  </si>
  <si>
    <t>N-acetylornithine carbamoyltransferase [EC:2.1.3.9]</t>
  </si>
  <si>
    <t xml:space="preserve">N-acetylornithine carbamoyltransferase </t>
  </si>
  <si>
    <t>EC:2.1.3.9</t>
  </si>
  <si>
    <t>K09116</t>
  </si>
  <si>
    <t>K09117</t>
  </si>
  <si>
    <t>K09118</t>
  </si>
  <si>
    <t>K09119</t>
  </si>
  <si>
    <t>K09120</t>
  </si>
  <si>
    <t>K09121</t>
  </si>
  <si>
    <t>K09122</t>
  </si>
  <si>
    <t>K09123</t>
  </si>
  <si>
    <t>K09124</t>
  </si>
  <si>
    <t>K09125</t>
  </si>
  <si>
    <t>K09126</t>
  </si>
  <si>
    <t>K09127</t>
  </si>
  <si>
    <t>K09128</t>
  </si>
  <si>
    <t>K09129</t>
  </si>
  <si>
    <t>K09130</t>
  </si>
  <si>
    <t>K09131</t>
  </si>
  <si>
    <t>K09132</t>
  </si>
  <si>
    <t>K09133</t>
  </si>
  <si>
    <t>K09134</t>
  </si>
  <si>
    <t>K09135</t>
  </si>
  <si>
    <t>K09136</t>
  </si>
  <si>
    <t>hypothetical protein; ribosomal protein S12 methylthiotransferase</t>
  </si>
  <si>
    <t>K09137</t>
  </si>
  <si>
    <t>K09138</t>
  </si>
  <si>
    <t>K09139</t>
  </si>
  <si>
    <t>K09140</t>
  </si>
  <si>
    <t>pre-rRNA-processing protein TSR3; hypothetical protein</t>
  </si>
  <si>
    <t>K09141</t>
  </si>
  <si>
    <t>K09142</t>
  </si>
  <si>
    <t>K09143</t>
  </si>
  <si>
    <t>K09144</t>
  </si>
  <si>
    <t>K09145</t>
  </si>
  <si>
    <t>K09146</t>
  </si>
  <si>
    <t>K09147</t>
  </si>
  <si>
    <t>K09148</t>
  </si>
  <si>
    <t>K09149</t>
  </si>
  <si>
    <t>K09150</t>
  </si>
  <si>
    <t>K09151</t>
  </si>
  <si>
    <t>K09152</t>
  </si>
  <si>
    <t>K09153</t>
  </si>
  <si>
    <t>K09154</t>
  </si>
  <si>
    <t>K09155</t>
  </si>
  <si>
    <t>K09156</t>
  </si>
  <si>
    <t>K09157</t>
  </si>
  <si>
    <t>K09158</t>
  </si>
  <si>
    <t>K09159</t>
  </si>
  <si>
    <t>K09160</t>
  </si>
  <si>
    <t>K09161</t>
  </si>
  <si>
    <t>K09162</t>
  </si>
  <si>
    <t>K09163</t>
  </si>
  <si>
    <t>K09164</t>
  </si>
  <si>
    <t>K09165</t>
  </si>
  <si>
    <t>K09166</t>
  </si>
  <si>
    <t>K09167</t>
  </si>
  <si>
    <t>K09181</t>
  </si>
  <si>
    <t>K09190</t>
  </si>
  <si>
    <t>K09251</t>
  </si>
  <si>
    <t>putrescine aminotransferase [EC:2.6.1.82]</t>
  </si>
  <si>
    <t xml:space="preserve">putrescine aminotransferase </t>
  </si>
  <si>
    <t>EC:2.6.1.82</t>
  </si>
  <si>
    <t>K09252</t>
  </si>
  <si>
    <t>feruloyl esterase [EC:3.1.1.73]</t>
  </si>
  <si>
    <t xml:space="preserve">feruloyl esterase </t>
  </si>
  <si>
    <t>EC:3.1.1.73</t>
  </si>
  <si>
    <t>K09384</t>
  </si>
  <si>
    <t>K09386</t>
  </si>
  <si>
    <t>K09388</t>
  </si>
  <si>
    <t>K09456</t>
  </si>
  <si>
    <t>putative acyl-CoA dehydrogenase</t>
  </si>
  <si>
    <t>K09457</t>
  </si>
  <si>
    <t>K09458</t>
  </si>
  <si>
    <t>3-oxoacyl-[acyl-carrier-protein] synthase II [EC:2.3.1.179]</t>
  </si>
  <si>
    <t xml:space="preserve">3-oxoacyl-[acyl-carrier-protein] synthase II </t>
  </si>
  <si>
    <t>EC:2.3.1.179</t>
  </si>
  <si>
    <t>K09459</t>
  </si>
  <si>
    <t>phosphonopyruvate decarboxylase [EC:4.1.1.82]</t>
  </si>
  <si>
    <t xml:space="preserve">phosphonopyruvate decarboxylase </t>
  </si>
  <si>
    <t>EC:4.1.1.82</t>
  </si>
  <si>
    <t>K09461</t>
  </si>
  <si>
    <t>anthraniloyl-CoA monooxygenase [EC:1.14.13.40]</t>
  </si>
  <si>
    <t xml:space="preserve">anthraniloyl-CoA monooxygenase </t>
  </si>
  <si>
    <t>EC:1.14.13.40</t>
  </si>
  <si>
    <t>K09469</t>
  </si>
  <si>
    <t>2-aminoethylphosphonate-pyruvate transaminase</t>
  </si>
  <si>
    <t>K09470</t>
  </si>
  <si>
    <t>gamma-glutamylputrescine synthase [EC:6.3.1.11]</t>
  </si>
  <si>
    <t xml:space="preserve">gamma-glutamylputrescine synthase </t>
  </si>
  <si>
    <t>EC:6.3.1.11</t>
  </si>
  <si>
    <t>K09471</t>
  </si>
  <si>
    <t>gamma-glutamylputrescine oxidase [EC:1.4.3.-]</t>
  </si>
  <si>
    <t xml:space="preserve">gamma-glutamylputrescine oxidase </t>
  </si>
  <si>
    <t>K09472</t>
  </si>
  <si>
    <t>gamma-glutamyl-gamma-aminobutyraldehyde dehydrogenase [EC:1.2.1.-]</t>
  </si>
  <si>
    <t xml:space="preserve">gamma-glutamyl-gamma-aminobutyraldehyde dehydrogenase </t>
  </si>
  <si>
    <t>K09473</t>
  </si>
  <si>
    <t>gamma-glutamyl-gamma-aminobutyrate hydrolase [EC:3.5.1.94]</t>
  </si>
  <si>
    <t xml:space="preserve">gamma-glutamyl-gamma-aminobutyrate hydrolase </t>
  </si>
  <si>
    <t>EC:3.5.1.94</t>
  </si>
  <si>
    <t>K09474</t>
  </si>
  <si>
    <t>acid phosphatase (class A) [EC:3.1.3.2]</t>
  </si>
  <si>
    <t xml:space="preserve">acid phosphatase (class A) </t>
  </si>
  <si>
    <t>Metabolism; Metabolism of Cofactors and Vitamins; Riboflavin metabolism|Metabolism; Xenobiotics Biodegradation and Metabolism; Aminobenzoate degradation|Environmental Information Processing; Signal Transduction; Two-component system</t>
  </si>
  <si>
    <t>K09475</t>
  </si>
  <si>
    <t>outer membrane pore protein C</t>
  </si>
  <si>
    <t>K09476</t>
  </si>
  <si>
    <t>outer membrane pore protein F</t>
  </si>
  <si>
    <t>K09477</t>
  </si>
  <si>
    <t>citrate:succinate antiporter</t>
  </si>
  <si>
    <t>K09478</t>
  </si>
  <si>
    <t>short/branched chain acyl-CoA dehydrogenase [EC:1.3.99.12]</t>
  </si>
  <si>
    <t xml:space="preserve">short/branched chain acyl-CoA dehydrogenase </t>
  </si>
  <si>
    <t>EC:1.3.99.12</t>
  </si>
  <si>
    <t>Metabolism; Lipid Metabolism; Fatty acid metabolism|Metabolism; Amino Acid Metabolism; Valine, leucine and isoleucine degradation</t>
  </si>
  <si>
    <t>K09479</t>
  </si>
  <si>
    <t>very long chain acyl-CoA dehydrogenase [EC:1.3.99.-]</t>
  </si>
  <si>
    <t xml:space="preserve">very long chain acyl-CoA dehydrogenase </t>
  </si>
  <si>
    <t>K09482</t>
  </si>
  <si>
    <t>glutamyl-tRNA(Gln) amidotransferase subunit D [EC:6.3.5.7]</t>
  </si>
  <si>
    <t xml:space="preserve">glutamyl-tRNA(Gln) amidotransferase subunit D </t>
  </si>
  <si>
    <t>K09483</t>
  </si>
  <si>
    <t>3-dehydroshikimate dehydratase [EC:4.2.1.-]</t>
  </si>
  <si>
    <t xml:space="preserve">3-dehydroshikimate dehydratase </t>
  </si>
  <si>
    <t>K09516</t>
  </si>
  <si>
    <t>all-trans-retinol 13,14-reductase [EC:1.3.99.23]</t>
  </si>
  <si>
    <t xml:space="preserve">all-trans-retinol 13,14-reductase </t>
  </si>
  <si>
    <t>EC:1.3.99.23</t>
  </si>
  <si>
    <t>K09530</t>
  </si>
  <si>
    <t>DnaJ homolog subfamily C member 10</t>
  </si>
  <si>
    <t>Genetic Information Processing; Folding, Sorting and Degradation; Chaperones and folding catalysts|Genetic Information Processing; Folding, Sorting and Degradation; Protein processing in endoplasmic reticulum</t>
  </si>
  <si>
    <t>K09539</t>
  </si>
  <si>
    <t>DnaJ homolog subfamily C member 19</t>
  </si>
  <si>
    <t>K09565</t>
  </si>
  <si>
    <t>peptidyl-prolyl isomerase F (cyclophilin F) [EC:5.2.1.8]</t>
  </si>
  <si>
    <t xml:space="preserve">peptidyl-prolyl isomerase F (cyclophilin F) </t>
  </si>
  <si>
    <t>Genetic Information Processing; Folding, Sorting and Degradation; Chaperones and folding catalysts|Human Diseases; Infectious Diseases; Toxoplasmosis</t>
  </si>
  <si>
    <t>K09568</t>
  </si>
  <si>
    <t>FK506-binding protein 1 [EC:5.2.1.8]</t>
  </si>
  <si>
    <t xml:space="preserve">FK506-binding protein 1 </t>
  </si>
  <si>
    <t>K09578</t>
  </si>
  <si>
    <t>peptidyl-prolyl cis-trans isomerase NIMA-interacting 1 [EC:5.2.1.8]</t>
  </si>
  <si>
    <t xml:space="preserve">peptidyl-prolyl cis-trans isomerase NIMA-interacting 1 </t>
  </si>
  <si>
    <t>Genetic Information Processing; Folding, Sorting and Degradation; Chaperones and folding catalysts|Organismal Systems; Immune System; RIG-I-like receptor signaling pathway</t>
  </si>
  <si>
    <t>K09591</t>
  </si>
  <si>
    <t>probable steroid reductase DET2 [EC:1.3.99.-]</t>
  </si>
  <si>
    <t xml:space="preserve">probable steroid reductase DET2 </t>
  </si>
  <si>
    <t>K09607</t>
  </si>
  <si>
    <t>immune inhibitor A [EC:3.4.24.-]</t>
  </si>
  <si>
    <t xml:space="preserve">immune inhibitor A </t>
  </si>
  <si>
    <t>K09611</t>
  </si>
  <si>
    <t>probable aminopeptidase NPEPL1 [EC:3.4.11.-]</t>
  </si>
  <si>
    <t xml:space="preserve">probable aminopeptidase NPEPL1 </t>
  </si>
  <si>
    <t>K09612</t>
  </si>
  <si>
    <t>alkaline phosphatase isozyme conversion protein [EC:3.4.11.-]</t>
  </si>
  <si>
    <t xml:space="preserve">alkaline phosphatase isozyme conversion protein </t>
  </si>
  <si>
    <t>K09629</t>
  </si>
  <si>
    <t>protease, serine, 33</t>
  </si>
  <si>
    <t>K09632</t>
  </si>
  <si>
    <t>chymotrypsin-like protease [EC:3.4.21.-]</t>
  </si>
  <si>
    <t xml:space="preserve">chymotrypsin-like protease </t>
  </si>
  <si>
    <t>K09639</t>
  </si>
  <si>
    <t>transmembrane protease, serine 8 [EC:3.4.21.-]</t>
  </si>
  <si>
    <t xml:space="preserve">transmembrane protease, serine 8 </t>
  </si>
  <si>
    <t>K09650</t>
  </si>
  <si>
    <t>rhomboid-like protein [EC:3.4.21.105]</t>
  </si>
  <si>
    <t xml:space="preserve">rhomboid-like protein </t>
  </si>
  <si>
    <t>EC:3.4.21.105</t>
  </si>
  <si>
    <t>K09680</t>
  </si>
  <si>
    <t>type II pantothenate kinase [EC:2.7.1.33]</t>
  </si>
  <si>
    <t xml:space="preserve">type II pantothenate kinase </t>
  </si>
  <si>
    <t>K09681</t>
  </si>
  <si>
    <t>LysR family transcriptional regulator, transcription activator of glutamate synthase operon</t>
  </si>
  <si>
    <t>K09682</t>
  </si>
  <si>
    <t>MarR family transcriptional regulator, protease production regulatory protein HPr</t>
  </si>
  <si>
    <t>K09683</t>
  </si>
  <si>
    <t>hut operon positive regulatory protein</t>
  </si>
  <si>
    <t>K09684</t>
  </si>
  <si>
    <t>purine catabolism regulatory protein</t>
  </si>
  <si>
    <t>K09685</t>
  </si>
  <si>
    <t>purine operon repressor</t>
  </si>
  <si>
    <t>K09686</t>
  </si>
  <si>
    <t>antibiotic transport system permease protein</t>
  </si>
  <si>
    <t>K09687</t>
  </si>
  <si>
    <t>antibiotic transport system ATP-binding protein</t>
  </si>
  <si>
    <t>K09688</t>
  </si>
  <si>
    <t>capsular polysaccharide transport system permease protein</t>
  </si>
  <si>
    <t>K09689</t>
  </si>
  <si>
    <t>capsular polysaccharide transport system ATP-binding protein</t>
  </si>
  <si>
    <t>K09690</t>
  </si>
  <si>
    <t>lipopolysaccharide transport system permease protein</t>
  </si>
  <si>
    <t>K09691</t>
  </si>
  <si>
    <t>lipopolysaccharide transport system ATP-binding protein</t>
  </si>
  <si>
    <t>K09692</t>
  </si>
  <si>
    <t>teichoic acid transport system permease protein</t>
  </si>
  <si>
    <t>K09693</t>
  </si>
  <si>
    <t>teichoic acid transport system ATP-binding protein [EC:3.6.3.40]</t>
  </si>
  <si>
    <t xml:space="preserve">teichoic acid transport system ATP-binding protein </t>
  </si>
  <si>
    <t>EC:3.6.3.40</t>
  </si>
  <si>
    <t>K09694</t>
  </si>
  <si>
    <t>lipooligosaccharide transport system permease protein</t>
  </si>
  <si>
    <t>K09695</t>
  </si>
  <si>
    <t>lipooligosaccharide transport system ATP-binding protein</t>
  </si>
  <si>
    <t>K09696</t>
  </si>
  <si>
    <t>sodium transport system permease protein</t>
  </si>
  <si>
    <t>Environmental Information Processing; Membrane Transport; ABC transporters|Environmental Information Processing; Membrane Transport; Transporters|Environmental Information Processing; Signal Transduction; Two-component system</t>
  </si>
  <si>
    <t>K09697</t>
  </si>
  <si>
    <t>sodium transport system ATP-binding protein</t>
  </si>
  <si>
    <t>K09698</t>
  </si>
  <si>
    <t>nondiscriminating glutamyl-tRNA synthetase [EC:6.1.1.24]</t>
  </si>
  <si>
    <t xml:space="preserve">nondiscriminating glutamyl-tRNA synthetase </t>
  </si>
  <si>
    <t>EC:6.1.1.24</t>
  </si>
  <si>
    <t>K09699</t>
  </si>
  <si>
    <t>2-oxoisovalerate dehydrogenase E2 component (dihydrolipoyl transacylase) [EC:2.3.1.168]</t>
  </si>
  <si>
    <t xml:space="preserve">2-oxoisovalerate dehydrogenase E2 component (dihydrolipoyl transacylase) </t>
  </si>
  <si>
    <t>EC:2.3.1.168</t>
  </si>
  <si>
    <t>K09700</t>
  </si>
  <si>
    <t>K09701</t>
  </si>
  <si>
    <t>K09702</t>
  </si>
  <si>
    <t>K09703</t>
  </si>
  <si>
    <t>K09704</t>
  </si>
  <si>
    <t>K09705</t>
  </si>
  <si>
    <t>K09706</t>
  </si>
  <si>
    <t>K09707</t>
  </si>
  <si>
    <t>K09709</t>
  </si>
  <si>
    <t>hypothetical protein; mesaconyl-C4 CoA hydratase</t>
  </si>
  <si>
    <t>K09710</t>
  </si>
  <si>
    <t>ribosome-associated protein; hypothetical protein</t>
  </si>
  <si>
    <t>K09711</t>
  </si>
  <si>
    <t>K09712</t>
  </si>
  <si>
    <t>K09713</t>
  </si>
  <si>
    <t>K09714</t>
  </si>
  <si>
    <t>K09715</t>
  </si>
  <si>
    <t>K09716</t>
  </si>
  <si>
    <t>K09717</t>
  </si>
  <si>
    <t>K09718</t>
  </si>
  <si>
    <t>K09719</t>
  </si>
  <si>
    <t>K09720</t>
  </si>
  <si>
    <t>K09721</t>
  </si>
  <si>
    <t>K09722</t>
  </si>
  <si>
    <t>4-phosphopantoate---beta-alanine ligase [EC:6.3.2.36]; hypothetical protein</t>
  </si>
  <si>
    <t xml:space="preserve">4-phosphopantoate---beta-alanine ligase </t>
  </si>
  <si>
    <t>EC:6.3.2.36</t>
  </si>
  <si>
    <t>K09723</t>
  </si>
  <si>
    <t>K09724</t>
  </si>
  <si>
    <t>K09725</t>
  </si>
  <si>
    <t>K09726</t>
  </si>
  <si>
    <t>K09727</t>
  </si>
  <si>
    <t>K09728</t>
  </si>
  <si>
    <t>K09729</t>
  </si>
  <si>
    <t>K09730</t>
  </si>
  <si>
    <t>K09731</t>
  </si>
  <si>
    <t>K09732</t>
  </si>
  <si>
    <t>K09733</t>
  </si>
  <si>
    <t>K09735</t>
  </si>
  <si>
    <t>K09736</t>
  </si>
  <si>
    <t>K09737</t>
  </si>
  <si>
    <t>K09738</t>
  </si>
  <si>
    <t>K09739</t>
  </si>
  <si>
    <t>K09740</t>
  </si>
  <si>
    <t>K09741</t>
  </si>
  <si>
    <t>K09742</t>
  </si>
  <si>
    <t>K09743</t>
  </si>
  <si>
    <t>K09744</t>
  </si>
  <si>
    <t>K09745</t>
  </si>
  <si>
    <t>K09746</t>
  </si>
  <si>
    <t>K09747</t>
  </si>
  <si>
    <t>K09748</t>
  </si>
  <si>
    <t>ribosome maturation factor RimP; hypothetical protein</t>
  </si>
  <si>
    <t>K09749</t>
  </si>
  <si>
    <t>K09758</t>
  </si>
  <si>
    <t>aspartate 4-decarboxylase [EC:4.1.1.12]</t>
  </si>
  <si>
    <t xml:space="preserve">aspartate 4-decarboxylase </t>
  </si>
  <si>
    <t>EC:4.1.1.12</t>
  </si>
  <si>
    <t>Metabolism; Amino Acid Metabolism; Cysteine and methionine metabolism|Metabolism; Amino Acid Metabolism; Alanine, aspartate and glutamate metabolism</t>
  </si>
  <si>
    <t>K09759</t>
  </si>
  <si>
    <t>nondiscriminating aspartyl-tRNA synthetase [EC:6.1.1.23]</t>
  </si>
  <si>
    <t xml:space="preserve">nondiscriminating aspartyl-tRNA synthetase </t>
  </si>
  <si>
    <t>EC:6.1.1.23</t>
  </si>
  <si>
    <t>K09760</t>
  </si>
  <si>
    <t>DNA recombination protein RmuC</t>
  </si>
  <si>
    <t>K09761</t>
  </si>
  <si>
    <t>ribosomal RNA small subunit methyltransferase E [EC:2.1.1.-]</t>
  </si>
  <si>
    <t xml:space="preserve">ribosomal RNA small subunit methyltransferase E </t>
  </si>
  <si>
    <t>K09762</t>
  </si>
  <si>
    <t>K09763</t>
  </si>
  <si>
    <t>K09764</t>
  </si>
  <si>
    <t>K09765</t>
  </si>
  <si>
    <t>K09766</t>
  </si>
  <si>
    <t>K09767</t>
  </si>
  <si>
    <t>K09768</t>
  </si>
  <si>
    <t>K09769</t>
  </si>
  <si>
    <t>K09770</t>
  </si>
  <si>
    <t>K09771</t>
  </si>
  <si>
    <t>K09772</t>
  </si>
  <si>
    <t>cell division inhibitor SepF</t>
  </si>
  <si>
    <t>K09773</t>
  </si>
  <si>
    <t>K09774</t>
  </si>
  <si>
    <t>lipopolysaccharide export system protein LptA</t>
  </si>
  <si>
    <t>K09775</t>
  </si>
  <si>
    <t>K09776</t>
  </si>
  <si>
    <t>K09777</t>
  </si>
  <si>
    <t>K09778</t>
  </si>
  <si>
    <t>K09779</t>
  </si>
  <si>
    <t>K09780</t>
  </si>
  <si>
    <t>K09781</t>
  </si>
  <si>
    <t>K09785</t>
  </si>
  <si>
    <t>K09786</t>
  </si>
  <si>
    <t>K09787</t>
  </si>
  <si>
    <t>K09788</t>
  </si>
  <si>
    <t>K09789</t>
  </si>
  <si>
    <t>K09790</t>
  </si>
  <si>
    <t>K09791</t>
  </si>
  <si>
    <t>K09792</t>
  </si>
  <si>
    <t>K09793</t>
  </si>
  <si>
    <t>K09794</t>
  </si>
  <si>
    <t>K09795</t>
  </si>
  <si>
    <t>K09796</t>
  </si>
  <si>
    <t>K09797</t>
  </si>
  <si>
    <t>K09798</t>
  </si>
  <si>
    <t>K09799</t>
  </si>
  <si>
    <t>K09800</t>
  </si>
  <si>
    <t>K09801</t>
  </si>
  <si>
    <t>K09802</t>
  </si>
  <si>
    <t>K09803</t>
  </si>
  <si>
    <t>K09804</t>
  </si>
  <si>
    <t>K09805</t>
  </si>
  <si>
    <t>K09806</t>
  </si>
  <si>
    <t>K09807</t>
  </si>
  <si>
    <t>K09808</t>
  </si>
  <si>
    <t>lipoprotein-releasing system permease protein</t>
  </si>
  <si>
    <t>K09809</t>
  </si>
  <si>
    <t>CDP-glycerol glycerophosphotransferase [EC:2.7.8.12]</t>
  </si>
  <si>
    <t xml:space="preserve">CDP-glycerol glycerophosphotransferase </t>
  </si>
  <si>
    <t>EC:2.7.8.12</t>
  </si>
  <si>
    <t>K09810</t>
  </si>
  <si>
    <t>lipoprotein-releasing system ATP-binding protein [EC:3.6.3.-]</t>
  </si>
  <si>
    <t xml:space="preserve">lipoprotein-releasing system ATP-binding protein </t>
  </si>
  <si>
    <t>K09811</t>
  </si>
  <si>
    <t>cell division transport system permease protein</t>
  </si>
  <si>
    <t>Environmental Information Processing; Membrane Transport; ABC transporters|Genetic Information Processing; Replication and Repair; Chromosome|Environmental Information Processing; Membrane Transport; Transporters</t>
  </si>
  <si>
    <t>K09812</t>
  </si>
  <si>
    <t>cell division transport system ATP-binding protein</t>
  </si>
  <si>
    <t>Environmental Information Processing; Membrane Transport; Secretion system|Environmental Information Processing; Membrane Transport; ABC transporters|Genetic Information Processing; Replication and Repair; Chromosome|Environmental Information Processing; Membrane Transport; Transporters</t>
  </si>
  <si>
    <t>K09813</t>
  </si>
  <si>
    <t>hemin transport system permease protein</t>
  </si>
  <si>
    <t>K09814</t>
  </si>
  <si>
    <t>hemin transport system ATP-binding protein [EC:3.6.3.-]</t>
  </si>
  <si>
    <t xml:space="preserve">hemin transport system ATP-binding protein </t>
  </si>
  <si>
    <t>K09815</t>
  </si>
  <si>
    <t>zinc transport system substrate-binding protein</t>
  </si>
  <si>
    <t>K09816</t>
  </si>
  <si>
    <t>zinc transport system permease protein</t>
  </si>
  <si>
    <t>K09817</t>
  </si>
  <si>
    <t>zinc transport system ATP-binding protein [EC:3.6.3.-]</t>
  </si>
  <si>
    <t xml:space="preserve">zinc transport system ATP-binding protein </t>
  </si>
  <si>
    <t>K09818</t>
  </si>
  <si>
    <t>manganese/iron transport system substrate-binding protein</t>
  </si>
  <si>
    <t>K09819</t>
  </si>
  <si>
    <t>manganese/iron transport system permease protein</t>
  </si>
  <si>
    <t>K09820</t>
  </si>
  <si>
    <t>manganese/iron transport system ATP-binding protein</t>
  </si>
  <si>
    <t>K09822</t>
  </si>
  <si>
    <t>K09823</t>
  </si>
  <si>
    <t>K09824</t>
  </si>
  <si>
    <t>K09825</t>
  </si>
  <si>
    <t>Fur family transcriptional regulator, peroxide stress response regulator</t>
  </si>
  <si>
    <t>K09826</t>
  </si>
  <si>
    <t>Fur family transcriptional regulator, iron response regulator</t>
  </si>
  <si>
    <t>K09828</t>
  </si>
  <si>
    <t>delta24-sterol reductase [EC:1.3.1.72]</t>
  </si>
  <si>
    <t xml:space="preserve">delta24-sterol reductase </t>
  </si>
  <si>
    <t>EC:1.3.1.72</t>
  </si>
  <si>
    <t>K09829</t>
  </si>
  <si>
    <t>C-8 sterol isomerase [EC:5.-.-.-]</t>
  </si>
  <si>
    <t xml:space="preserve">C-8 sterol isomerase </t>
  </si>
  <si>
    <t>K09833</t>
  </si>
  <si>
    <t>homogenitisate phytyltransferase</t>
  </si>
  <si>
    <t>K09834</t>
  </si>
  <si>
    <t>tocopherol cyclase</t>
  </si>
  <si>
    <t>K09835</t>
  </si>
  <si>
    <t>carotenoid isomerase [EC:5.-.-.-]</t>
  </si>
  <si>
    <t xml:space="preserve">carotenoid isomerase </t>
  </si>
  <si>
    <t>K09836</t>
  </si>
  <si>
    <t>beta-carotene ketolase (CrtW type)</t>
  </si>
  <si>
    <t>K09841</t>
  </si>
  <si>
    <t>xanthoxin dehydrogenase [EC:1.1.1.288]</t>
  </si>
  <si>
    <t xml:space="preserve">xanthoxin dehydrogenase </t>
  </si>
  <si>
    <t>EC:1.1.1.288</t>
  </si>
  <si>
    <t>K09844</t>
  </si>
  <si>
    <t>hydroxyneurosporene dehydrogenase</t>
  </si>
  <si>
    <t>K09845</t>
  </si>
  <si>
    <t>methoxyneurosporene dehydrogenase [EC:1.14.99.-]</t>
  </si>
  <si>
    <t xml:space="preserve">methoxyneurosporene dehydrogenase </t>
  </si>
  <si>
    <t>K09846</t>
  </si>
  <si>
    <t>hydroxyneurosporene methyltransferase [EC:2.1.1.-]</t>
  </si>
  <si>
    <t xml:space="preserve">hydroxyneurosporene methyltransferase </t>
  </si>
  <si>
    <t>K09847</t>
  </si>
  <si>
    <t>spheroidene monooxygenase [EC:1.-.-.-]</t>
  </si>
  <si>
    <t xml:space="preserve">spheroidene monooxygenase </t>
  </si>
  <si>
    <t>K09857</t>
  </si>
  <si>
    <t>K09858</t>
  </si>
  <si>
    <t>SEC-C motif domain protein</t>
  </si>
  <si>
    <t>K09859</t>
  </si>
  <si>
    <t>K09860</t>
  </si>
  <si>
    <t>K09861</t>
  </si>
  <si>
    <t>K09862</t>
  </si>
  <si>
    <t>K09879</t>
  </si>
  <si>
    <t>isorenieratene synthase</t>
  </si>
  <si>
    <t>K09880</t>
  </si>
  <si>
    <t>enolase-phosphatase E1 [EC:3.1.3.77]</t>
  </si>
  <si>
    <t xml:space="preserve">enolase-phosphatase E1 </t>
  </si>
  <si>
    <t>K09882</t>
  </si>
  <si>
    <t>cobaltochelatase CobS [EC:6.6.1.2]</t>
  </si>
  <si>
    <t xml:space="preserve">cobaltochelatase CobS </t>
  </si>
  <si>
    <t>K09883</t>
  </si>
  <si>
    <t>cobaltochelatase CobT [EC:6.6.1.2]</t>
  </si>
  <si>
    <t xml:space="preserve">cobaltochelatase CobT </t>
  </si>
  <si>
    <t>K09884</t>
  </si>
  <si>
    <t>aquaporin rerated protein, invertebrate</t>
  </si>
  <si>
    <t>K09887</t>
  </si>
  <si>
    <t>dCTP deaminase (dUMP-forming) [EC:3.5.4.30]</t>
  </si>
  <si>
    <t xml:space="preserve">dCTP deaminase (dUMP-forming) </t>
  </si>
  <si>
    <t>EC:3.5.4.30</t>
  </si>
  <si>
    <t>K09888</t>
  </si>
  <si>
    <t>cell division protein ZapA</t>
  </si>
  <si>
    <t>K09889</t>
  </si>
  <si>
    <t>K09890</t>
  </si>
  <si>
    <t>alternative ribosome-rescue factor; hypothetical protein</t>
  </si>
  <si>
    <t>K09891</t>
  </si>
  <si>
    <t>K09892</t>
  </si>
  <si>
    <t>K09893</t>
  </si>
  <si>
    <t>K09894</t>
  </si>
  <si>
    <t>K09895</t>
  </si>
  <si>
    <t>K09896</t>
  </si>
  <si>
    <t>K09897</t>
  </si>
  <si>
    <t>K09898</t>
  </si>
  <si>
    <t>K09899</t>
  </si>
  <si>
    <t>K09900</t>
  </si>
  <si>
    <t>K09901</t>
  </si>
  <si>
    <t>K09902</t>
  </si>
  <si>
    <t>K09903</t>
  </si>
  <si>
    <t>uridylate kinase [EC:2.7.4.22]</t>
  </si>
  <si>
    <t xml:space="preserve">uridylate kinase </t>
  </si>
  <si>
    <t>EC:2.7.4.22</t>
  </si>
  <si>
    <t>K09904</t>
  </si>
  <si>
    <t>K09906</t>
  </si>
  <si>
    <t>K09907</t>
  </si>
  <si>
    <t>K09908</t>
  </si>
  <si>
    <t>K09909</t>
  </si>
  <si>
    <t>K09910</t>
  </si>
  <si>
    <t>K09911</t>
  </si>
  <si>
    <t>K09912</t>
  </si>
  <si>
    <t>K09913</t>
  </si>
  <si>
    <t>K09914</t>
  </si>
  <si>
    <t>K09915</t>
  </si>
  <si>
    <t>K09916</t>
  </si>
  <si>
    <t>K09917</t>
  </si>
  <si>
    <t>K09918</t>
  </si>
  <si>
    <t>K09919</t>
  </si>
  <si>
    <t>K09920</t>
  </si>
  <si>
    <t>K09921</t>
  </si>
  <si>
    <t>K09922</t>
  </si>
  <si>
    <t>K09923</t>
  </si>
  <si>
    <t>K09924</t>
  </si>
  <si>
    <t>K09925</t>
  </si>
  <si>
    <t>K09926</t>
  </si>
  <si>
    <t>K09927</t>
  </si>
  <si>
    <t>K09928</t>
  </si>
  <si>
    <t>K09929</t>
  </si>
  <si>
    <t>K09930</t>
  </si>
  <si>
    <t>K09931</t>
  </si>
  <si>
    <t>K09932</t>
  </si>
  <si>
    <t>K09933</t>
  </si>
  <si>
    <t>K09934</t>
  </si>
  <si>
    <t>K09935</t>
  </si>
  <si>
    <t>K09936</t>
  </si>
  <si>
    <t>K09937</t>
  </si>
  <si>
    <t>K09938</t>
  </si>
  <si>
    <t>K09939</t>
  </si>
  <si>
    <t>K09940</t>
  </si>
  <si>
    <t>K09941</t>
  </si>
  <si>
    <t>K09942</t>
  </si>
  <si>
    <t>K09943</t>
  </si>
  <si>
    <t>K09944</t>
  </si>
  <si>
    <t>K09945</t>
  </si>
  <si>
    <t>K09946</t>
  </si>
  <si>
    <t>K09947</t>
  </si>
  <si>
    <t>K09948</t>
  </si>
  <si>
    <t>K09949</t>
  </si>
  <si>
    <t>K09950</t>
  </si>
  <si>
    <t>K09951</t>
  </si>
  <si>
    <t>CRISPR-associated protein Cas2</t>
  </si>
  <si>
    <t>K09952</t>
  </si>
  <si>
    <t>K09953</t>
  </si>
  <si>
    <t>lipid A 3-O-deacylase</t>
  </si>
  <si>
    <t>K09954</t>
  </si>
  <si>
    <t>K09955</t>
  </si>
  <si>
    <t>K09956</t>
  </si>
  <si>
    <t>K09957</t>
  </si>
  <si>
    <t>K09958</t>
  </si>
  <si>
    <t>K09959</t>
  </si>
  <si>
    <t>K09960</t>
  </si>
  <si>
    <t>K09961</t>
  </si>
  <si>
    <t>K09962</t>
  </si>
  <si>
    <t>K09963</t>
  </si>
  <si>
    <t>K09964</t>
  </si>
  <si>
    <t>K09965</t>
  </si>
  <si>
    <t>K09966</t>
  </si>
  <si>
    <t>K09967</t>
  </si>
  <si>
    <t>K09968</t>
  </si>
  <si>
    <t>K09969</t>
  </si>
  <si>
    <t>general L-amino acid transport system substrate-binding protein</t>
  </si>
  <si>
    <t>K09970</t>
  </si>
  <si>
    <t>general L-amino acid transport system permease protein</t>
  </si>
  <si>
    <t>K09971</t>
  </si>
  <si>
    <t>K09972</t>
  </si>
  <si>
    <t>general L-amino acid transport system ATP-binding protein [EC:3.6.3.-]</t>
  </si>
  <si>
    <t xml:space="preserve">general L-amino acid transport system ATP-binding protein </t>
  </si>
  <si>
    <t>K09973</t>
  </si>
  <si>
    <t>K09974</t>
  </si>
  <si>
    <t>K09975</t>
  </si>
  <si>
    <t>K09976</t>
  </si>
  <si>
    <t>K09977</t>
  </si>
  <si>
    <t>K09978</t>
  </si>
  <si>
    <t>K09979</t>
  </si>
  <si>
    <t>K09980</t>
  </si>
  <si>
    <t>K09981</t>
  </si>
  <si>
    <t>K09982</t>
  </si>
  <si>
    <t>K09983</t>
  </si>
  <si>
    <t>K09984</t>
  </si>
  <si>
    <t>K09985</t>
  </si>
  <si>
    <t>K09986</t>
  </si>
  <si>
    <t>K09987</t>
  </si>
  <si>
    <t>K09988</t>
  </si>
  <si>
    <t>K09989</t>
  </si>
  <si>
    <t>K09990</t>
  </si>
  <si>
    <t>K09991</t>
  </si>
  <si>
    <t>K09992</t>
  </si>
  <si>
    <t>K09994</t>
  </si>
  <si>
    <t>PhnO protein [EC:2.3.1.-]</t>
  </si>
  <si>
    <t xml:space="preserve">PhnO protein </t>
  </si>
  <si>
    <t>K09996</t>
  </si>
  <si>
    <t>arginine transport system substrate-binding protein</t>
  </si>
  <si>
    <t>K09997</t>
  </si>
  <si>
    <t>K09998</t>
  </si>
  <si>
    <t>arginine transport system permease protein</t>
  </si>
  <si>
    <t>K09999</t>
  </si>
  <si>
    <t>K10000</t>
  </si>
  <si>
    <t>arginine transport system ATP-binding protein [EC:3.6.3.-]</t>
  </si>
  <si>
    <t xml:space="preserve">arginine transport system ATP-binding protein </t>
  </si>
  <si>
    <t>K10001</t>
  </si>
  <si>
    <t>glutamate/aspartate transport system substrate-binding protein</t>
  </si>
  <si>
    <t>K10002</t>
  </si>
  <si>
    <t>glutamate/aspartate transport system permease protein</t>
  </si>
  <si>
    <t>K10003</t>
  </si>
  <si>
    <t>K10004</t>
  </si>
  <si>
    <t>glutamate/aspartate transport system ATP-binding protein [EC:3.6.3.-]</t>
  </si>
  <si>
    <t xml:space="preserve">glutamate/aspartate transport system ATP-binding protein </t>
  </si>
  <si>
    <t>K10005</t>
  </si>
  <si>
    <t>glutamate transport system substrate-binding protein</t>
  </si>
  <si>
    <t>K10006</t>
  </si>
  <si>
    <t>glutamate transport system permease protein</t>
  </si>
  <si>
    <t>K10007</t>
  </si>
  <si>
    <t>K10008</t>
  </si>
  <si>
    <t>glutamate transport system ATP-binding protein [EC:3.6.3.-]</t>
  </si>
  <si>
    <t xml:space="preserve">glutamate transport system ATP-binding protein </t>
  </si>
  <si>
    <t>K10009</t>
  </si>
  <si>
    <t>cystine transport system permease protein</t>
  </si>
  <si>
    <t>K10010</t>
  </si>
  <si>
    <t>cystine transport system ATP-binding protein [EC:3.6.3.-]</t>
  </si>
  <si>
    <t xml:space="preserve">cystine transport system ATP-binding protein </t>
  </si>
  <si>
    <t>K10011</t>
  </si>
  <si>
    <t>UDP-GlcUA decarboxylase/UDP-L-Ara4N formyltransferase [EC:1.1.1.- 2.1.2.-]; UDP-4-amino-4-deoxy-L-arabinose formyltransferase / UDP-glucuronic acid dehydrogenase (UDP-4-keto-hexauronic acid decarboxylating) [EC:2.1.2.13 1.1.1.305]</t>
  </si>
  <si>
    <t xml:space="preserve">UDP-GlcUA decarboxylase/UDP-L-Ara4N formyltransferase </t>
  </si>
  <si>
    <t>K10012</t>
  </si>
  <si>
    <t>undecaprenyl-phosphate 4-deoxy-4-formamido-L-arabinose transferase [EC:2.7.8.-]; undecaprenyl-phosphate 4-deoxy-4-formamido-L-arabinose transferase [EC:2.7.8.30]</t>
  </si>
  <si>
    <t xml:space="preserve">undecaprenyl-phosphate 4-deoxy-4-formamido-L-arabinose transferase </t>
  </si>
  <si>
    <t>K10013</t>
  </si>
  <si>
    <t>lysine/arginine/ornithine transport system substrate-binding protein</t>
  </si>
  <si>
    <t>K10014</t>
  </si>
  <si>
    <t>histidine transport system substrate-binding protein</t>
  </si>
  <si>
    <t>K10015</t>
  </si>
  <si>
    <t>histidine transport system permease protein</t>
  </si>
  <si>
    <t>K10016</t>
  </si>
  <si>
    <t>K10017</t>
  </si>
  <si>
    <t>histidine transport system ATP-binding protein [EC:3.6.3.21]</t>
  </si>
  <si>
    <t xml:space="preserve">histidine transport system ATP-binding protein </t>
  </si>
  <si>
    <t>K10018</t>
  </si>
  <si>
    <t>octopine/nopaline transport system substrate-binding protein</t>
  </si>
  <si>
    <t>K10019</t>
  </si>
  <si>
    <t>octopine/nopaline transport system permease protein</t>
  </si>
  <si>
    <t>K10020</t>
  </si>
  <si>
    <t>K10021</t>
  </si>
  <si>
    <t>octopine/nopaline transport system ATP-binding protein [EC:3.6.3.-]</t>
  </si>
  <si>
    <t xml:space="preserve">octopine/nopaline transport system ATP-binding protein </t>
  </si>
  <si>
    <t>K10022</t>
  </si>
  <si>
    <t>arginine/ornithine transport system substrate-binding protein</t>
  </si>
  <si>
    <t>K10023</t>
  </si>
  <si>
    <t>arginine/ornithine transport system permease protein</t>
  </si>
  <si>
    <t>K10024</t>
  </si>
  <si>
    <t>K10025</t>
  </si>
  <si>
    <t>arginine/ornithine transport system ATP-binding protein [EC:3.6.3.-]</t>
  </si>
  <si>
    <t xml:space="preserve">arginine/ornithine transport system ATP-binding protein </t>
  </si>
  <si>
    <t>K10026</t>
  </si>
  <si>
    <t>queuosine biosynthesis protein QueE</t>
  </si>
  <si>
    <t>K10027</t>
  </si>
  <si>
    <t>phytoene dehydrogenase [EC:1.14.99.-]</t>
  </si>
  <si>
    <t xml:space="preserve">phytoene dehydrogenase </t>
  </si>
  <si>
    <t>K10036</t>
  </si>
  <si>
    <t>glutamine transport system substrate-binding protein</t>
  </si>
  <si>
    <t>K10037</t>
  </si>
  <si>
    <t>glutamine transport system permease protein</t>
  </si>
  <si>
    <t>K10038</t>
  </si>
  <si>
    <t>glutamine transport system ATP-binding protein [EC:3.6.3.-]</t>
  </si>
  <si>
    <t xml:space="preserve">glutamine transport system ATP-binding protein </t>
  </si>
  <si>
    <t>K10039</t>
  </si>
  <si>
    <t>putative glutamine transport system substrate-binding protein</t>
  </si>
  <si>
    <t>K10040</t>
  </si>
  <si>
    <t>putative glutamine transport system permease protein</t>
  </si>
  <si>
    <t>K10041</t>
  </si>
  <si>
    <t>putative glutamine transport system ATP-binding protein [EC:3.6.3.-]</t>
  </si>
  <si>
    <t xml:space="preserve">putative glutamine transport system ATP-binding protein </t>
  </si>
  <si>
    <t>K10046</t>
  </si>
  <si>
    <t>GDP-D-mannose 3', 5'-epimerase [EC:5.1.3.18 5.1.3.-]</t>
  </si>
  <si>
    <t xml:space="preserve">GDP-D-mannose 3', 5'-epimerase </t>
  </si>
  <si>
    <t>EC:5.1.3.18</t>
  </si>
  <si>
    <t>Metabolism; Carbohydrate Metabolism; Amino sugar and nucleotide sugar metabolism|Metabolism; Carbohydrate Metabolism; Ascorbate and aldarate metabolism</t>
  </si>
  <si>
    <t>K10084</t>
  </si>
  <si>
    <t>ER degradation enhancer, mannosidase alpha-like 1</t>
  </si>
  <si>
    <t>Environmental Information Processing; Signaling Molecules and Interaction; Glycan bindng proteins|Genetic Information Processing; Folding, Sorting and Degradation; Protein processing in endoplasmic reticulum</t>
  </si>
  <si>
    <t>Glycan bindng proteins</t>
  </si>
  <si>
    <t>K10085</t>
  </si>
  <si>
    <t>ER degradation enhancer, mannosidase alpha-like 2</t>
  </si>
  <si>
    <t>K10094</t>
  </si>
  <si>
    <t>nickel transport system substrate-binding protein</t>
  </si>
  <si>
    <t>K10107</t>
  </si>
  <si>
    <t>K10108</t>
  </si>
  <si>
    <t>maltose/maltodextrin transport system substrate-binding protein</t>
  </si>
  <si>
    <t>Environmental Information Processing; Membrane Transport; ABC transporters|Cellular Processes; Cell Motility; Bacterial chemotaxis|Environmental Information Processing; Membrane Transport; Transporters</t>
  </si>
  <si>
    <t>K10109</t>
  </si>
  <si>
    <t>maltose/maltodextrin transport system permease protein</t>
  </si>
  <si>
    <t>K10110</t>
  </si>
  <si>
    <t>K10111</t>
  </si>
  <si>
    <t>maltose/maltodextrin transport system ATP-binding protein [EC:3.6.3.19]</t>
  </si>
  <si>
    <t xml:space="preserve">maltose/maltodextrin transport system ATP-binding protein </t>
  </si>
  <si>
    <t>EC:3.6.3.19</t>
  </si>
  <si>
    <t>K10112</t>
  </si>
  <si>
    <t>maltose/maltodextrin transport system ATP-binding protein</t>
  </si>
  <si>
    <t>K10113</t>
  </si>
  <si>
    <t>maltooligosaccharide transport system substrate-binding protein</t>
  </si>
  <si>
    <t>K10114</t>
  </si>
  <si>
    <t>maltooligosaccharide transport system permease protein</t>
  </si>
  <si>
    <t>K10115</t>
  </si>
  <si>
    <t>K10116</t>
  </si>
  <si>
    <t>maltooligosaccharide transport system ATP-binding protein</t>
  </si>
  <si>
    <t>K10117</t>
  </si>
  <si>
    <t>K10118</t>
  </si>
  <si>
    <t>K10119</t>
  </si>
  <si>
    <t>K10120</t>
  </si>
  <si>
    <t>putative sugar transport system substrate-binding protein</t>
  </si>
  <si>
    <t>K10121</t>
  </si>
  <si>
    <t>putative sugar transport system permease protein</t>
  </si>
  <si>
    <t>K10122</t>
  </si>
  <si>
    <t>K10123</t>
  </si>
  <si>
    <t>putative ferrous iron transport protein C</t>
  </si>
  <si>
    <t>K10124</t>
  </si>
  <si>
    <t>carbohydrate-specific outer membrane porin</t>
  </si>
  <si>
    <t>K10125</t>
  </si>
  <si>
    <t>two-component system, NtrC family, C4-dicarboxylate transport sensor histidine kinase DctB [EC:2.7.13.3]</t>
  </si>
  <si>
    <t xml:space="preserve">two-component system, NtrC family, C4-dicarboxylate transport sensor histidine kinase DctB </t>
  </si>
  <si>
    <t>K10126</t>
  </si>
  <si>
    <t>two-component system, NtrC family, C4-dicarboxylate transport response regulator DctD</t>
  </si>
  <si>
    <t>K10133</t>
  </si>
  <si>
    <t>tumor protein p53-inducible protein 3 [EC:1.-.-.-]</t>
  </si>
  <si>
    <t xml:space="preserve">tumor protein p53-inducible protein 3 </t>
  </si>
  <si>
    <t>Cellular Processes; Cell Growth and Death; p53 signaling pathway</t>
  </si>
  <si>
    <t>p53 signaling pathway</t>
  </si>
  <si>
    <t>K10150</t>
  </si>
  <si>
    <t>cysteine synthase / O-phosphoserine sulfhydrylase / spermine synthase [EC:2.5.1.47 2.5.1.65 4.2.1.22]</t>
  </si>
  <si>
    <t xml:space="preserve">cysteine synthase / O-phosphoserine sulfhydrylase / spermine synthase </t>
  </si>
  <si>
    <t>Metabolism; Amino Acid Metabolism; Cysteine and methionine metabolism|Metabolism; Energy Metabolism; Sulfur metabolism|Metabolism; Amino Acid Metabolism; Glycine, serine and threonine metabolism</t>
  </si>
  <si>
    <t>K10156</t>
  </si>
  <si>
    <t>epi-isozizaene synthase [EC:4.2.3.37]</t>
  </si>
  <si>
    <t xml:space="preserve">epi-isozizaene synthase </t>
  </si>
  <si>
    <t>EC:4.2.3.37</t>
  </si>
  <si>
    <t>Metabolism; Metabolism of Terpenoids and Polyketides; Sesquiterpenoid biosynthesis</t>
  </si>
  <si>
    <t>Sesquiterpenoid biosynthesis</t>
  </si>
  <si>
    <t>K10187</t>
  </si>
  <si>
    <t>germacradienol/geosmin synthase [EC:4.2.3.22 4.2.3.75 4.1.99.16]; germacradienol/germacrene-D synthase [EC:4.2.3.22]</t>
  </si>
  <si>
    <t xml:space="preserve">germacradienol/geosmin synthase </t>
  </si>
  <si>
    <t>EC:4.2.3.22</t>
  </si>
  <si>
    <t>K10188</t>
  </si>
  <si>
    <t>lactose/L-arabinose transport system substrate-binding protein</t>
  </si>
  <si>
    <t>K10189</t>
  </si>
  <si>
    <t>lactose/L-arabinose transport system permease protein</t>
  </si>
  <si>
    <t>K10190</t>
  </si>
  <si>
    <t>K10191</t>
  </si>
  <si>
    <t>lactose/L-arabinose transport system ATP-binding protein</t>
  </si>
  <si>
    <t>K10192</t>
  </si>
  <si>
    <t>oligogalacturonide transport system substrate-binding protein</t>
  </si>
  <si>
    <t>K10193</t>
  </si>
  <si>
    <t>oligogalacturonide transport system permease protein</t>
  </si>
  <si>
    <t>K10194</t>
  </si>
  <si>
    <t>K10195</t>
  </si>
  <si>
    <t>oligogalacturonide transport system ATP-binding protein</t>
  </si>
  <si>
    <t>K10196</t>
  </si>
  <si>
    <t>glucose/arabinose transport system substrate-binding protein</t>
  </si>
  <si>
    <t>K10197</t>
  </si>
  <si>
    <t>glucose/arabinose transport system permease protein</t>
  </si>
  <si>
    <t>K10198</t>
  </si>
  <si>
    <t>K10199</t>
  </si>
  <si>
    <t>glucose/arabinose transport system ATP-binding protein</t>
  </si>
  <si>
    <t>K10200</t>
  </si>
  <si>
    <t>N-acetylglucosamine transport system substrate-binding protein</t>
  </si>
  <si>
    <t>K10201</t>
  </si>
  <si>
    <t>N-acetylglucosamine transport system permease protein</t>
  </si>
  <si>
    <t>K10202</t>
  </si>
  <si>
    <t>K10206</t>
  </si>
  <si>
    <t>LL-diaminopimelate aminotransferase [EC:2.6.1.83]</t>
  </si>
  <si>
    <t xml:space="preserve">LL-diaminopimelate aminotransferase </t>
  </si>
  <si>
    <t>EC:2.6.1.83</t>
  </si>
  <si>
    <t>K10208</t>
  </si>
  <si>
    <t>dehydrosqualene synthase [EC:2.5.1.-]</t>
  </si>
  <si>
    <t xml:space="preserve">dehydrosqualene synthase </t>
  </si>
  <si>
    <t>K10209</t>
  </si>
  <si>
    <t>dehydrosqualene desaturase [EC:1.14.99.-]</t>
  </si>
  <si>
    <t xml:space="preserve">dehydrosqualene desaturase </t>
  </si>
  <si>
    <t>K10210</t>
  </si>
  <si>
    <t>4,4'-diaponeurosporene oxidase [EC:1.-.-.-]</t>
  </si>
  <si>
    <t xml:space="preserve">4,4'-diaponeurosporene oxidase </t>
  </si>
  <si>
    <t>K10211</t>
  </si>
  <si>
    <t>4,4'-diaponeurosporenoate glycosyltransferase [EC:2.4.1.-]</t>
  </si>
  <si>
    <t xml:space="preserve">4,4'-diaponeurosporenoate glycosyltransferase </t>
  </si>
  <si>
    <t>K10212</t>
  </si>
  <si>
    <t>glycosyl-4,4'-diaponeurosporenoate acyltransferase [EC:2.3.1.-]</t>
  </si>
  <si>
    <t xml:space="preserve">glycosyl-4,4'-diaponeurosporenoate acyltransferase </t>
  </si>
  <si>
    <t>K10213</t>
  </si>
  <si>
    <t>ribosylpyrimidine nucleosidase [EC:3.2.2.8]</t>
  </si>
  <si>
    <t xml:space="preserve">ribosylpyrimidine nucleosidase </t>
  </si>
  <si>
    <t>EC:3.2.2.8</t>
  </si>
  <si>
    <t>K10215</t>
  </si>
  <si>
    <t>monooxygenase [EC:1.14.13.-]</t>
  </si>
  <si>
    <t xml:space="preserve">monooxygenase </t>
  </si>
  <si>
    <t>K10216</t>
  </si>
  <si>
    <t>2-hydroxymuconate-semialdehyde hydrolase [EC:3.7.1.9]</t>
  </si>
  <si>
    <t xml:space="preserve">2-hydroxymuconate-semialdehyde hydrolase </t>
  </si>
  <si>
    <t>EC:3.7.1.9</t>
  </si>
  <si>
    <t>Metabolism; Xenobiotics Biodegradation and Metabolism; Xylene degradation|Metabolism; Xenobiotics Biodegradation and Metabolism; Styrene degradation|Metabolism; Xenobiotics Biodegradation and Metabolism; Benzoate degradation</t>
  </si>
  <si>
    <t>K10217</t>
  </si>
  <si>
    <t>aminomuconate-semialdehyde dehydrogenase [EC:1.2.1.32]</t>
  </si>
  <si>
    <t xml:space="preserve">aminomuconate-semialdehyde dehydrogenase </t>
  </si>
  <si>
    <t>EC:1.2.1.32</t>
  </si>
  <si>
    <t>Metabolism; Xenobiotics Biodegradation and Metabolism; Xylene degradation|Metabolism; Amino Acid Metabolism; Tryptophan metabolism|Metabolism; Xenobiotics Biodegradation and Metabolism; Benzoate degradation</t>
  </si>
  <si>
    <t>K10218</t>
  </si>
  <si>
    <t>4-hydroxy-4-methyl-2-oxoglutarate aldolase [EC:4.1.3.17]</t>
  </si>
  <si>
    <t xml:space="preserve">4-hydroxy-4-methyl-2-oxoglutarate aldolase </t>
  </si>
  <si>
    <t>EC:4.1.3.17</t>
  </si>
  <si>
    <t>Metabolism; Carbohydrate Metabolism; C5-Branched dibasic acid metabolism|Metabolism; Xenobiotics Biodegradation and Metabolism; Benzoate degradation</t>
  </si>
  <si>
    <t>K10219</t>
  </si>
  <si>
    <t>4-carboxy-2-hydroxymuconate-6-semialdehyde dehydrogenase [EC:1.2.1.45]; 2-hydroxy-4-carboxymuconate semialdehyde hemiacetal dehydrogenase [EC:1.1.1.312]</t>
  </si>
  <si>
    <t xml:space="preserve">4-carboxy-2-hydroxymuconate-6-semialdehyde dehydrogenase </t>
  </si>
  <si>
    <t>EC:1.2.1.45</t>
  </si>
  <si>
    <t>Metabolism; Xenobiotics Biodegradation and Metabolism; Aminobenzoate degradation|Metabolism; Amino Acid Metabolism; Tyrosine metabolism|Metabolism; Xenobiotics Biodegradation and Metabolism; Benzoate degradation</t>
  </si>
  <si>
    <t>K10220</t>
  </si>
  <si>
    <t>4-oxalmesaconate hydratase [EC:4.2.1.83]</t>
  </si>
  <si>
    <t xml:space="preserve">4-oxalmesaconate hydratase </t>
  </si>
  <si>
    <t>EC:4.2.1.83</t>
  </si>
  <si>
    <t>K10221</t>
  </si>
  <si>
    <t>2-pyrone-4,6-dicarboxylate lactonase [EC:3.1.1.57]</t>
  </si>
  <si>
    <t xml:space="preserve">2-pyrone-4,6-dicarboxylate lactonase </t>
  </si>
  <si>
    <t>EC:3.1.1.57</t>
  </si>
  <si>
    <t>K10222</t>
  </si>
  <si>
    <t>2,6-dioxo-6-phenylhexa-3-enoate hydrolase [EC:3.7.1.8]</t>
  </si>
  <si>
    <t xml:space="preserve">2,6-dioxo-6-phenylhexa-3-enoate hydrolase </t>
  </si>
  <si>
    <t>EC:3.7.1.8</t>
  </si>
  <si>
    <t>K10227</t>
  </si>
  <si>
    <t>sorbitol/mannitol transport system substrate-binding protein</t>
  </si>
  <si>
    <t>K10228</t>
  </si>
  <si>
    <t>sorbitol/mannitol transport system permease protein</t>
  </si>
  <si>
    <t>K10229</t>
  </si>
  <si>
    <t>K10230</t>
  </si>
  <si>
    <t>sorbitol/mannitol transport system ATP-binding protein</t>
  </si>
  <si>
    <t>K10231</t>
  </si>
  <si>
    <t>kojibiose phosphorylase [EC:2.4.1.230]</t>
  </si>
  <si>
    <t xml:space="preserve">kojibiose phosphorylase </t>
  </si>
  <si>
    <t>EC:2.4.1.230</t>
  </si>
  <si>
    <t>K10232</t>
  </si>
  <si>
    <t>alpha-glucoside transport system substrate-binding protein</t>
  </si>
  <si>
    <t>K10233</t>
  </si>
  <si>
    <t>alpha-glucoside transport system permease protein</t>
  </si>
  <si>
    <t>K10234</t>
  </si>
  <si>
    <t>K10235</t>
  </si>
  <si>
    <t>alpha-glucoside transport system ATP-binding protein</t>
  </si>
  <si>
    <t>K10236</t>
  </si>
  <si>
    <t>trehalose/maltose transport system substrate-binding protein</t>
  </si>
  <si>
    <t>K10237</t>
  </si>
  <si>
    <t>trehalose/maltose transport system permease protein</t>
  </si>
  <si>
    <t>K10238</t>
  </si>
  <si>
    <t>K10239</t>
  </si>
  <si>
    <t>trehalose/maltose transport system ATP-binding protein</t>
  </si>
  <si>
    <t>K10240</t>
  </si>
  <si>
    <t>cellobiose transport system substrate-binding protein</t>
  </si>
  <si>
    <t>K10241</t>
  </si>
  <si>
    <t>cellobiose transport system permease protein</t>
  </si>
  <si>
    <t>K10242</t>
  </si>
  <si>
    <t>K10243</t>
  </si>
  <si>
    <t>cellobiose transport system ATP-binding protein</t>
  </si>
  <si>
    <t>K10253</t>
  </si>
  <si>
    <t>DOPA 4,5-dioxygenase [EC:1.14.99.-]</t>
  </si>
  <si>
    <t xml:space="preserve">DOPA 4,5-dioxygenase </t>
  </si>
  <si>
    <t>K10254</t>
  </si>
  <si>
    <t>myosin-crossreactive antigen</t>
  </si>
  <si>
    <t>K10255</t>
  </si>
  <si>
    <t>omega-6 fatty acid desaturase (delta-12 desaturase) [EC:1.14.19.-]</t>
  </si>
  <si>
    <t xml:space="preserve">omega-6 fatty acid desaturase (delta-12 desaturase) </t>
  </si>
  <si>
    <t>EC:1.14.19.-</t>
  </si>
  <si>
    <t>Metabolism; Lipid Metabolism; Lipid biosynthesis proteins|Metabolism; Lipid Metabolism; Biosynthesis of unsaturated fatty acids|Environmental Information Processing; Signal Transduction; Two-component system</t>
  </si>
  <si>
    <t>K10257</t>
  </si>
  <si>
    <t>omega-3 fatty acid desaturase (delta-15 desaturase) [EC:1.14.19.-]</t>
  </si>
  <si>
    <t xml:space="preserve">omega-3 fatty acid desaturase (delta-15 desaturase) </t>
  </si>
  <si>
    <t>K10353</t>
  </si>
  <si>
    <t>deoxyadenosine kinase [EC:2.7.1.76]</t>
  </si>
  <si>
    <t xml:space="preserve">deoxyadenosine kinase </t>
  </si>
  <si>
    <t>EC:2.7.1.76</t>
  </si>
  <si>
    <t>K10380</t>
  </si>
  <si>
    <t>ankyrin</t>
  </si>
  <si>
    <t>Cellular Processes; Cell Motility; Cytoskeleton proteins</t>
  </si>
  <si>
    <t>Cytoskeleton proteins</t>
  </si>
  <si>
    <t>K10418</t>
  </si>
  <si>
    <t>dynein light chain LC8-type</t>
  </si>
  <si>
    <t>K10439</t>
  </si>
  <si>
    <t>ribose transport system substrate-binding protein</t>
  </si>
  <si>
    <t>K10440</t>
  </si>
  <si>
    <t>ribose transport system permease protein</t>
  </si>
  <si>
    <t>K10441</t>
  </si>
  <si>
    <t>ribose transport system ATP-binding protein [EC:3.6.3.17]</t>
  </si>
  <si>
    <t xml:space="preserve">ribose transport system ATP-binding protein </t>
  </si>
  <si>
    <t>K10528</t>
  </si>
  <si>
    <t>hydroperoxide lyase [EC:4.1.2.-]</t>
  </si>
  <si>
    <t xml:space="preserve">hydroperoxide lyase </t>
  </si>
  <si>
    <t>Metabolism; Lipid Metabolism; alpha-Linolenic acid metabolism|Metabolism; Enzyme Families; Cytochrome P450</t>
  </si>
  <si>
    <t>alpha-Linolenic acid metabolism</t>
  </si>
  <si>
    <t>K10530</t>
  </si>
  <si>
    <t>lactate oxidase [EC:1.13.12.-]</t>
  </si>
  <si>
    <t xml:space="preserve">lactate oxidase </t>
  </si>
  <si>
    <t>EC:1.13.12.-</t>
  </si>
  <si>
    <t>K10531</t>
  </si>
  <si>
    <t>L-ornithine N5-oxygenase [EC:1.13.12.-]</t>
  </si>
  <si>
    <t xml:space="preserve">L-ornithine N5-oxygenase </t>
  </si>
  <si>
    <t>K10533</t>
  </si>
  <si>
    <t>limonene-1,2-epoxide hydrolase [EC:3.3.2.8]</t>
  </si>
  <si>
    <t xml:space="preserve">limonene-1,2-epoxide hydrolase </t>
  </si>
  <si>
    <t>EC:3.3.2.8</t>
  </si>
  <si>
    <t>Metabolism; Metabolism of Terpenoids and Polyketides; Limonene and pinene degradation</t>
  </si>
  <si>
    <t>K10535</t>
  </si>
  <si>
    <t>hydroxylamine oxidase [EC:1.7.3.4]</t>
  </si>
  <si>
    <t xml:space="preserve">hydroxylamine oxidase </t>
  </si>
  <si>
    <t>EC:1.7.3.4</t>
  </si>
  <si>
    <t>K10536</t>
  </si>
  <si>
    <t>agmatine deiminase [EC:3.5.3.12]</t>
  </si>
  <si>
    <t xml:space="preserve">agmatine deiminase </t>
  </si>
  <si>
    <t>EC:3.5.3.12</t>
  </si>
  <si>
    <t>K10537</t>
  </si>
  <si>
    <t>L-arabinose transport system substrate-binding protein</t>
  </si>
  <si>
    <t>K10538</t>
  </si>
  <si>
    <t>L-arabinose transport system permease protein</t>
  </si>
  <si>
    <t>K10539</t>
  </si>
  <si>
    <t>L-arabinose transport system ATP-binding protein [EC:3.6.3.17]</t>
  </si>
  <si>
    <t xml:space="preserve">L-arabinose transport system ATP-binding protein </t>
  </si>
  <si>
    <t>K10540</t>
  </si>
  <si>
    <t>methyl-galactoside transport system substrate-binding protein</t>
  </si>
  <si>
    <t>K10541</t>
  </si>
  <si>
    <t>methyl-galactoside transport system permease protein</t>
  </si>
  <si>
    <t>K10542</t>
  </si>
  <si>
    <t>methyl-galactoside transport system ATP-binding protein [EC:3.6.3.17]</t>
  </si>
  <si>
    <t xml:space="preserve">methyl-galactoside transport system ATP-binding protein </t>
  </si>
  <si>
    <t>K10543</t>
  </si>
  <si>
    <t>D-xylose transport system substrate-binding protein</t>
  </si>
  <si>
    <t>K10544</t>
  </si>
  <si>
    <t>D-xylose transport system permease protein</t>
  </si>
  <si>
    <t>K10545</t>
  </si>
  <si>
    <t>D-xylose transport system ATP-binding protein [EC:3.6.3.17]</t>
  </si>
  <si>
    <t xml:space="preserve">D-xylose transport system ATP-binding protein </t>
  </si>
  <si>
    <t>K10546</t>
  </si>
  <si>
    <t>putative multiple sugar transport system substrate-binding protein</t>
  </si>
  <si>
    <t>K10547</t>
  </si>
  <si>
    <t>putative multiple sugar transport system permease protein</t>
  </si>
  <si>
    <t>K10548</t>
  </si>
  <si>
    <t>putative multiple sugar transport system ATP-binding protein</t>
  </si>
  <si>
    <t>K10549</t>
  </si>
  <si>
    <t>D-allose transport system substrate-binding protein</t>
  </si>
  <si>
    <t>K10550</t>
  </si>
  <si>
    <t>D-allose transport system permease protein</t>
  </si>
  <si>
    <t>K10551</t>
  </si>
  <si>
    <t>D-allose transport system ATP-binding protein [EC:3.6.3.17]</t>
  </si>
  <si>
    <t xml:space="preserve">D-allose transport system ATP-binding protein </t>
  </si>
  <si>
    <t>K10552</t>
  </si>
  <si>
    <t>fructose transport system substrate-binding protein</t>
  </si>
  <si>
    <t>K10553</t>
  </si>
  <si>
    <t>fructose transport system permease protein</t>
  </si>
  <si>
    <t>K10554</t>
  </si>
  <si>
    <t>fructose transport system ATP-binding protein</t>
  </si>
  <si>
    <t>K10555</t>
  </si>
  <si>
    <t>AI-2 transport system substrate-binding protein</t>
  </si>
  <si>
    <t>K10556</t>
  </si>
  <si>
    <t>AI-2 transport system permease protein</t>
  </si>
  <si>
    <t>K10557</t>
  </si>
  <si>
    <t>K10558</t>
  </si>
  <si>
    <t>AI-2 transport system ATP-binding protein</t>
  </si>
  <si>
    <t>K10559</t>
  </si>
  <si>
    <t>rhamnose transport system substrate-binding protein</t>
  </si>
  <si>
    <t>K10560</t>
  </si>
  <si>
    <t>rhamnose transport system permease protein</t>
  </si>
  <si>
    <t>K10561</t>
  </si>
  <si>
    <t>K10562</t>
  </si>
  <si>
    <t>rhamnose transport system ATP-binding protein [EC:3.6.3.17]</t>
  </si>
  <si>
    <t xml:space="preserve">rhamnose transport system ATP-binding protein </t>
  </si>
  <si>
    <t>K10563</t>
  </si>
  <si>
    <t>formamidopyrimidine-DNA glycosylase [EC:3.2.2.23 4.2.99.18]</t>
  </si>
  <si>
    <t xml:space="preserve">formamidopyrimidine-DNA glycosylase </t>
  </si>
  <si>
    <t>EC:3.2.2.23</t>
  </si>
  <si>
    <t>K10564</t>
  </si>
  <si>
    <t>chemotaxis protein MotC</t>
  </si>
  <si>
    <t>K10565</t>
  </si>
  <si>
    <t>chemotaxis protein MotD</t>
  </si>
  <si>
    <t>K10616</t>
  </si>
  <si>
    <t>p-cymene monooxygenase [EC:1.14.13.-]</t>
  </si>
  <si>
    <t xml:space="preserve">p-cymene monooxygenase </t>
  </si>
  <si>
    <t>Metabolism; Xenobiotics Biodegradation and Metabolism; Xylene degradation</t>
  </si>
  <si>
    <t>K10617</t>
  </si>
  <si>
    <t>p-cumic alcohol dehydrogenase</t>
  </si>
  <si>
    <t>K10618</t>
  </si>
  <si>
    <t>p-cumic aldehyde dehydrogenase</t>
  </si>
  <si>
    <t>K10619</t>
  </si>
  <si>
    <t>p-cumate dioxygenase [EC:1.14.12.-]</t>
  </si>
  <si>
    <t xml:space="preserve">p-cumate dioxygenase </t>
  </si>
  <si>
    <t>EC:1.14.12.-</t>
  </si>
  <si>
    <t>K10620</t>
  </si>
  <si>
    <t>2,3-dihydroxy-2,3-dihydro-p-cumate dehydrogenase [EC:1.3.1.58]</t>
  </si>
  <si>
    <t xml:space="preserve">2,3-dihydroxy-2,3-dihydro-p-cumate dehydrogenase </t>
  </si>
  <si>
    <t>EC:1.3.1.58</t>
  </si>
  <si>
    <t>K10621</t>
  </si>
  <si>
    <t>2,3-dihydroxy-p-cumate-3,4-dioxygenase [EC:1.13.11.-]</t>
  </si>
  <si>
    <t xml:space="preserve">2,3-dihydroxy-p-cumate-3,4-dioxygenase </t>
  </si>
  <si>
    <t>EC:1.13.11.-</t>
  </si>
  <si>
    <t>K10622</t>
  </si>
  <si>
    <t>HCOMODA decarboxylase [EC:4.1.1.-]</t>
  </si>
  <si>
    <t xml:space="preserve">HCOMODA decarboxylase </t>
  </si>
  <si>
    <t>K10623</t>
  </si>
  <si>
    <t>HOMODA hydrolase [EC:3.7.1.-]</t>
  </si>
  <si>
    <t xml:space="preserve">HOMODA hydrolase </t>
  </si>
  <si>
    <t>K10670</t>
  </si>
  <si>
    <t>glycine reductase [EC:1.21.4.2]</t>
  </si>
  <si>
    <t xml:space="preserve">glycine reductase </t>
  </si>
  <si>
    <t>EC:1.21.4.2</t>
  </si>
  <si>
    <t>K10671</t>
  </si>
  <si>
    <t>sarcosine reductase [EC:1.21.4.3]</t>
  </si>
  <si>
    <t xml:space="preserve">sarcosine reductase </t>
  </si>
  <si>
    <t>EC:1.21.4.3</t>
  </si>
  <si>
    <t>K10672</t>
  </si>
  <si>
    <t>betaine reductase [EC:1.21.4.4]</t>
  </si>
  <si>
    <t xml:space="preserve">betaine reductase </t>
  </si>
  <si>
    <t>EC:1.21.4.4</t>
  </si>
  <si>
    <t>K10673</t>
  </si>
  <si>
    <t>streptomycin 3"-kinase [EC:2.7.1.87]</t>
  </si>
  <si>
    <t xml:space="preserve">streptomycin 3"-kinase </t>
  </si>
  <si>
    <t>EC:2.7.1.87</t>
  </si>
  <si>
    <t>K10674</t>
  </si>
  <si>
    <t>ectoine hydroxylase [EC:1.14.11.-]</t>
  </si>
  <si>
    <t xml:space="preserve">ectoine hydroxylase </t>
  </si>
  <si>
    <t>K10676</t>
  </si>
  <si>
    <t>2,4-dichlorophenol 6-monooxygenase [EC:1.14.13.20]</t>
  </si>
  <si>
    <t xml:space="preserve">2,4-dichlorophenol 6-monooxygenase </t>
  </si>
  <si>
    <t>EC:1.14.13.20</t>
  </si>
  <si>
    <t>K10677</t>
  </si>
  <si>
    <t>inulin fructotransferase (DFA-I-forming) [EC:4.2.2.17]</t>
  </si>
  <si>
    <t xml:space="preserve">inulin fructotransferase (DFA-I-forming) </t>
  </si>
  <si>
    <t>EC:4.2.2.17</t>
  </si>
  <si>
    <t>K10678</t>
  </si>
  <si>
    <t>nitroreductase [EC:1.-.-.-]</t>
  </si>
  <si>
    <t xml:space="preserve">nitroreductase </t>
  </si>
  <si>
    <t>K10679</t>
  </si>
  <si>
    <t>nitroreductase / dihydropteridine reductase [EC:1.-.-.- 1.5.1.34]</t>
  </si>
  <si>
    <t xml:space="preserve">nitroreductase / dihydropteridine reductase </t>
  </si>
  <si>
    <t>K10680</t>
  </si>
  <si>
    <t>N-ethylmaleimide reductase [EC:1.-.-.-]</t>
  </si>
  <si>
    <t xml:space="preserve">N-ethylmaleimide reductase </t>
  </si>
  <si>
    <t>K10681</t>
  </si>
  <si>
    <t>two-component system, OmpR family, sensor histidine kinase SaeS [EC:2.7.13.3]</t>
  </si>
  <si>
    <t xml:space="preserve">two-component system, OmpR family, sensor histidine kinase SaeS </t>
  </si>
  <si>
    <t>K10682</t>
  </si>
  <si>
    <t>two-component system, OmpR family, response regulator SaeR</t>
  </si>
  <si>
    <t>K10689</t>
  </si>
  <si>
    <t>peroxin-4 [EC:6.3.2.19]</t>
  </si>
  <si>
    <t xml:space="preserve">peroxin-4 </t>
  </si>
  <si>
    <t>EC:6.3.2.19</t>
  </si>
  <si>
    <t>K10697</t>
  </si>
  <si>
    <t>two-component system, OmpR family, response regulator RpaA</t>
  </si>
  <si>
    <t>K10700</t>
  </si>
  <si>
    <t>ethylbenzene hydroxylase [EC:1.17.99.2]</t>
  </si>
  <si>
    <t xml:space="preserve">ethylbenzene hydroxylase </t>
  </si>
  <si>
    <t>EC:1.17.99.2</t>
  </si>
  <si>
    <t>Metabolism; Xenobiotics Biodegradation and Metabolism; Ethylbenzene degradation</t>
  </si>
  <si>
    <t>K10701</t>
  </si>
  <si>
    <t>acetophenone carboxylase [EC:6.4.1.-]</t>
  </si>
  <si>
    <t xml:space="preserve">acetophenone carboxylase </t>
  </si>
  <si>
    <t>EC:6.4.1.-</t>
  </si>
  <si>
    <t>K10702</t>
  </si>
  <si>
    <t>2-hydroxy-6-oxohepta-2,4-dienoate hydroxylase [EC:3.7.1.-]</t>
  </si>
  <si>
    <t xml:space="preserve">2-hydroxy-6-oxohepta-2,4-dienoate hydroxylase </t>
  </si>
  <si>
    <t>K10703</t>
  </si>
  <si>
    <t>3-hydroxy acyl-CoA dehydratase [EC:4.2.1.-]</t>
  </si>
  <si>
    <t xml:space="preserve">3-hydroxy acyl-CoA dehydratase </t>
  </si>
  <si>
    <t>K10704</t>
  </si>
  <si>
    <t>ubiquitin-conjugating enzyme E2 variant</t>
  </si>
  <si>
    <t>K10708</t>
  </si>
  <si>
    <t>fructoselysine 6-phosphate deglycase [EC:3.5.-.-]</t>
  </si>
  <si>
    <t xml:space="preserve">fructoselysine 6-phosphate deglycase </t>
  </si>
  <si>
    <t>EC:3.5.-.-</t>
  </si>
  <si>
    <t>K10709</t>
  </si>
  <si>
    <t>protein FrlC</t>
  </si>
  <si>
    <t>K10710</t>
  </si>
  <si>
    <t>fructoselysine 6-kinase [EC:2.7.1.-]</t>
  </si>
  <si>
    <t xml:space="preserve">fructoselysine 6-kinase </t>
  </si>
  <si>
    <t>K10711</t>
  </si>
  <si>
    <t>GntR family transcriptional regulator, frlABCD operon transcriptional regulator</t>
  </si>
  <si>
    <t>K10713</t>
  </si>
  <si>
    <t>formaldehyde-activating enzyme [EC:4.3.-.-]</t>
  </si>
  <si>
    <t xml:space="preserve">formaldehyde-activating enzyme </t>
  </si>
  <si>
    <t>EC:4.3.-.-</t>
  </si>
  <si>
    <t>K10714</t>
  </si>
  <si>
    <t>methylene-tetrahydromethanopterin dehydrogenase [EC:1.5.1.-]</t>
  </si>
  <si>
    <t xml:space="preserve">methylene-tetrahydromethanopterin dehydrogenase </t>
  </si>
  <si>
    <t>K10715</t>
  </si>
  <si>
    <t>two-component system, sensor histidine kinase [EC:2.7.13.3]; two-component system, sensor histidine kinase RpfC [EC:2.7.13.3]</t>
  </si>
  <si>
    <t xml:space="preserve">two-component system, sensor histidine kinase </t>
  </si>
  <si>
    <t>K10716</t>
  </si>
  <si>
    <t>voltage-gated potassium channel</t>
  </si>
  <si>
    <t>K10725</t>
  </si>
  <si>
    <t>archaeal cell division control protein 6</t>
  </si>
  <si>
    <t>K10726</t>
  </si>
  <si>
    <t>replicative DNA helicase Mcm [EC:3.6.1.-]; replicative DNA helicase Mcm [EC:3.6.4.-]</t>
  </si>
  <si>
    <t xml:space="preserve">replicative DNA helicase Mcm </t>
  </si>
  <si>
    <t>K10747</t>
  </si>
  <si>
    <t>DNA ligase 1 [EC:6.5.1.1]</t>
  </si>
  <si>
    <t xml:space="preserve">DNA ligase 1 </t>
  </si>
  <si>
    <t>K10748</t>
  </si>
  <si>
    <t>DNA replication terminus site-binding protein</t>
  </si>
  <si>
    <t>K10754</t>
  </si>
  <si>
    <t>replication factor C subunit 1</t>
  </si>
  <si>
    <t>Genetic Information Processing; Replication and Repair; Mismatch repair|Genetic Information Processing; Replication and Repair; Nucleotide excision repair|Genetic Information Processing; Replication and Repair; DNA repair and recombination proteins|Genetic Information Processing; Replication and Repair; DNA replication|Genetic Information Processing; Replication and Repair; DNA replication proteins</t>
  </si>
  <si>
    <t>K10762</t>
  </si>
  <si>
    <t>putative replication protein</t>
  </si>
  <si>
    <t>K10763</t>
  </si>
  <si>
    <t>DnaA-homolog protein</t>
  </si>
  <si>
    <t>K10764</t>
  </si>
  <si>
    <t>O-succinylhomoserine sulfhydrylase [EC:2.5.1.-]</t>
  </si>
  <si>
    <t xml:space="preserve">O-succinylhomoserine sulfhydrylase </t>
  </si>
  <si>
    <t>K10773</t>
  </si>
  <si>
    <t>endonuclease III [EC:4.2.99.18]</t>
  </si>
  <si>
    <t xml:space="preserve">endonuclease III </t>
  </si>
  <si>
    <t>K10774</t>
  </si>
  <si>
    <t>tyrosine ammonia-lyase [EC:4.3.1.23]</t>
  </si>
  <si>
    <t xml:space="preserve">tyrosine ammonia-lyase </t>
  </si>
  <si>
    <t>EC:4.3.1.23</t>
  </si>
  <si>
    <t>Metabolism; Biosynthesis of Other Secondary Metabolites; Phenylpropanoid biosynthesis|Metabolism; Energy Metabolism; Nitrogen metabolism</t>
  </si>
  <si>
    <t>K10775</t>
  </si>
  <si>
    <t>phenylalanine ammonia-lyase [EC:4.3.1.24]</t>
  </si>
  <si>
    <t xml:space="preserve">phenylalanine ammonia-lyase </t>
  </si>
  <si>
    <t>EC:4.3.1.24</t>
  </si>
  <si>
    <t>Metabolism; Biosynthesis of Other Secondary Metabolites; Phenylpropanoid biosynthesis|Metabolism; Amino Acid Metabolism; Phenylalanine metabolism|Metabolism; Energy Metabolism; Nitrogen metabolism</t>
  </si>
  <si>
    <t>K10778</t>
  </si>
  <si>
    <t>AraC family transcriptional regulator, regulatory protein of adaptative response / methylated-DNA-[protein]-cysteine methyltransferase [EC:2.1.1.63]</t>
  </si>
  <si>
    <t xml:space="preserve">AraC family transcriptional regulator, regulatory protein of adaptative response / methylated-DNA-[protein]-cysteine methyltransferase </t>
  </si>
  <si>
    <t>Genetic Information Processing; Transcription; Transcription factors|Genetic Information Processing; Replication and Repair; DNA repair and recombination proteins</t>
  </si>
  <si>
    <t>K10780</t>
  </si>
  <si>
    <t>enoyl-[acyl carrier protein] reductase III [EC:1.3.1.-]</t>
  </si>
  <si>
    <t xml:space="preserve">enoyl-[acyl carrier protein] reductase III </t>
  </si>
  <si>
    <t>K10783</t>
  </si>
  <si>
    <t>trans-2-enoyl-CoA reductase (NAD+) [EC:1.3.1.44]</t>
  </si>
  <si>
    <t xml:space="preserve">trans-2-enoyl-CoA reductase (NAD+) </t>
  </si>
  <si>
    <t>EC:1.3.1.44</t>
  </si>
  <si>
    <t>K10793</t>
  </si>
  <si>
    <t>D-proline reductase (dithiol) PrdA [EC:1.21.4.1]</t>
  </si>
  <si>
    <t xml:space="preserve">D-proline reductase (dithiol) PrdA </t>
  </si>
  <si>
    <t>EC:1.21.4.1</t>
  </si>
  <si>
    <t>K10794</t>
  </si>
  <si>
    <t>D-proline reductase (dithiol) PrdB [EC:1.21.4.1]</t>
  </si>
  <si>
    <t xml:space="preserve">D-proline reductase (dithiol) PrdB </t>
  </si>
  <si>
    <t>K10795</t>
  </si>
  <si>
    <t>D-proline reductase (dithiol) PrdD [EC:1.21.4.1]</t>
  </si>
  <si>
    <t xml:space="preserve">D-proline reductase (dithiol) PrdD </t>
  </si>
  <si>
    <t>K10796</t>
  </si>
  <si>
    <t>D-proline reductase (dithiol) PrdE [EC:1.21.4.1]</t>
  </si>
  <si>
    <t xml:space="preserve">D-proline reductase (dithiol) PrdE </t>
  </si>
  <si>
    <t>K10797</t>
  </si>
  <si>
    <t>2-enoate reductase [EC:1.3.1.31]</t>
  </si>
  <si>
    <t xml:space="preserve">2-enoate reductase </t>
  </si>
  <si>
    <t>EC:1.3.1.31</t>
  </si>
  <si>
    <t>K10798</t>
  </si>
  <si>
    <t>poly [ADP-ribose] polymerase [EC:2.4.2.30]</t>
  </si>
  <si>
    <t xml:space="preserve">poly [ADP-ribose] polymerase </t>
  </si>
  <si>
    <t>EC:2.4.2.30</t>
  </si>
  <si>
    <t>Genetic Information Processing; Replication and Repair; Base excision repair|Genetic Information Processing; Replication and Repair; DNA repair and recombination proteins|Genetic Information Processing; Replication and Repair; DNA replication proteins</t>
  </si>
  <si>
    <t>K10799</t>
  </si>
  <si>
    <t>tankyrase [EC:2.4.2.30]</t>
  </si>
  <si>
    <t xml:space="preserve">tankyrase </t>
  </si>
  <si>
    <t>K10800</t>
  </si>
  <si>
    <t>single-strand selective monofunctional uracil DNA glycosylase [EC:3.2.2.-]</t>
  </si>
  <si>
    <t xml:space="preserve">single-strand selective monofunctional uracil DNA glycosylase </t>
  </si>
  <si>
    <t>K10804</t>
  </si>
  <si>
    <t>acyl-CoA thioesterase I [EC:3.1.2.- 3.1.1.5]</t>
  </si>
  <si>
    <t xml:space="preserve">acyl-CoA thioesterase I </t>
  </si>
  <si>
    <t>K10805</t>
  </si>
  <si>
    <t>acyl-CoA thioesterase II [EC:3.1.2.-]</t>
  </si>
  <si>
    <t xml:space="preserve">acyl-CoA thioesterase II </t>
  </si>
  <si>
    <t>K10806</t>
  </si>
  <si>
    <t>acyl-CoA thioesterase YciA [EC:3.1.2.-]</t>
  </si>
  <si>
    <t xml:space="preserve">acyl-CoA thioesterase YciA </t>
  </si>
  <si>
    <t>K10807</t>
  </si>
  <si>
    <t>ribonucleoside-diphosphate reductase subunit M1 [EC:1.17.4.1]</t>
  </si>
  <si>
    <t xml:space="preserve">ribonucleoside-diphosphate reductase subunit M1 </t>
  </si>
  <si>
    <t>Metabolism; Nucleotide Metabolism; Pyrimidine metabolism|Genetic Information Processing; Replication and Repair; DNA repair and recombination proteins|Metabolism; Nucleotide Metabolism; Purine metabolism|Metabolism; Metabolism of Other Amino Acids; Glutathione metabolism</t>
  </si>
  <si>
    <t>K10808</t>
  </si>
  <si>
    <t>ribonucleoside-diphosphate reductase subunit M2 [EC:1.17.4.1]</t>
  </si>
  <si>
    <t xml:space="preserve">ribonucleoside-diphosphate reductase subunit M2 </t>
  </si>
  <si>
    <t>Cellular Processes; Cell Growth and Death; p53 signaling pathway|Metabolism; Nucleotide Metabolism; Pyrimidine metabolism|Genetic Information Processing; Replication and Repair; DNA repair and recombination proteins|Metabolism; Nucleotide Metabolism; Purine metabolism|Metabolism; Metabolism of Other Amino Acids; Glutathione metabolism</t>
  </si>
  <si>
    <t>K10810</t>
  </si>
  <si>
    <t>transcriptional regulator TenI</t>
  </si>
  <si>
    <t>K10811</t>
  </si>
  <si>
    <t>thiamine pyridinylase [EC:2.5.1.2]</t>
  </si>
  <si>
    <t xml:space="preserve">thiamine pyridinylase </t>
  </si>
  <si>
    <t>EC:2.5.1.2</t>
  </si>
  <si>
    <t>K10814</t>
  </si>
  <si>
    <t>hydrogen cyanide synthase HcnA [EC:1.4.99.5]</t>
  </si>
  <si>
    <t xml:space="preserve">hydrogen cyanide synthase HcnA </t>
  </si>
  <si>
    <t>EC:1.4.99.5</t>
  </si>
  <si>
    <t>Metabolism; Metabolism of Other Amino Acids; Cyanoamino acid metabolism|Environmental Information Processing; Signaling Molecules and Interaction; Bacterial toxins</t>
  </si>
  <si>
    <t>K10815</t>
  </si>
  <si>
    <t>hydrogen cyanide synthase HcnB [EC:1.4.99.5]</t>
  </si>
  <si>
    <t xml:space="preserve">hydrogen cyanide synthase HcnB </t>
  </si>
  <si>
    <t>K10816</t>
  </si>
  <si>
    <t>hydrogen cyanide synthase HcnC [EC:1.4.99.5]</t>
  </si>
  <si>
    <t xml:space="preserve">hydrogen cyanide synthase HcnC </t>
  </si>
  <si>
    <t>K10817</t>
  </si>
  <si>
    <t>erythronolide synthase [EC:2.3.1.94]</t>
  </si>
  <si>
    <t xml:space="preserve">erythronolide synthase </t>
  </si>
  <si>
    <t>EC:2.3.1.94</t>
  </si>
  <si>
    <t>Metabolism; Lipid Metabolism; Lipid biosynthesis proteins|Metabolism; Metabolism of Terpenoids and Polyketides; Biosynthesis of 12-, 14- and 16-membered macrolides</t>
  </si>
  <si>
    <t>K10819</t>
  </si>
  <si>
    <t>histidine kinase</t>
  </si>
  <si>
    <t>K10820</t>
  </si>
  <si>
    <t>monosaccharide-transporting ATPase [EC:3.6.3.17]</t>
  </si>
  <si>
    <t xml:space="preserve">monosaccharide-transporting ATPase </t>
  </si>
  <si>
    <t>K10821</t>
  </si>
  <si>
    <t>polar-amino-acid-transporting ATPase [EC:3.6.3.21]</t>
  </si>
  <si>
    <t xml:space="preserve">polar-amino-acid-transporting ATPase </t>
  </si>
  <si>
    <t>K10822</t>
  </si>
  <si>
    <t>nonpolar-amino-acid-transporting ATPase [EC:3.6.3.22]</t>
  </si>
  <si>
    <t xml:space="preserve">nonpolar-amino-acid-transporting ATPase </t>
  </si>
  <si>
    <t>EC:3.6.3.22</t>
  </si>
  <si>
    <t>K10823</t>
  </si>
  <si>
    <t>oligopeptide-transporting ATPase [EC:3.6.3.23]</t>
  </si>
  <si>
    <t xml:space="preserve">oligopeptide-transporting ATPase </t>
  </si>
  <si>
    <t>EC:3.6.3.23</t>
  </si>
  <si>
    <t>K10826</t>
  </si>
  <si>
    <t>Fe3+-transporting ATPase [EC:3.6.3.30]</t>
  </si>
  <si>
    <t xml:space="preserve">Fe3+-transporting ATPase </t>
  </si>
  <si>
    <t>K10828</t>
  </si>
  <si>
    <t>quaternary-amine-transporting ATPase [EC:3.6.3.32]</t>
  </si>
  <si>
    <t xml:space="preserve">quaternary-amine-transporting ATPase </t>
  </si>
  <si>
    <t>K10829</t>
  </si>
  <si>
    <t>iron-chelate-transporting ATPase [EC:3.6.3.34]</t>
  </si>
  <si>
    <t xml:space="preserve">iron-chelate-transporting ATPase </t>
  </si>
  <si>
    <t>K10832</t>
  </si>
  <si>
    <t>capsular-polysaccharide-transporting ATPase [EC:3.6.3.38]</t>
  </si>
  <si>
    <t xml:space="preserve">capsular-polysaccharide-transporting ATPase </t>
  </si>
  <si>
    <t>EC:3.6.3.38</t>
  </si>
  <si>
    <t>K10833</t>
  </si>
  <si>
    <t>teichoic-acid-transporting ATPase [EC:3.6.3.40]</t>
  </si>
  <si>
    <t xml:space="preserve">teichoic-acid-transporting ATPase </t>
  </si>
  <si>
    <t>K10834</t>
  </si>
  <si>
    <t>heme-transporting ATPase [EC:3.6.3.41]</t>
  </si>
  <si>
    <t xml:space="preserve">heme-transporting ATPase </t>
  </si>
  <si>
    <t>K10837</t>
  </si>
  <si>
    <t>O-phosphoseryl-tRNA(Sec) kinase [EC:2.7.1.164]</t>
  </si>
  <si>
    <t xml:space="preserve">O-phosphoseryl-tRNA(Sec) kinase </t>
  </si>
  <si>
    <t>EC:2.7.1.164</t>
  </si>
  <si>
    <t>K10843</t>
  </si>
  <si>
    <t>DNA excision repair protein ERCC-3 [EC:3.6.4.12]; DNA excision repair protein ERCC-3 [EC:3.6.1.-]</t>
  </si>
  <si>
    <t xml:space="preserve">DNA excision repair protein ERCC-3 </t>
  </si>
  <si>
    <t>Genetic Information Processing; Replication and Repair; Nucleotide excision repair|Genetic Information Processing; Transcription; Transcription machinery|Genetic Information Processing; Transcription; Basal transcription factors|Genetic Information Processing; Replication and Repair; DNA repair and recombination proteins</t>
  </si>
  <si>
    <t>K10844</t>
  </si>
  <si>
    <t>DNA excision repair protein ERCC-2 [EC:3.6.4.12]; DNA excision repair protein ERCC-2 [EC:3.6.1.-]</t>
  </si>
  <si>
    <t xml:space="preserve">DNA excision repair protein ERCC-2 </t>
  </si>
  <si>
    <t>K10848</t>
  </si>
  <si>
    <t>DNA excision repair protein ERCC-4 [EC:3.1.-.-]</t>
  </si>
  <si>
    <t xml:space="preserve">DNA excision repair protein ERCC-4 </t>
  </si>
  <si>
    <t>Genetic Information Processing; Replication and Repair; Nucleotide excision repair|Genetic Information Processing; Replication and Repair; DNA repair and recombination proteins|Genetic Information Processing; Replication and Repair; DNA replication proteins</t>
  </si>
  <si>
    <t>K10850</t>
  </si>
  <si>
    <t>MFS transporter, NNP family, putative nitrate transporter</t>
  </si>
  <si>
    <t>K10851</t>
  </si>
  <si>
    <t>nitrogen regulatory protein A</t>
  </si>
  <si>
    <t>K10852</t>
  </si>
  <si>
    <t>isopenicillin-N N-acyltransferase [EC:2.3.1.164]</t>
  </si>
  <si>
    <t xml:space="preserve">isopenicillin-N N-acyltransferase </t>
  </si>
  <si>
    <t>EC:2.3.1.164</t>
  </si>
  <si>
    <t>K10854</t>
  </si>
  <si>
    <t>acetone carboxylase, alpha subunit [EC:6.4.1.6]</t>
  </si>
  <si>
    <t xml:space="preserve">acetone carboxylase, alpha subunit </t>
  </si>
  <si>
    <t>EC:6.4.1.6</t>
  </si>
  <si>
    <t>K10855</t>
  </si>
  <si>
    <t>acetone carboxylase, beta subunit [EC:6.4.1.6]</t>
  </si>
  <si>
    <t xml:space="preserve">acetone carboxylase, beta subunit </t>
  </si>
  <si>
    <t>K10856</t>
  </si>
  <si>
    <t>acetone carboxylase, gamma subunit [EC:6.4.1.6]</t>
  </si>
  <si>
    <t xml:space="preserve">acetone carboxylase, gamma subunit </t>
  </si>
  <si>
    <t>K10857</t>
  </si>
  <si>
    <t>exodeoxyribonuclease X [EC:3.1.11.-]</t>
  </si>
  <si>
    <t xml:space="preserve">exodeoxyribonuclease X </t>
  </si>
  <si>
    <t>EC:3.1.11.-</t>
  </si>
  <si>
    <t>K10863</t>
  </si>
  <si>
    <t>aprataxin [EC:3.-.-.-]</t>
  </si>
  <si>
    <t xml:space="preserve">aprataxin </t>
  </si>
  <si>
    <t>K10873</t>
  </si>
  <si>
    <t>DNA repair and recombination protein RAD52</t>
  </si>
  <si>
    <t>K10896</t>
  </si>
  <si>
    <t>fanconi anemia group M protein [EC:3.6.4.13]; fanconi anemia group M protein [EC:3.6.1.-]; fanconi anemia group M protein</t>
  </si>
  <si>
    <t xml:space="preserve">fanconi anemia group M protein </t>
  </si>
  <si>
    <t>K10901</t>
  </si>
  <si>
    <t>bloom syndrome protein [EC:3.6.4.12]; bloom syndrome protein [EC:3.6.1.-]</t>
  </si>
  <si>
    <t xml:space="preserve">bloom syndrome protein </t>
  </si>
  <si>
    <t>K10906</t>
  </si>
  <si>
    <t>exodeoxyribonuclease VIII [EC:3.1.11.-]</t>
  </si>
  <si>
    <t xml:space="preserve">exodeoxyribonuclease VIII </t>
  </si>
  <si>
    <t>K10907</t>
  </si>
  <si>
    <t>K10908</t>
  </si>
  <si>
    <t>DNA-directed RNA polymerase, mitochondrial [EC:2.7.7.6]</t>
  </si>
  <si>
    <t xml:space="preserve">DNA-directed RNA polymerase, mitochondrial </t>
  </si>
  <si>
    <t>K10909</t>
  </si>
  <si>
    <t>two-component system, autoinducer 2 sensor kinase/phosphatase LuxQ [EC:2.7.13.3 3.1.3.-]</t>
  </si>
  <si>
    <t xml:space="preserve">two-component system, autoinducer 2 sensor kinase/phosphatase LuxQ </t>
  </si>
  <si>
    <t>Metabolism; Enzyme Families; Protein kinases|Human Diseases; Infectious Diseases; Vibrio cholerae pathogenic cycle|Environmental Information Processing; Signal Transduction; Two-component system</t>
  </si>
  <si>
    <t>K10910</t>
  </si>
  <si>
    <t>autoinducer 2-binding periplasmic protein LuxP</t>
  </si>
  <si>
    <t>K10911</t>
  </si>
  <si>
    <t>two-component system, phosphorelay protein LuxU</t>
  </si>
  <si>
    <t>Human Diseases; Infectious Diseases; Vibrio cholerae pathogenic cycle|Environmental Information Processing; Signal Transduction; Two-component system</t>
  </si>
  <si>
    <t>K10912</t>
  </si>
  <si>
    <t>two-component system, repressor protein LuxO</t>
  </si>
  <si>
    <t>K10913</t>
  </si>
  <si>
    <t>TetR/AcrR family transcriptional regulator, hemagglutinin/protease regulatory protein</t>
  </si>
  <si>
    <t>Genetic Information Processing; Transcription; Transcription factors|Human Diseases; Infectious Diseases; Vibrio cholerae pathogenic cycle</t>
  </si>
  <si>
    <t>K10914</t>
  </si>
  <si>
    <t>CRP/FNR family transcriptional regulator, cyclic AMP receptor protein</t>
  </si>
  <si>
    <t>Genetic Information Processing; Transcription; Transcription factors|Human Diseases; Infectious Diseases; Vibrio cholerae pathogenic cycle|Environmental Information Processing; Signal Transduction; Two-component system</t>
  </si>
  <si>
    <t>K10915</t>
  </si>
  <si>
    <t>CAI-1 autoinducer synthase [EC:2.3.-.-]</t>
  </si>
  <si>
    <t xml:space="preserve">CAI-1 autoinducer synthase </t>
  </si>
  <si>
    <t>EC:2.3.-.-</t>
  </si>
  <si>
    <t>K10916</t>
  </si>
  <si>
    <t>two-component system, CAI-1 autoinducer sensor kinase/phosphatase CqsS [EC:2.7.13.3 3.1.3.-]</t>
  </si>
  <si>
    <t xml:space="preserve">two-component system, CAI-1 autoinducer sensor kinase/phosphatase CqsS </t>
  </si>
  <si>
    <t>K10917</t>
  </si>
  <si>
    <t>PadR family transcriptional regulator, regulatory protein AphA</t>
  </si>
  <si>
    <t>K10918</t>
  </si>
  <si>
    <t>LysR family transcriptional regulator, transcriptional activator AphB</t>
  </si>
  <si>
    <t>K10919</t>
  </si>
  <si>
    <t>toxin co-regulated pilus biosynthesis protein H</t>
  </si>
  <si>
    <t>Environmental Information Processing; Membrane Transport; Secretion system|Human Diseases; Infectious Diseases; Vibrio cholerae pathogenic cycle</t>
  </si>
  <si>
    <t>K10920</t>
  </si>
  <si>
    <t>toxin co-regulated pilus biosynthesis protein P</t>
  </si>
  <si>
    <t>K10921</t>
  </si>
  <si>
    <t>cholera toxin transcriptional activator</t>
  </si>
  <si>
    <t>K10922</t>
  </si>
  <si>
    <t>transmembrane regulatory protein ToxS</t>
  </si>
  <si>
    <t>K10923</t>
  </si>
  <si>
    <t>AraC family transcriptional regulator, TCP pilus virulence regulatory protein</t>
  </si>
  <si>
    <t>K10924</t>
  </si>
  <si>
    <t>MSHA pilin protein MshA</t>
  </si>
  <si>
    <t>K10925</t>
  </si>
  <si>
    <t>MSHA pilin protein MshB</t>
  </si>
  <si>
    <t>K10926</t>
  </si>
  <si>
    <t>MSHA pilin protein MshC</t>
  </si>
  <si>
    <t>K10927</t>
  </si>
  <si>
    <t>MSHA pilin protein MshD</t>
  </si>
  <si>
    <t>K10928</t>
  </si>
  <si>
    <t>cholera enterotoxin subunit A [EC:2.4.2.36]</t>
  </si>
  <si>
    <t xml:space="preserve">cholera enterotoxin subunit A </t>
  </si>
  <si>
    <t>Human Diseases; Infectious Diseases; Vibrio cholerae infection|Environmental Information Processing; Signaling Molecules and Interaction; Bacterial toxins|Human Diseases; Infectious Diseases; Vibrio cholerae pathogenic cycle</t>
  </si>
  <si>
    <t>Vibrio cholerae infection</t>
  </si>
  <si>
    <t>K10929</t>
  </si>
  <si>
    <t>cholera enterotoxin subunit B</t>
  </si>
  <si>
    <t>K10930</t>
  </si>
  <si>
    <t>toxin co-regulated pilin</t>
  </si>
  <si>
    <t>Environmental Information Processing; Membrane Transport; Secretion system|Human Diseases; Infectious Diseases; Vibrio cholerae infection|Human Diseases; Infectious Diseases; Vibrio cholerae pathogenic cycle</t>
  </si>
  <si>
    <t>K10931</t>
  </si>
  <si>
    <t>toxin co-regulated pilus biosynthesis protein B</t>
  </si>
  <si>
    <t>K10932</t>
  </si>
  <si>
    <t>toxin co-regulated pilus biosynthesis outer membrane protein C</t>
  </si>
  <si>
    <t>K10933</t>
  </si>
  <si>
    <t>toxin co-regulated pilus biosynthesis protein D</t>
  </si>
  <si>
    <t>K10934</t>
  </si>
  <si>
    <t>toxin co-regulated pilus biosynthesis protein E</t>
  </si>
  <si>
    <t>K10935</t>
  </si>
  <si>
    <t>toxin co-regulated pilus biosynthesis protein F</t>
  </si>
  <si>
    <t>K10936</t>
  </si>
  <si>
    <t>accessory colonization factor AcfA</t>
  </si>
  <si>
    <t>K10937</t>
  </si>
  <si>
    <t>accessory colonization factor AcfB</t>
  </si>
  <si>
    <t>K10938</t>
  </si>
  <si>
    <t>accessory colonization factor AcfC</t>
  </si>
  <si>
    <t>K10939</t>
  </si>
  <si>
    <t>accessory colonization factor AcfD</t>
  </si>
  <si>
    <t>K10940</t>
  </si>
  <si>
    <t>outer membrane protein OmpT</t>
  </si>
  <si>
    <t>K10941</t>
  </si>
  <si>
    <t>sigma-54 specific transcriptional regulator, flagellar regulatory protein A</t>
  </si>
  <si>
    <t>K10942</t>
  </si>
  <si>
    <t>two-component system, sensor histidine kinase FlrB [EC:2.7.13.3]</t>
  </si>
  <si>
    <t xml:space="preserve">two-component system, sensor histidine kinase FlrB </t>
  </si>
  <si>
    <t>K10943</t>
  </si>
  <si>
    <t>two component system, response regulator FlrC</t>
  </si>
  <si>
    <t>K10944</t>
  </si>
  <si>
    <t>ammonia monooxygenase subunit A [EC:1.13.12.-]</t>
  </si>
  <si>
    <t xml:space="preserve">ammonia monooxygenase subunit A </t>
  </si>
  <si>
    <t>K10945</t>
  </si>
  <si>
    <t>ammonia monooxygenase subunit B [EC:1.13.12.-]</t>
  </si>
  <si>
    <t xml:space="preserve">ammonia monooxygenase subunit B </t>
  </si>
  <si>
    <t>K10946</t>
  </si>
  <si>
    <t>ammonia monooxygenase subunit C [EC:1.13.12.-]</t>
  </si>
  <si>
    <t xml:space="preserve">ammonia monooxygenase subunit C </t>
  </si>
  <si>
    <t>K10947</t>
  </si>
  <si>
    <t>PadR family transcriptional regulator, regulatory protein PadR</t>
  </si>
  <si>
    <t>K10948</t>
  </si>
  <si>
    <t>hemolysin</t>
  </si>
  <si>
    <t>Genetic Information Processing; Folding, Sorting and Degradation; Chaperones and folding catalysts|Organismal Systems; Immune System; NOD-like receptor signaling pathway|Environmental Information Processing; Signaling Molecules and Interaction; Bacterial toxins|Human Diseases; Infectious Diseases; Vibrio cholerae infection</t>
  </si>
  <si>
    <t>K10952</t>
  </si>
  <si>
    <t>accessory cholera enterotoxin</t>
  </si>
  <si>
    <t>Human Diseases; Infectious Diseases; Vibrio cholerae infection|Environmental Information Processing; Signaling Molecules and Interaction; Bacterial toxins</t>
  </si>
  <si>
    <t>K10953</t>
  </si>
  <si>
    <t>RTX toxin RtxA</t>
  </si>
  <si>
    <t>K10954</t>
  </si>
  <si>
    <t>zona occludens toxin</t>
  </si>
  <si>
    <t>K10956</t>
  </si>
  <si>
    <t>protein transport protein SEC61 subunit alpha</t>
  </si>
  <si>
    <t>K10960</t>
  </si>
  <si>
    <t>geranylgeranyl reductase [EC:1.3.1.83]</t>
  </si>
  <si>
    <t xml:space="preserve">geranylgeranyl reductase </t>
  </si>
  <si>
    <t>EC:1.3.1.83</t>
  </si>
  <si>
    <t>Metabolism; Metabolism of Cofactors and Vitamins; Porphyrin and chlorophyll metabolism|Metabolism; Metabolism of Terpenoids and Polyketides; Terpenoid backbone biosynthesis</t>
  </si>
  <si>
    <t>K10961</t>
  </si>
  <si>
    <t>toxin co-regulated pilus biosynthesis protein I</t>
  </si>
  <si>
    <t>K10962</t>
  </si>
  <si>
    <t>toxin co-regulated pilus biosynthesis protein Q</t>
  </si>
  <si>
    <t>K10963</t>
  </si>
  <si>
    <t>toxin co-regulated pilus biosynthesis protein R</t>
  </si>
  <si>
    <t>K10964</t>
  </si>
  <si>
    <t>toxin co-regulated pilus biosynthesis protein S</t>
  </si>
  <si>
    <t>K10965</t>
  </si>
  <si>
    <t>toxin co-regulated pilus biosynthesis protein T</t>
  </si>
  <si>
    <t>K10966</t>
  </si>
  <si>
    <t>toxin co-regulated pilus biosynthesis protein J [EC:3.4.23.43 2.1.1.-]</t>
  </si>
  <si>
    <t xml:space="preserve">toxin co-regulated pilus biosynthesis protein J </t>
  </si>
  <si>
    <t>K10972</t>
  </si>
  <si>
    <t>LysR family transcriptional regulator, transcriptional activator of the allD operon</t>
  </si>
  <si>
    <t>K10973</t>
  </si>
  <si>
    <t>IclR family transcriptional regulator, negative regulator of allantoin and glyoxylate utilization operons</t>
  </si>
  <si>
    <t>K10974</t>
  </si>
  <si>
    <t>cytosine permease</t>
  </si>
  <si>
    <t>K10975</t>
  </si>
  <si>
    <t>allantoin permease</t>
  </si>
  <si>
    <t>K10977</t>
  </si>
  <si>
    <t>trans-homoaconitate synthase [EC:4.1.3.-]</t>
  </si>
  <si>
    <t xml:space="preserve">trans-homoaconitate synthase </t>
  </si>
  <si>
    <t>K10978</t>
  </si>
  <si>
    <t>threo-isocitrate dehydrogenase [EC:1.1.1.-]</t>
  </si>
  <si>
    <t xml:space="preserve">threo-isocitrate dehydrogenase </t>
  </si>
  <si>
    <t>K10979</t>
  </si>
  <si>
    <t>DNA end-binding protein Ku</t>
  </si>
  <si>
    <t>Genetic Information Processing; Replication and Repair; Non-homologous end-joining|Genetic Information Processing; Replication and Repair; DNA repair and recombination proteins</t>
  </si>
  <si>
    <t>Non-homologous end-joining</t>
  </si>
  <si>
    <t>K10984</t>
  </si>
  <si>
    <t>PTS system, galactosamine-specific IIB component [EC:2.7.1.69]</t>
  </si>
  <si>
    <t xml:space="preserve">PTS system, galactosamine-specific IIB component </t>
  </si>
  <si>
    <t>K10985</t>
  </si>
  <si>
    <t>PTS system, galactosamine-specific IIC component</t>
  </si>
  <si>
    <t>K10986</t>
  </si>
  <si>
    <t>PTS system, galactosamine-specific IID component</t>
  </si>
  <si>
    <t>K11003</t>
  </si>
  <si>
    <t>hemolysin D</t>
  </si>
  <si>
    <t>Environmental Information Processing; Membrane Transport; Secretion system|Human Diseases; Infectious Diseases; Pertussis|Environmental Information Processing; Membrane Transport; Bacterial secretion system</t>
  </si>
  <si>
    <t>K11004</t>
  </si>
  <si>
    <t>ATP-binding cassette, subfamily B, bacterial HlyB/CyaB</t>
  </si>
  <si>
    <t>Environmental Information Processing; Membrane Transport; Secretion system|Environmental Information Processing; Membrane Transport; ABC transporters|Environmental Information Processing; Membrane Transport; Transporters|Human Diseases; Infectious Diseases; Pertussis|Environmental Information Processing; Membrane Transport; Bacterial secretion system</t>
  </si>
  <si>
    <t>K11005</t>
  </si>
  <si>
    <t>hemolysin A</t>
  </si>
  <si>
    <t>K11006</t>
  </si>
  <si>
    <t>shiga toxin subunit A</t>
  </si>
  <si>
    <t>Human Diseases; Infectious Diseases; Pathogenic Escherichia coli infection|Human Diseases; Infectious Diseases; Shigellosis|Environmental Information Processing; Signaling Molecules and Interaction; Bacterial toxins</t>
  </si>
  <si>
    <t>Pathogenic Escherichia coli infection</t>
  </si>
  <si>
    <t>K11007</t>
  </si>
  <si>
    <t>shiga toxin subunit B</t>
  </si>
  <si>
    <t>K11008</t>
  </si>
  <si>
    <t>cytotoxic necrotizing factor 1</t>
  </si>
  <si>
    <t>K11009</t>
  </si>
  <si>
    <t>murine toxin</t>
  </si>
  <si>
    <t>K11010</t>
  </si>
  <si>
    <t>superantigen YpmA</t>
  </si>
  <si>
    <t>K11011</t>
  </si>
  <si>
    <t>enterotoxin Set1A</t>
  </si>
  <si>
    <t>Human Diseases; Infectious Diseases; Shigellosis|Environmental Information Processing; Signaling Molecules and Interaction; Bacterial toxins</t>
  </si>
  <si>
    <t>Shigellosis</t>
  </si>
  <si>
    <t>K11012</t>
  </si>
  <si>
    <t>enterotoxin Set1B</t>
  </si>
  <si>
    <t>K11013</t>
  </si>
  <si>
    <t>cytolethal distending toxin subunit A</t>
  </si>
  <si>
    <t>K11014</t>
  </si>
  <si>
    <t>cytolethal distending toxin subunit B</t>
  </si>
  <si>
    <t>K11015</t>
  </si>
  <si>
    <t>cytolethal distending toxin subunit C</t>
  </si>
  <si>
    <t>K11016</t>
  </si>
  <si>
    <t>Environmental Information Processing; Membrane Transport; Secretion system|Environmental Information Processing; Signaling Molecules and Interaction; Bacterial toxins|Environmental Information Processing; Membrane Transport; Bacterial secretion system</t>
  </si>
  <si>
    <t>K11017</t>
  </si>
  <si>
    <t>hemolysin activation/secretion protein??</t>
  </si>
  <si>
    <t>K11018</t>
  </si>
  <si>
    <t>thermolabile hemolysin</t>
  </si>
  <si>
    <t>K11019</t>
  </si>
  <si>
    <t>thermostable direct hemolysin 1/2</t>
  </si>
  <si>
    <t>K11020</t>
  </si>
  <si>
    <t>exotoxin A [EC:2.4.2.-]</t>
  </si>
  <si>
    <t xml:space="preserve">exotoxin A </t>
  </si>
  <si>
    <t>K11021</t>
  </si>
  <si>
    <t>insecticidal toxin complex protein TccC</t>
  </si>
  <si>
    <t>K11022</t>
  </si>
  <si>
    <t>structural toxin protein (hemagglutinin/hemolysin) RtxA</t>
  </si>
  <si>
    <t>K11023</t>
  </si>
  <si>
    <t>pertussis toxin subunit 1 [EC:2.4.2.-]</t>
  </si>
  <si>
    <t xml:space="preserve">pertussis toxin subunit 1 </t>
  </si>
  <si>
    <t>Human Diseases; Infectious Diseases; Pertussis|Environmental Information Processing; Signaling Molecules and Interaction; Bacterial toxins</t>
  </si>
  <si>
    <t>K11024</t>
  </si>
  <si>
    <t>pertussis toxin subunit 2</t>
  </si>
  <si>
    <t>K11025</t>
  </si>
  <si>
    <t>pertussis toxin subunit 3</t>
  </si>
  <si>
    <t>K11026</t>
  </si>
  <si>
    <t>pertussis toxin subunit 4</t>
  </si>
  <si>
    <t>K11027</t>
  </si>
  <si>
    <t>pertussis toxin subunit 5</t>
  </si>
  <si>
    <t>K11028</t>
  </si>
  <si>
    <t>vacuolating cytotoxin</t>
  </si>
  <si>
    <t>K11029</t>
  </si>
  <si>
    <t>anthrax edema toxin adenylate cyclase [EC:4.6.1.1]</t>
  </si>
  <si>
    <t xml:space="preserve">anthrax edema toxin adenylate cyclase </t>
  </si>
  <si>
    <t>Environmental Information Processing; Signaling Molecules and Interaction; Bacterial toxins|Metabolism; Nucleotide Metabolism; Purine metabolism|Human Diseases; Infectious Diseases; Pertussis</t>
  </si>
  <si>
    <t>K11030</t>
  </si>
  <si>
    <t>protective antigen</t>
  </si>
  <si>
    <t>Organismal Systems; Immune System; NOD-like receptor signaling pathway|Environmental Information Processing; Signaling Molecules and Interaction; Bacterial toxins</t>
  </si>
  <si>
    <t>Immune System</t>
  </si>
  <si>
    <t>NOD-like receptor signaling pathway</t>
  </si>
  <si>
    <t>K11031</t>
  </si>
  <si>
    <t>thiol-activated cytolysin</t>
  </si>
  <si>
    <t>K11032</t>
  </si>
  <si>
    <t>hemolysin II</t>
  </si>
  <si>
    <t>K11033</t>
  </si>
  <si>
    <t>non-hemolytic enterotoxin A</t>
  </si>
  <si>
    <t>K11034</t>
  </si>
  <si>
    <t>non-hemolytic enterotoxin B/C</t>
  </si>
  <si>
    <t>K11035</t>
  </si>
  <si>
    <t>hemolysin BL binding component</t>
  </si>
  <si>
    <t>K11036</t>
  </si>
  <si>
    <t>hemolysin BL lytic component L2</t>
  </si>
  <si>
    <t>K11037</t>
  </si>
  <si>
    <t>hemolysin BL lytic component L1</t>
  </si>
  <si>
    <t>K11038</t>
  </si>
  <si>
    <t>leukocidin/hemolysin toxin family protein</t>
  </si>
  <si>
    <t>Human Diseases; Infectious Diseases; Staphylococcus aureus infection|Environmental Information Processing; Signaling Molecules and Interaction; Bacterial toxins</t>
  </si>
  <si>
    <t>K11039</t>
  </si>
  <si>
    <t>delta-hemolysin</t>
  </si>
  <si>
    <t>K11040</t>
  </si>
  <si>
    <t>staphylococcal enterotoxin</t>
  </si>
  <si>
    <t>K11041</t>
  </si>
  <si>
    <t>exfoliative toxin A/B</t>
  </si>
  <si>
    <t>K11042</t>
  </si>
  <si>
    <t>superantigen-like protein</t>
  </si>
  <si>
    <t>K11043</t>
  </si>
  <si>
    <t>toxic shock syndrome toxin-1</t>
  </si>
  <si>
    <t>K11044</t>
  </si>
  <si>
    <t>C3 family ADP-ribosyltransferase [EC:2.4.2.-]</t>
  </si>
  <si>
    <t xml:space="preserve">C3 family ADP-ribosyltransferase </t>
  </si>
  <si>
    <t>K11045</t>
  </si>
  <si>
    <t>cAMP factor</t>
  </si>
  <si>
    <t>K11046</t>
  </si>
  <si>
    <t>streptolysin S associated protein</t>
  </si>
  <si>
    <t>K11047</t>
  </si>
  <si>
    <t>CylX protein</t>
  </si>
  <si>
    <t>K11048</t>
  </si>
  <si>
    <t>CylD protein</t>
  </si>
  <si>
    <t>K11049</t>
  </si>
  <si>
    <t>CylG protein</t>
  </si>
  <si>
    <t>K11050</t>
  </si>
  <si>
    <t>multidrug/hemolysin transport system ATP-binding protein</t>
  </si>
  <si>
    <t>K11051</t>
  </si>
  <si>
    <t>multidrug/hemolysin transport system permease protein</t>
  </si>
  <si>
    <t>K11052</t>
  </si>
  <si>
    <t>CylE protein</t>
  </si>
  <si>
    <t>K11053</t>
  </si>
  <si>
    <t>CylF protein</t>
  </si>
  <si>
    <t>K11054</t>
  </si>
  <si>
    <t>CylI protein</t>
  </si>
  <si>
    <t>K11055</t>
  </si>
  <si>
    <t>CylJ protein</t>
  </si>
  <si>
    <t>K11056</t>
  </si>
  <si>
    <t>CylK protein</t>
  </si>
  <si>
    <t>K11057</t>
  </si>
  <si>
    <t>beta2-toxin</t>
  </si>
  <si>
    <t>K11058</t>
  </si>
  <si>
    <t>enterotoxin Cpe</t>
  </si>
  <si>
    <t>K11059</t>
  </si>
  <si>
    <t>probable enterotoxin A</t>
  </si>
  <si>
    <t>K11060</t>
  </si>
  <si>
    <t>probable enterotoxin B</t>
  </si>
  <si>
    <t>K11061</t>
  </si>
  <si>
    <t>probable enterotoxin C</t>
  </si>
  <si>
    <t>K11062</t>
  </si>
  <si>
    <t>probable enterotoxin D</t>
  </si>
  <si>
    <t>K11063</t>
  </si>
  <si>
    <t>toxin A/B</t>
  </si>
  <si>
    <t>K11065</t>
  </si>
  <si>
    <t>thiol peroxidase, atypical 2-Cys peroxiredoxin [EC:1.11.1.15]</t>
  </si>
  <si>
    <t xml:space="preserve">thiol peroxidase, atypical 2-Cys peroxiredoxin </t>
  </si>
  <si>
    <t>K11066</t>
  </si>
  <si>
    <t>K11068</t>
  </si>
  <si>
    <t>hemolysin III</t>
  </si>
  <si>
    <t>K11069</t>
  </si>
  <si>
    <t>spermidine/putrescine transport system substrate-binding protein</t>
  </si>
  <si>
    <t>K11070</t>
  </si>
  <si>
    <t>spermidine/putrescine transport system permease protein</t>
  </si>
  <si>
    <t>K11071</t>
  </si>
  <si>
    <t>K11072</t>
  </si>
  <si>
    <t>spermidine/putrescine transport system ATP-binding protein [EC:3.6.3.31]</t>
  </si>
  <si>
    <t xml:space="preserve">spermidine/putrescine transport system ATP-binding protein </t>
  </si>
  <si>
    <t>EC:3.6.3.31</t>
  </si>
  <si>
    <t>K11073</t>
  </si>
  <si>
    <t>putrescine transport system substrate-binding protein</t>
  </si>
  <si>
    <t>K11074</t>
  </si>
  <si>
    <t>putrescine transport system permease protein</t>
  </si>
  <si>
    <t>K11075</t>
  </si>
  <si>
    <t>K11076</t>
  </si>
  <si>
    <t>putrescine transport system ATP-binding protein</t>
  </si>
  <si>
    <t>K11077</t>
  </si>
  <si>
    <t>mannopine transport system substrate-binding protein</t>
  </si>
  <si>
    <t>K11078</t>
  </si>
  <si>
    <t>mannopine transport system permease protein</t>
  </si>
  <si>
    <t>K11079</t>
  </si>
  <si>
    <t>K11080</t>
  </si>
  <si>
    <t>mannopine transport system ATP-binding protein</t>
  </si>
  <si>
    <t>K11081</t>
  </si>
  <si>
    <t>2-aminoethylphosphonate transport system substrate-binding protein</t>
  </si>
  <si>
    <t>K11082</t>
  </si>
  <si>
    <t>2-aminoethylphosphonate transport system permease protein</t>
  </si>
  <si>
    <t>K11083</t>
  </si>
  <si>
    <t>K11084</t>
  </si>
  <si>
    <t>2-aminoethylphosphonate transport system ATP-binding protein</t>
  </si>
  <si>
    <t>K11085</t>
  </si>
  <si>
    <t>ATP-binding cassette, subfamily B, bacterial MsbA [EC:3.6.3.-]</t>
  </si>
  <si>
    <t xml:space="preserve">ATP-binding cassette, subfamily B, bacterial MsbA </t>
  </si>
  <si>
    <t>K11089</t>
  </si>
  <si>
    <t>60 kDa SS-A/Ro ribonucleoprotein</t>
  </si>
  <si>
    <t>Human Diseases; Immune System Diseases; Systemic lupus erythematosus</t>
  </si>
  <si>
    <t>Systemic lupus erythematosus</t>
  </si>
  <si>
    <t>K11102</t>
  </si>
  <si>
    <t>proton glutamate symport protein</t>
  </si>
  <si>
    <t>K11103</t>
  </si>
  <si>
    <t>aerobic C4-dicarboxylate transport protein</t>
  </si>
  <si>
    <t>K11104</t>
  </si>
  <si>
    <t>melibiose permease</t>
  </si>
  <si>
    <t>K11105</t>
  </si>
  <si>
    <t>cell volume regulation protein A</t>
  </si>
  <si>
    <t>K11106</t>
  </si>
  <si>
    <t>L-tartrate/succinate antiporter</t>
  </si>
  <si>
    <t>K11107</t>
  </si>
  <si>
    <t>K11139</t>
  </si>
  <si>
    <t>hemolysin E</t>
  </si>
  <si>
    <t>K11144</t>
  </si>
  <si>
    <t>primosomal protein DnaI</t>
  </si>
  <si>
    <t>K11145</t>
  </si>
  <si>
    <t>ribonuclease III family protein</t>
  </si>
  <si>
    <t>K11147</t>
  </si>
  <si>
    <t>dehydrogenase/reductase SDR family member 4 [EC:1.1.-.-]</t>
  </si>
  <si>
    <t xml:space="preserve">dehydrogenase/reductase SDR family member 4 </t>
  </si>
  <si>
    <t>Metabolism; Metabolism of Cofactors and Vitamins; Retinol metabolism|Cellular Processes; Transport and Catabolism; Peroxisome</t>
  </si>
  <si>
    <t>K11149</t>
  </si>
  <si>
    <t>dehydrogenase/reductase SDR family member 9 [EC:1.1.-.-]</t>
  </si>
  <si>
    <t xml:space="preserve">dehydrogenase/reductase SDR family member 9 </t>
  </si>
  <si>
    <t>K11152</t>
  </si>
  <si>
    <t>retinol dehydrogenase 11 [EC:1.1.1.-]</t>
  </si>
  <si>
    <t xml:space="preserve">retinol dehydrogenase 11 </t>
  </si>
  <si>
    <t>K11159</t>
  </si>
  <si>
    <t>carotenoid cleavage dioxygenase</t>
  </si>
  <si>
    <t>K11161</t>
  </si>
  <si>
    <t>retinol dehydrogenase 13 [EC:1.1.1.-]</t>
  </si>
  <si>
    <t xml:space="preserve">retinol dehydrogenase 13 </t>
  </si>
  <si>
    <t>K11162</t>
  </si>
  <si>
    <t>retinol dehydrogenase 14 [EC:1.1.1.-]</t>
  </si>
  <si>
    <t xml:space="preserve">retinol dehydrogenase 14 </t>
  </si>
  <si>
    <t>K11163</t>
  </si>
  <si>
    <t>dehydrogenase/reductase SDR family member 1 [EC:1.1.-.-]</t>
  </si>
  <si>
    <t xml:space="preserve">dehydrogenase/reductase SDR family member 1 </t>
  </si>
  <si>
    <t>K11168</t>
  </si>
  <si>
    <t>dehydrogenase/reductase SDR family member 12 [EC:1.1.-.-]</t>
  </si>
  <si>
    <t xml:space="preserve">dehydrogenase/reductase SDR family member 12 </t>
  </si>
  <si>
    <t>K11173</t>
  </si>
  <si>
    <t>hydroxyacid-oxoacid transhydrogenase [EC:1.1.99.24]</t>
  </si>
  <si>
    <t xml:space="preserve">hydroxyacid-oxoacid transhydrogenase </t>
  </si>
  <si>
    <t>EC:1.1.99.24</t>
  </si>
  <si>
    <t>K11174</t>
  </si>
  <si>
    <t>carbon-monoxide dehydrogenase (ferredoxin) [EC:1.2.7.4]</t>
  </si>
  <si>
    <t xml:space="preserve">carbon-monoxide dehydrogenase (ferredoxin) </t>
  </si>
  <si>
    <t>K11175</t>
  </si>
  <si>
    <t>phosphoribosylglycinamide formyltransferase 1 [EC:2.1.2.2]</t>
  </si>
  <si>
    <t xml:space="preserve">phosphoribosylglycinamide formyltransferase 1 </t>
  </si>
  <si>
    <t>K11176</t>
  </si>
  <si>
    <t>IMP cyclohydrolase [EC:3.5.4.10]</t>
  </si>
  <si>
    <t xml:space="preserve">IMP cyclohydrolase </t>
  </si>
  <si>
    <t>EC:3.5.4.10</t>
  </si>
  <si>
    <t>K11177</t>
  </si>
  <si>
    <t>xanthine dehydrogenase YagR molybdenum-binding subunit [EC:1.17.1.4]</t>
  </si>
  <si>
    <t xml:space="preserve">xanthine dehydrogenase YagR molybdenum-binding subunit </t>
  </si>
  <si>
    <t>K11178</t>
  </si>
  <si>
    <t>xanthine dehydrogenase YagS FAD-binding subunit [EC:1.17.1.4]</t>
  </si>
  <si>
    <t xml:space="preserve">xanthine dehydrogenase YagS FAD-binding subunit </t>
  </si>
  <si>
    <t>K11179</t>
  </si>
  <si>
    <t>tRNA 2-thiouridine synthesizing protein E [EC:2.8.1.-]</t>
  </si>
  <si>
    <t xml:space="preserve">tRNA 2-thiouridine synthesizing protein E </t>
  </si>
  <si>
    <t>K11180</t>
  </si>
  <si>
    <t>sulfite reductase, dissimilatory-type alpha subunit [EC:1.8.99.3]</t>
  </si>
  <si>
    <t xml:space="preserve">sulfite reductase, dissimilatory-type alpha subunit </t>
  </si>
  <si>
    <t>EC:1.8.99.3</t>
  </si>
  <si>
    <t>K11181</t>
  </si>
  <si>
    <t>sulfite reductase, dissimilatory-type beta subunit [EC:1.8.99.3]</t>
  </si>
  <si>
    <t xml:space="preserve">sulfite reductase, dissimilatory-type beta subunit </t>
  </si>
  <si>
    <t>K11183</t>
  </si>
  <si>
    <t>phosphocarrier protein FPr</t>
  </si>
  <si>
    <t>K11184</t>
  </si>
  <si>
    <t>catabolite repression HPr-like protein</t>
  </si>
  <si>
    <t>K11187</t>
  </si>
  <si>
    <t>peroxiredoxin 5, atypical 2-Cys peroxiredoxin [EC:1.11.1.15]</t>
  </si>
  <si>
    <t xml:space="preserve">peroxiredoxin 5, atypical 2-Cys peroxiredoxin </t>
  </si>
  <si>
    <t>K11189</t>
  </si>
  <si>
    <t>phosphocarrier protein</t>
  </si>
  <si>
    <t>K11191</t>
  </si>
  <si>
    <t>PTS system, N-acetylmuramic acid-specific IIB component [EC:2.7.1.69]</t>
  </si>
  <si>
    <t xml:space="preserve">PTS system, N-acetylmuramic acid-specific IIB component </t>
  </si>
  <si>
    <t>K11192</t>
  </si>
  <si>
    <t>PTS system, N-acetylmuramic acid-specific IIC component</t>
  </si>
  <si>
    <t>K11194</t>
  </si>
  <si>
    <t>K11195</t>
  </si>
  <si>
    <t>K11196</t>
  </si>
  <si>
    <t>K11198</t>
  </si>
  <si>
    <t>PTS system, 2-O-A-mannosyl-D-glycerate-specific IIA component [EC:2.7.1.69]</t>
  </si>
  <si>
    <t xml:space="preserve">PTS system, 2-O-A-mannosyl-D-glycerate-specific IIA component </t>
  </si>
  <si>
    <t>K11199</t>
  </si>
  <si>
    <t>PTS system, 2-O-A-mannosyl-D-glycerate-specific IIB component [EC:2.7.1.69]</t>
  </si>
  <si>
    <t xml:space="preserve">PTS system, 2-O-A-mannosyl-D-glycerate-specific IIB component </t>
  </si>
  <si>
    <t>K11200</t>
  </si>
  <si>
    <t>PTS system, 2-O-A-mannosyl-D-glycerate-specific IIC component</t>
  </si>
  <si>
    <t>K11201</t>
  </si>
  <si>
    <t>PTS system, fructose-specific IIA-like component [EC:2.7.1.69]</t>
  </si>
  <si>
    <t xml:space="preserve">PTS system, fructose-specific IIA-like component </t>
  </si>
  <si>
    <t>K11202</t>
  </si>
  <si>
    <t>PTS system, fructose-specific IIB-like component [EC:2.7.1.69]</t>
  </si>
  <si>
    <t xml:space="preserve">PTS system, fructose-specific IIB-like component </t>
  </si>
  <si>
    <t>K11203</t>
  </si>
  <si>
    <t>PTS system, fructose-specific IIC-like component</t>
  </si>
  <si>
    <t>K11204</t>
  </si>
  <si>
    <t>glutamate--cysteine ligase catalytic subunit [EC:6.3.2.2]</t>
  </si>
  <si>
    <t xml:space="preserve">glutamate--cysteine ligase catalytic subunit </t>
  </si>
  <si>
    <t>K11208</t>
  </si>
  <si>
    <t>GST-like protein</t>
  </si>
  <si>
    <t>K11209</t>
  </si>
  <si>
    <t>K11210</t>
  </si>
  <si>
    <t>metallothiol transferase [EC:2.5.1.-]</t>
  </si>
  <si>
    <t xml:space="preserve">metallothiol transferase </t>
  </si>
  <si>
    <t>K11211</t>
  </si>
  <si>
    <t>3-deoxy-D-manno-octulosonic acid kinase [EC:2.7.1.-]</t>
  </si>
  <si>
    <t xml:space="preserve">3-deoxy-D-manno-octulosonic acid kinase </t>
  </si>
  <si>
    <t>K11212</t>
  </si>
  <si>
    <t>LPPG:FO 2-phospho-L-lactate transferase [EC:2.7.8.-]; LPPG:FO 2-phospho-L-lactate transferase [EC:2.7.8.28]</t>
  </si>
  <si>
    <t xml:space="preserve">LPPG:FO 2-phospho-L-lactate transferase </t>
  </si>
  <si>
    <t>K11214</t>
  </si>
  <si>
    <t>sedoheptulokinase [EC:2.7.1.14]</t>
  </si>
  <si>
    <t xml:space="preserve">sedoheptulokinase </t>
  </si>
  <si>
    <t>EC:2.7.1.14</t>
  </si>
  <si>
    <t>K11216</t>
  </si>
  <si>
    <t>autoinducer 2 (AI-2) kinase [EC:2.7.1.-]</t>
  </si>
  <si>
    <t xml:space="preserve">autoinducer 2 (AI-2) kinase </t>
  </si>
  <si>
    <t>K11249</t>
  </si>
  <si>
    <t>cysteine/O-acetylserine efflux protein</t>
  </si>
  <si>
    <t>K11250</t>
  </si>
  <si>
    <t>leucine efflux protein</t>
  </si>
  <si>
    <t>K11253</t>
  </si>
  <si>
    <t>histone H3</t>
  </si>
  <si>
    <t>K11258</t>
  </si>
  <si>
    <t>acetolactate synthase II small subunit [EC:2.2.1.6]</t>
  </si>
  <si>
    <t xml:space="preserve">acetolactate synthase II small subunit </t>
  </si>
  <si>
    <t>K11260</t>
  </si>
  <si>
    <t>formylmethanofuran dehydrogenase subunit G [EC:1.2.99.5]</t>
  </si>
  <si>
    <t xml:space="preserve">formylmethanofuran dehydrogenase subunit G </t>
  </si>
  <si>
    <t>K11261</t>
  </si>
  <si>
    <t>formylmethanofuran dehydrogenase subunit E [EC:1.2.99.5]</t>
  </si>
  <si>
    <t xml:space="preserve">formylmethanofuran dehydrogenase subunit E </t>
  </si>
  <si>
    <t>K11263</t>
  </si>
  <si>
    <t>acetyl-/propionyl-CoA carboxylase, biotin carboxylase, biotin carboxyl carrier protein [EC:6.3.4.14]; acetyl/propionyl carboxylase subunit alpha</t>
  </si>
  <si>
    <t xml:space="preserve">acetyl-/propionyl-CoA carboxylase, biotin carboxylase, biotin carboxyl carrier protein </t>
  </si>
  <si>
    <t>Metabolism; Lipid Metabolism; Fatty acid biosynthesis</t>
  </si>
  <si>
    <t>K11264</t>
  </si>
  <si>
    <t>methylmalonyl-CoA decarboxylase [EC:4.1.1.41]</t>
  </si>
  <si>
    <t xml:space="preserve">methylmalonyl-CoA decarboxylase </t>
  </si>
  <si>
    <t>K11275</t>
  </si>
  <si>
    <t>histone H1/5</t>
  </si>
  <si>
    <t>K11311</t>
  </si>
  <si>
    <t>anthranilate dioxygenase reductase</t>
  </si>
  <si>
    <t>K11312</t>
  </si>
  <si>
    <t>cupin 2 domain-containing protein</t>
  </si>
  <si>
    <t>K11325</t>
  </si>
  <si>
    <t>L-cysteine/cystine lyase</t>
  </si>
  <si>
    <t>K11326</t>
  </si>
  <si>
    <t>cation efflux system protein involved in nickel and cobalt tolerance</t>
  </si>
  <si>
    <t>K11327</t>
  </si>
  <si>
    <t>K11328</t>
  </si>
  <si>
    <t>two-component system, OmpR family, Ni(II)-sensor and/or redox sensor kinase NrsS [EC:2.7.13.3]</t>
  </si>
  <si>
    <t xml:space="preserve">two-component system, OmpR family, Ni(II)-sensor and/or redox sensor kinase NrsS </t>
  </si>
  <si>
    <t>K11329</t>
  </si>
  <si>
    <t>two-component system, OmpR family, response regulator RpaB</t>
  </si>
  <si>
    <t>K11330</t>
  </si>
  <si>
    <t>two-component system, OmpR family, Ni(II)-responsive and/or redox-responsive regulator NrsR</t>
  </si>
  <si>
    <t>K11331</t>
  </si>
  <si>
    <t>cation efflux system protein involved in nickel and cobalt tolerance [EC:3.2.1.17]</t>
  </si>
  <si>
    <t xml:space="preserve">cation efflux system protein involved in nickel and cobalt tolerance </t>
  </si>
  <si>
    <t>K11332</t>
  </si>
  <si>
    <t>two-component system, OmpR family, response regulator NblR</t>
  </si>
  <si>
    <t>K11333</t>
  </si>
  <si>
    <t>chlorophyllide reductase iron protein subunit X [EC:1.18.6.1]</t>
  </si>
  <si>
    <t xml:space="preserve">chlorophyllide reductase iron protein subunit X </t>
  </si>
  <si>
    <t>K11334</t>
  </si>
  <si>
    <t>chlorophyllide reductase subunit Y; chlorophyllide reductase subunit Y [EC:1.18.1.-]</t>
  </si>
  <si>
    <t xml:space="preserve">chlorophyllide reductase subunit Y; chlorophyllide reductase subunit Y </t>
  </si>
  <si>
    <t>EC:1.18.1.-</t>
  </si>
  <si>
    <t>K11335</t>
  </si>
  <si>
    <t>chlorophyllide reductase subunit Z; chlorophyllide reductase subunit Z [EC:1.18.-.-]</t>
  </si>
  <si>
    <t xml:space="preserve">chlorophyllide reductase subunit Z; chlorophyllide reductase subunit Z </t>
  </si>
  <si>
    <t>K11336</t>
  </si>
  <si>
    <t>3-vinyl bacteriochlorophyllide hydratase [EC:4.2.1.-]</t>
  </si>
  <si>
    <t xml:space="preserve">3-vinyl bacteriochlorophyllide hydratase </t>
  </si>
  <si>
    <t>K11337</t>
  </si>
  <si>
    <t>3-hydroxyethyl bacteriochlorophyllide a dehydrogenase [EC:1.-.-.-]</t>
  </si>
  <si>
    <t xml:space="preserve">3-hydroxyethyl bacteriochlorophyllide a dehydrogenase </t>
  </si>
  <si>
    <t>K11354</t>
  </si>
  <si>
    <t>two-component system, chemotaxis family, sensor kinase Cph1 [EC:2.7.13.3]</t>
  </si>
  <si>
    <t xml:space="preserve">two-component system, chemotaxis family, sensor kinase Cph1 </t>
  </si>
  <si>
    <t>K11355</t>
  </si>
  <si>
    <t>two-component system, chemotaxis family, response regulator Rcp1</t>
  </si>
  <si>
    <t>K11356</t>
  </si>
  <si>
    <t>two-component system, sensor histidine kinase and response regulator [EC:2.7.13.3]</t>
  </si>
  <si>
    <t xml:space="preserve">two-component system, sensor histidine kinase and response regulator </t>
  </si>
  <si>
    <t>K11357</t>
  </si>
  <si>
    <t>two-component system, cell cycle sensor histidine kinase DivJ [EC:2.7.13.3]</t>
  </si>
  <si>
    <t xml:space="preserve">two-component system, cell cycle sensor histidine kinase DivJ </t>
  </si>
  <si>
    <t>K11358</t>
  </si>
  <si>
    <t>K11373</t>
  </si>
  <si>
    <t>elongator complex protein 1</t>
  </si>
  <si>
    <t>K11381</t>
  </si>
  <si>
    <t>2-oxoisovalerate dehydrogenase E1 component [EC:1.2.4.4]</t>
  </si>
  <si>
    <t xml:space="preserve">2-oxoisovalerate dehydrogenase E1 component </t>
  </si>
  <si>
    <t>K11382</t>
  </si>
  <si>
    <t>MFS transporter, OPA family, phosphoglycerate transporter protein</t>
  </si>
  <si>
    <t>K11383</t>
  </si>
  <si>
    <t>two-component system, NtrC family, sensor histidine kinase KinB [EC:2.7.13.3]</t>
  </si>
  <si>
    <t xml:space="preserve">two-component system, NtrC family, sensor histidine kinase KinB </t>
  </si>
  <si>
    <t>K11384</t>
  </si>
  <si>
    <t>two-component system, NtrC family, response regulator AlgB</t>
  </si>
  <si>
    <t>K11385</t>
  </si>
  <si>
    <t>arabinosyltransferase A [EC:2.4.2.-]</t>
  </si>
  <si>
    <t xml:space="preserve">arabinosyltransferase A </t>
  </si>
  <si>
    <t>K11386</t>
  </si>
  <si>
    <t>arabinosyltransferase B [EC:2.4.2.-]</t>
  </si>
  <si>
    <t xml:space="preserve">arabinosyltransferase B </t>
  </si>
  <si>
    <t>K11387</t>
  </si>
  <si>
    <t>arabinosyltransferase C [EC:2.4.2.-]</t>
  </si>
  <si>
    <t xml:space="preserve">arabinosyltransferase C </t>
  </si>
  <si>
    <t>K11389</t>
  </si>
  <si>
    <t>glyceraldehyde-3-phosphate dehydrogenase (ferredoxin) [EC:1.2.7.6]</t>
  </si>
  <si>
    <t xml:space="preserve">glyceraldehyde-3-phosphate dehydrogenase (ferredoxin) </t>
  </si>
  <si>
    <t>EC:1.2.7.6</t>
  </si>
  <si>
    <t>K11390</t>
  </si>
  <si>
    <t>citrate lyase subunit beta-like protein [EC:4.1.-.-]</t>
  </si>
  <si>
    <t xml:space="preserve">citrate lyase subunit beta-like protein </t>
  </si>
  <si>
    <t>EC:4.1.-.-</t>
  </si>
  <si>
    <t>K11391</t>
  </si>
  <si>
    <t>ribosomal RNA large subunit methyltransferase G [EC:2.1.1.174]; ribosomal RNA large subunit methyltransferase G [EC:2.1.1.52]</t>
  </si>
  <si>
    <t xml:space="preserve">ribosomal RNA large subunit methyltransferase G </t>
  </si>
  <si>
    <t>EC:2.1.1.174</t>
  </si>
  <si>
    <t>K11392</t>
  </si>
  <si>
    <t>ribosomal RNA small subunit methyltransferase F [EC:2.1.1.-]</t>
  </si>
  <si>
    <t xml:space="preserve">ribosomal RNA small subunit methyltransferase F </t>
  </si>
  <si>
    <t>K11395</t>
  </si>
  <si>
    <t>2-keto-3-deoxy-gluconate aldolase [EC:4.1.2.-]</t>
  </si>
  <si>
    <t xml:space="preserve">2-keto-3-deoxy-gluconate aldolase </t>
  </si>
  <si>
    <t>K11410</t>
  </si>
  <si>
    <t>K11415</t>
  </si>
  <si>
    <t>NAD-dependent deacetylase sirtuin 5 [EC:3.5.1.-]</t>
  </si>
  <si>
    <t xml:space="preserve">NAD-dependent deacetylase sirtuin 5 </t>
  </si>
  <si>
    <t>K11418</t>
  </si>
  <si>
    <t>histone deacetylase 11 [EC:3.5.1.98]</t>
  </si>
  <si>
    <t xml:space="preserve">histone deacetylase 11 </t>
  </si>
  <si>
    <t>EC:3.5.1.98</t>
  </si>
  <si>
    <t>K11422</t>
  </si>
  <si>
    <t>histone-lysine N-methyltransferase SETD1 [EC:2.1.1.43]</t>
  </si>
  <si>
    <t xml:space="preserve">histone-lysine N-methyltransferase SETD1 </t>
  </si>
  <si>
    <t>EC:2.1.1.43</t>
  </si>
  <si>
    <t>K11434</t>
  </si>
  <si>
    <t>protein arginine N-methyltransferase 1 [EC:2.1.1.-]</t>
  </si>
  <si>
    <t xml:space="preserve">protein arginine N-methyltransferase 1 </t>
  </si>
  <si>
    <t>K11437</t>
  </si>
  <si>
    <t>protein arginine N-methyltransferase 6 [EC:2.1.1.-]</t>
  </si>
  <si>
    <t xml:space="preserve">protein arginine N-methyltransferase 6 </t>
  </si>
  <si>
    <t>K11440</t>
  </si>
  <si>
    <t>choline dehydrogenase [EC:1.1.1.1]</t>
  </si>
  <si>
    <t>K11441</t>
  </si>
  <si>
    <t>dehydrogluconokinase [EC:2.7.1.13]</t>
  </si>
  <si>
    <t xml:space="preserve">dehydrogluconokinase </t>
  </si>
  <si>
    <t>EC:2.7.1.13</t>
  </si>
  <si>
    <t>K11442</t>
  </si>
  <si>
    <t>putative uridylyltransferase [EC:2.7.7.-]</t>
  </si>
  <si>
    <t xml:space="preserve">putative uridylyltransferase </t>
  </si>
  <si>
    <t>K11443</t>
  </si>
  <si>
    <t>two-component system, cell cycle response regulator DivK</t>
  </si>
  <si>
    <t>K11444</t>
  </si>
  <si>
    <t>two-component system, chemotaxis family, response regulator WspR [EC:2.7.7.65]</t>
  </si>
  <si>
    <t xml:space="preserve">two-component system, chemotaxis family, response regulator WspR </t>
  </si>
  <si>
    <t>EC:2.7.7.65</t>
  </si>
  <si>
    <t>K11472</t>
  </si>
  <si>
    <t>glycolate oxidase FAD binding subunit</t>
  </si>
  <si>
    <t>K11473</t>
  </si>
  <si>
    <t>glycolate oxidase iron-sulfur subunit</t>
  </si>
  <si>
    <t>K11474</t>
  </si>
  <si>
    <t>GntR family transcriptional regulator, glc operon transcriptional activator</t>
  </si>
  <si>
    <t>K11475</t>
  </si>
  <si>
    <t>GntR family transcriptional regulator, vanillate catabolism transcriptional regulator</t>
  </si>
  <si>
    <t>K11476</t>
  </si>
  <si>
    <t>GntR family transcriptional regulator, gluconate operon transcriptional repressor</t>
  </si>
  <si>
    <t>K11477</t>
  </si>
  <si>
    <t>glc operon protein GlcG</t>
  </si>
  <si>
    <t>K11501</t>
  </si>
  <si>
    <t>centromere protein I</t>
  </si>
  <si>
    <t>K11517</t>
  </si>
  <si>
    <t>(S)-2-hydroxy-acid oxidase [EC:1.1.3.15]</t>
  </si>
  <si>
    <t xml:space="preserve">(S)-2-hydroxy-acid oxidase </t>
  </si>
  <si>
    <t>Metabolism; Carbohydrate Metabolism; Glyoxylate and dicarboxylate metabolism|Cellular Processes; Transport and Catabolism; Peroxisome</t>
  </si>
  <si>
    <t>K11520</t>
  </si>
  <si>
    <t>two-component system, OmpR family, manganese sensing sensor histidine kinase [EC:2.7.13.3]</t>
  </si>
  <si>
    <t xml:space="preserve">two-component system, OmpR family, manganese sensing sensor histidine kinase </t>
  </si>
  <si>
    <t>K11521</t>
  </si>
  <si>
    <t>two-component system, OmpR family, manganese sensing response regulator</t>
  </si>
  <si>
    <t>K11522</t>
  </si>
  <si>
    <t>two-component system, chemotaxis family, response regulator PixG</t>
  </si>
  <si>
    <t>K11523</t>
  </si>
  <si>
    <t>two-component system, chemotaxis family, response regulator PixH</t>
  </si>
  <si>
    <t>K11524</t>
  </si>
  <si>
    <t>positive phototaxis protein PixI</t>
  </si>
  <si>
    <t>K11525</t>
  </si>
  <si>
    <t>methyl-accepting chemotaxis protein PixJ</t>
  </si>
  <si>
    <t>K11526</t>
  </si>
  <si>
    <t>two-component system, chemotaxis family, sensor histidine kinase and response regulator PixL</t>
  </si>
  <si>
    <t>K11527</t>
  </si>
  <si>
    <t>two-component system, unclassified family, sensor histidine kinase and response regulator [EC:2.7.13.3]</t>
  </si>
  <si>
    <t xml:space="preserve">two-component system, unclassified family, sensor histidine kinase and response regulator </t>
  </si>
  <si>
    <t>K11528</t>
  </si>
  <si>
    <t>K11529</t>
  </si>
  <si>
    <t>glycerate kinase [EC:2.7.1.165]; glycerate kinase [EC:2.7.1.-]</t>
  </si>
  <si>
    <t>EC:2.7.1.165</t>
  </si>
  <si>
    <t>K11530</t>
  </si>
  <si>
    <t>autoinducer 2-degrading protein</t>
  </si>
  <si>
    <t>K11531</t>
  </si>
  <si>
    <t>lsr operon transcriptional repressor</t>
  </si>
  <si>
    <t>K11532</t>
  </si>
  <si>
    <t>fructose-1,6-bisphosphatase II / sedoheptulose-1,7-bisphosphatase [EC:3.1.3.11 3.1.3.37]</t>
  </si>
  <si>
    <t xml:space="preserve">fructose-1,6-bisphosphatase II / sedoheptulose-1,7-bisphosphatase </t>
  </si>
  <si>
    <t>K11533</t>
  </si>
  <si>
    <t>fatty acid synthase, bacteria type [EC:2.3.1.-]</t>
  </si>
  <si>
    <t xml:space="preserve">fatty acid synthase, bacteria type </t>
  </si>
  <si>
    <t>K11534</t>
  </si>
  <si>
    <t>DeoR family transcriptional regulator, deoxyribose operon repressor</t>
  </si>
  <si>
    <t>K11535</t>
  </si>
  <si>
    <t>nucleoside transport protein</t>
  </si>
  <si>
    <t>K11537</t>
  </si>
  <si>
    <t>MFS transporter, NHS family, xanthosine permease</t>
  </si>
  <si>
    <t>K11539</t>
  </si>
  <si>
    <t>carbonyl reductase 4 [EC:1.1.1.-]</t>
  </si>
  <si>
    <t xml:space="preserve">carbonyl reductase 4 </t>
  </si>
  <si>
    <t>K11600</t>
  </si>
  <si>
    <t>exosome complex component RRP41</t>
  </si>
  <si>
    <t>K11601</t>
  </si>
  <si>
    <t>manganese transport system substrate-binding protein</t>
  </si>
  <si>
    <t>K11602</t>
  </si>
  <si>
    <t>manganese transport system permease protein</t>
  </si>
  <si>
    <t>K11603</t>
  </si>
  <si>
    <t>manganese transport system ATP-binding protein</t>
  </si>
  <si>
    <t>K11604</t>
  </si>
  <si>
    <t>K11605</t>
  </si>
  <si>
    <t>K11606</t>
  </si>
  <si>
    <t>K11607</t>
  </si>
  <si>
    <t>K11608</t>
  </si>
  <si>
    <t>beta-ketoacyl ACP synthase [EC:2.3.1.-]</t>
  </si>
  <si>
    <t xml:space="preserve">beta-ketoacyl ACP synthase </t>
  </si>
  <si>
    <t>K11609</t>
  </si>
  <si>
    <t>K11610</t>
  </si>
  <si>
    <t>beta-ketoacyl ACP reductase [EC:1.1.1.100]</t>
  </si>
  <si>
    <t xml:space="preserve">beta-ketoacyl ACP reductase </t>
  </si>
  <si>
    <t>K11611</t>
  </si>
  <si>
    <t>enoyl ACP reductase [EC:1.3.1.9]</t>
  </si>
  <si>
    <t xml:space="preserve">enoyl ACP reductase </t>
  </si>
  <si>
    <t>K11614</t>
  </si>
  <si>
    <t>two-component system, CitB family, sensor histidine kinase MalK [EC:2.7.13.3]</t>
  </si>
  <si>
    <t xml:space="preserve">two-component system, CitB family, sensor histidine kinase MalK </t>
  </si>
  <si>
    <t>K11615</t>
  </si>
  <si>
    <t>two-component system, CitB family, response regulator MalR</t>
  </si>
  <si>
    <t>K11616</t>
  </si>
  <si>
    <t>malate:Na+ symporter</t>
  </si>
  <si>
    <t>K11617</t>
  </si>
  <si>
    <t>two-component system, NarL family, sensor histidine kinase LiaS [EC:2.7.13.3]</t>
  </si>
  <si>
    <t xml:space="preserve">two-component system, NarL family, sensor histidine kinase LiaS </t>
  </si>
  <si>
    <t>K11618</t>
  </si>
  <si>
    <t>two-component system, NarL family, response regulator LiaR</t>
  </si>
  <si>
    <t>K11619</t>
  </si>
  <si>
    <t>lia operon protein LiaI</t>
  </si>
  <si>
    <t>K11620</t>
  </si>
  <si>
    <t>lia operon protein LiaH</t>
  </si>
  <si>
    <t>K11621</t>
  </si>
  <si>
    <t>lia operon protein LiaG</t>
  </si>
  <si>
    <t>K11622</t>
  </si>
  <si>
    <t>lia operon protein LiaF</t>
  </si>
  <si>
    <t>K11623</t>
  </si>
  <si>
    <t>two-component system, NarL family, sensor histidine kinase YdfH [EC:2.7.13.3]</t>
  </si>
  <si>
    <t xml:space="preserve">two-component system, NarL family, sensor histidine kinase YdfH </t>
  </si>
  <si>
    <t>K11624</t>
  </si>
  <si>
    <t>two-component system, NarL family, response regulator YdfI</t>
  </si>
  <si>
    <t>K11625</t>
  </si>
  <si>
    <t>membrane protein YdfJ</t>
  </si>
  <si>
    <t>K11626</t>
  </si>
  <si>
    <t>putative sodium/glutamine symporter</t>
  </si>
  <si>
    <t>K11627</t>
  </si>
  <si>
    <t>pyrrolysyl-tRNA synthetase [EC:6.1.1.26]</t>
  </si>
  <si>
    <t xml:space="preserve">pyrrolysyl-tRNA synthetase </t>
  </si>
  <si>
    <t>EC:6.1.1.26</t>
  </si>
  <si>
    <t>K11628</t>
  </si>
  <si>
    <t>mycocerosic acid synthase [EC:2.3.1.111]</t>
  </si>
  <si>
    <t xml:space="preserve">mycocerosic acid synthase </t>
  </si>
  <si>
    <t>EC:2.3.1.111</t>
  </si>
  <si>
    <t>K11629</t>
  </si>
  <si>
    <t>two-component system, OmpR family, bacitracin resistance sensor histidine kinase BceS [EC:2.7.13.3]</t>
  </si>
  <si>
    <t xml:space="preserve">two-component system, OmpR family, bacitracin resistance sensor histidine kinase BceS </t>
  </si>
  <si>
    <t>K11630</t>
  </si>
  <si>
    <t>two-component system, OmpR family, bacitracin resistance response regulator BceR</t>
  </si>
  <si>
    <t>K11631</t>
  </si>
  <si>
    <t>bacitracin transport system ATP-binding protein</t>
  </si>
  <si>
    <t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t>
  </si>
  <si>
    <t>K11632</t>
  </si>
  <si>
    <t>bacitracin transport system permease protein</t>
  </si>
  <si>
    <t>K11633</t>
  </si>
  <si>
    <t>two-component system, OmpR family, sensor histidine kinase YxdK [EC:2.7.13.3]</t>
  </si>
  <si>
    <t xml:space="preserve">two-component system, OmpR family, sensor histidine kinase YxdK </t>
  </si>
  <si>
    <t>K11634</t>
  </si>
  <si>
    <t>two-component system, OmpR family, response regulator YxdJ</t>
  </si>
  <si>
    <t>K11635</t>
  </si>
  <si>
    <t>K11636</t>
  </si>
  <si>
    <t>K11637</t>
  </si>
  <si>
    <t>two-component system, CitB family, sensor histidine kinase CitS [EC:2.7.13.3]</t>
  </si>
  <si>
    <t xml:space="preserve">two-component system, CitB family, sensor histidine kinase CitS </t>
  </si>
  <si>
    <t>K11638</t>
  </si>
  <si>
    <t>two-component system, CitB family, response regulator CitT</t>
  </si>
  <si>
    <t>K11639</t>
  </si>
  <si>
    <t>Mg2+/citrate complex secondary transporter</t>
  </si>
  <si>
    <t>K11640</t>
  </si>
  <si>
    <t>two-component system, LytT family, sensor histidine kinase NatK [EC:2.7.13.3]</t>
  </si>
  <si>
    <t xml:space="preserve">two-component system, LytT family, sensor histidine kinase NatK </t>
  </si>
  <si>
    <t>K11641</t>
  </si>
  <si>
    <t>two-component system, LytT family, response regulator NatR</t>
  </si>
  <si>
    <t>K11645</t>
  </si>
  <si>
    <t>2-amino-3,7-dideoxy-D-threo-hept-6-ulosonic acid synthase [EC:4.1.2.-]</t>
  </si>
  <si>
    <t xml:space="preserve">2-amino-3,7-dideoxy-D-threo-hept-6-ulosonic acid synthase </t>
  </si>
  <si>
    <t>K11646</t>
  </si>
  <si>
    <t>dehydroquinate synthase II [EC:1.4.1.-]</t>
  </si>
  <si>
    <t xml:space="preserve">dehydroquinate synthase II </t>
  </si>
  <si>
    <t>K11685</t>
  </si>
  <si>
    <t>DNA-binding protein StpA</t>
  </si>
  <si>
    <t>K11686</t>
  </si>
  <si>
    <t>chromosome-anchoring protein RacA</t>
  </si>
  <si>
    <t>K11687</t>
  </si>
  <si>
    <t>poly(ADP-ribose) glycohydrolase ARH3 [EC:3.2.1.143]</t>
  </si>
  <si>
    <t xml:space="preserve">poly(ADP-ribose) glycohydrolase ARH3 </t>
  </si>
  <si>
    <t>EC:3.2.1.143</t>
  </si>
  <si>
    <t>K11688</t>
  </si>
  <si>
    <t>C4-dicarboxylate-binding protein DctP</t>
  </si>
  <si>
    <t>K11689</t>
  </si>
  <si>
    <t>C4-dicarboxylate transporter, DctQ subunit</t>
  </si>
  <si>
    <t>K11690</t>
  </si>
  <si>
    <t>C4-dicarboxylate transporter, DctM subunit</t>
  </si>
  <si>
    <t>K11693</t>
  </si>
  <si>
    <t>peptidoglycan pentaglycine glycine transferase (the first glycine) [EC:2.3.2.-]</t>
  </si>
  <si>
    <t xml:space="preserve">peptidoglycan pentaglycine glycine transferase (the first glycine) </t>
  </si>
  <si>
    <t>K11694</t>
  </si>
  <si>
    <t>peptidoglycan pentaglycine glycine transferase (the second and third glycine) [EC:2.3.2.-]</t>
  </si>
  <si>
    <t xml:space="preserve">peptidoglycan pentaglycine glycine transferase (the second and third glycine) </t>
  </si>
  <si>
    <t>K11695</t>
  </si>
  <si>
    <t>peptidoglycan pentaglycine glycine transferase (the fourth and fifth glycine) [EC:2.3.2.-]</t>
  </si>
  <si>
    <t xml:space="preserve">peptidoglycan pentaglycine glycine transferase (the fourth and fifth glycine) </t>
  </si>
  <si>
    <t>K11704</t>
  </si>
  <si>
    <t>iron/zinc/copper transport system substrate-binding protein</t>
  </si>
  <si>
    <t>K11705</t>
  </si>
  <si>
    <t>iron/zinc/copper transport system permease protein</t>
  </si>
  <si>
    <t>K11706</t>
  </si>
  <si>
    <t>iron/zinc/copper transport system ATP-binding protein</t>
  </si>
  <si>
    <t>K11707</t>
  </si>
  <si>
    <t>manganese/zinc/iron transport system substrate-binding protein</t>
  </si>
  <si>
    <t>K11708</t>
  </si>
  <si>
    <t>manganese/zinc/iron transport system permease protein</t>
  </si>
  <si>
    <t>K11709</t>
  </si>
  <si>
    <t>K11710</t>
  </si>
  <si>
    <t>manganese/zinc/iron transport system ATP- binding protein</t>
  </si>
  <si>
    <t>K11711</t>
  </si>
  <si>
    <t>two-component system, LuxR family, sensor histidine kinase DctS [EC:2.7.13.3]</t>
  </si>
  <si>
    <t xml:space="preserve">two-component system, LuxR family, sensor histidine kinase DctS </t>
  </si>
  <si>
    <t>K11712</t>
  </si>
  <si>
    <t>two-component system, LuxR family, response regulator DctR</t>
  </si>
  <si>
    <t>K11717</t>
  </si>
  <si>
    <t>cysteine desulfurase / selenocysteine lyase [EC:2.8.1.7 4.4.1.16]</t>
  </si>
  <si>
    <t xml:space="preserve">cysteine desulfurase / selenocysteine lyase </t>
  </si>
  <si>
    <t>Metabolism; Metabolism of Cofactors and Vitamins; Thiamine metabolism|Metabolism; Metabolism of Other Amino Acids; Selenocompound metabolism</t>
  </si>
  <si>
    <t>K11719</t>
  </si>
  <si>
    <t>lipopolysaccharide export system protein LptC</t>
  </si>
  <si>
    <t>K11720</t>
  </si>
  <si>
    <t>K11731</t>
  </si>
  <si>
    <t>citronellyl-CoA dehydrogenase [EC:1.3.99.-]</t>
  </si>
  <si>
    <t xml:space="preserve">citronellyl-CoA dehydrogenase </t>
  </si>
  <si>
    <t>Metabolism; Metabolism of Terpenoids and Polyketides; Geraniol degradation</t>
  </si>
  <si>
    <t>K11732</t>
  </si>
  <si>
    <t>phenylalanine-specific permease</t>
  </si>
  <si>
    <t>K11733</t>
  </si>
  <si>
    <t>lysine-specific permease</t>
  </si>
  <si>
    <t>K11734</t>
  </si>
  <si>
    <t>aromatic amino acid transport protein AroP</t>
  </si>
  <si>
    <t>K11735</t>
  </si>
  <si>
    <t>GABA permease</t>
  </si>
  <si>
    <t>K11736</t>
  </si>
  <si>
    <t>proline-specific permease ProY</t>
  </si>
  <si>
    <t>K11737</t>
  </si>
  <si>
    <t>D-serine/D-alanine/glycine transporter</t>
  </si>
  <si>
    <t>K11738</t>
  </si>
  <si>
    <t>L-asparagine permease</t>
  </si>
  <si>
    <t>K11739</t>
  </si>
  <si>
    <t>bacteriophage N4 adsorption protein A</t>
  </si>
  <si>
    <t>K11740</t>
  </si>
  <si>
    <t>bacteriophage N4 adsorption protein B</t>
  </si>
  <si>
    <t>K11741</t>
  </si>
  <si>
    <t>quaternary ammonium compound-resistance protein SugE</t>
  </si>
  <si>
    <t>K11742</t>
  </si>
  <si>
    <t>spermidine export protein MdtI</t>
  </si>
  <si>
    <t>K11743</t>
  </si>
  <si>
    <t>spermidine export protein MdtJ</t>
  </si>
  <si>
    <t>K11744</t>
  </si>
  <si>
    <t>AI-2 transport protein TqsA</t>
  </si>
  <si>
    <t>K11745</t>
  </si>
  <si>
    <t>glutathione-regulated potassium-efflux system ancillary protein KefC</t>
  </si>
  <si>
    <t>K11746</t>
  </si>
  <si>
    <t>glutathione-regulated potassium-efflux system ancillary protein KefF</t>
  </si>
  <si>
    <t>K11747</t>
  </si>
  <si>
    <t>glutathione-regulated potassium-efflux system protein KefB</t>
  </si>
  <si>
    <t>K11748</t>
  </si>
  <si>
    <t>glutathione-regulated potassium-efflux system ancillary protein KefG</t>
  </si>
  <si>
    <t>K11749</t>
  </si>
  <si>
    <t>regulator of sigma E protease [EC:3.4.24.-]</t>
  </si>
  <si>
    <t xml:space="preserve">regulator of sigma E protease </t>
  </si>
  <si>
    <t>K11750</t>
  </si>
  <si>
    <t>esterase FrsA [EC:3.1.-.-]</t>
  </si>
  <si>
    <t xml:space="preserve">esterase FrsA </t>
  </si>
  <si>
    <t>K11751</t>
  </si>
  <si>
    <t>5'-nucleotidase / UDP-sugar diphosphatase [EC:3.1.3.5 3.6.1.45]</t>
  </si>
  <si>
    <t xml:space="preserve">5'-nucleotidase / UDP-sugar diphosphatase </t>
  </si>
  <si>
    <t>K11752</t>
  </si>
  <si>
    <t>diaminohydroxyphosphoribosylaminopyrimidine deaminase / 5-amino-6-(5-phosphoribosylamino)uracil reductase [EC:3.5.4.26 1.1.1.193]</t>
  </si>
  <si>
    <t xml:space="preserve">diaminohydroxyphosphoribosylaminopyrimidine deaminase / 5-amino-6-(5-phosphoribosylamino)uracil reductase </t>
  </si>
  <si>
    <t>K11753</t>
  </si>
  <si>
    <t>riboflavin kinase / FMN adenylyltransferase [EC:2.7.1.26 2.7.7.2]</t>
  </si>
  <si>
    <t xml:space="preserve">riboflavin kinase / FMN adenylyltransferase </t>
  </si>
  <si>
    <t>K11754</t>
  </si>
  <si>
    <t>dihydrofolate synthase / folylpolyglutamate synthase [EC:6.3.2.12 6.3.2.17]</t>
  </si>
  <si>
    <t xml:space="preserve">dihydrofolate synthase / folylpolyglutamate synthase </t>
  </si>
  <si>
    <t>EC:6.3.2.12</t>
  </si>
  <si>
    <t>K11755</t>
  </si>
  <si>
    <t>phosphoribosyl-ATP pyrophosphohydrolase / phosphoribosyl-AMP cyclohydrolase [EC:3.6.1.31 3.5.4.19]</t>
  </si>
  <si>
    <t xml:space="preserve">phosphoribosyl-ATP pyrophosphohydrolase / phosphoribosyl-AMP cyclohydrolase </t>
  </si>
  <si>
    <t>K11777</t>
  </si>
  <si>
    <t>HAD superfamily phosphatase</t>
  </si>
  <si>
    <t>K11778</t>
  </si>
  <si>
    <t>cis-prenyltransferase, dehydrodolichyl diphosphate synthase [EC:2.5.1.-]; ditrans,polycis-polyprenyl diphosphate synthase [EC:2.5.1.87]</t>
  </si>
  <si>
    <t xml:space="preserve">cis-prenyltransferase, dehydrodolichyl diphosphate synthase </t>
  </si>
  <si>
    <t>K11779</t>
  </si>
  <si>
    <t>FO synthase [EC:2.5.1.-]</t>
  </si>
  <si>
    <t xml:space="preserve">FO synthase </t>
  </si>
  <si>
    <t>K11780</t>
  </si>
  <si>
    <t>FO synthase subunit 1 [EC:2.5.1.-]; FO synthase subunit 1 [EC:2.5.1.77]</t>
  </si>
  <si>
    <t xml:space="preserve">FO synthase subunit 1 </t>
  </si>
  <si>
    <t>K11781</t>
  </si>
  <si>
    <t>FO synthase subunit 2 [EC:2.5.1.-]; FO synthase subunit 2 [EC:2.5.1.77]</t>
  </si>
  <si>
    <t xml:space="preserve">FO synthase subunit 2 </t>
  </si>
  <si>
    <t>K11782</t>
  </si>
  <si>
    <t>chorismate futalosine-lyase [EC:4.1.99.-]</t>
  </si>
  <si>
    <t xml:space="preserve">chorismate futalosine-lyase </t>
  </si>
  <si>
    <t>EC:4.1.99.-</t>
  </si>
  <si>
    <t>K11783</t>
  </si>
  <si>
    <t>futalosine hydrolase [EC:3.2.2.26]</t>
  </si>
  <si>
    <t xml:space="preserve">futalosine hydrolase </t>
  </si>
  <si>
    <t>EC:3.2.2.26</t>
  </si>
  <si>
    <t>K11784</t>
  </si>
  <si>
    <t>de-hypoxanthine futalosine synthase [EC:1.21.-.-]</t>
  </si>
  <si>
    <t xml:space="preserve">de-hypoxanthine futalosine synthase </t>
  </si>
  <si>
    <t>EC:1.21.-.-</t>
  </si>
  <si>
    <t>K11785</t>
  </si>
  <si>
    <t>1,4-dihydroxy-6-naphthoate synthase [EC:1.14.-.-]</t>
  </si>
  <si>
    <t xml:space="preserve">1,4-dihydroxy-6-naphthoate synthase </t>
  </si>
  <si>
    <t>K11787</t>
  </si>
  <si>
    <t>phosphoribosylamine--glycine ligase / phosphoribosylglycinamide formyltransferase / phosphoribosylformylglycinamidine cyclo-ligase [EC:6.3.4.13 2.1.2.2 6.3.3.1]</t>
  </si>
  <si>
    <t xml:space="preserve">phosphoribosylamine--glycine ligase / phosphoribosylglycinamide formyltransferase / phosphoribosylformylglycinamidine cyclo-ligase </t>
  </si>
  <si>
    <t>K11788</t>
  </si>
  <si>
    <t>phosphoribosylamine--glycine ligase / phosphoribosylformylglycinamidine cyclo-ligase [EC:6.3.4.13 6.3.3.1]</t>
  </si>
  <si>
    <t xml:space="preserve">phosphoribosylamine--glycine ligase / phosphoribosylformylglycinamidine cyclo-ligase </t>
  </si>
  <si>
    <t>K11809</t>
  </si>
  <si>
    <t>glucose-1,6-bisphosphate synthase [EC:2.7.1.106]</t>
  </si>
  <si>
    <t xml:space="preserve">glucose-1,6-bisphosphate synthase </t>
  </si>
  <si>
    <t>EC:2.7.1.106</t>
  </si>
  <si>
    <t>K11811</t>
  </si>
  <si>
    <t>arsenical resistance protein ArsH</t>
  </si>
  <si>
    <t>K11814</t>
  </si>
  <si>
    <t>multidrug resistance protein EbrA</t>
  </si>
  <si>
    <t>K11815</t>
  </si>
  <si>
    <t>multidrug resistance protein EbrB</t>
  </si>
  <si>
    <t>K11889</t>
  </si>
  <si>
    <t>type VI secretion system protein ImpN [EC:2.7.11.1]</t>
  </si>
  <si>
    <t xml:space="preserve">type VI secretion system protein ImpN </t>
  </si>
  <si>
    <t>Environmental Information Processing; Membrane Transport; Secretion system|Metabolism; Enzyme Families; Protein kinases</t>
  </si>
  <si>
    <t>K11890</t>
  </si>
  <si>
    <t>type VI secretion system protein ImpM</t>
  </si>
  <si>
    <t>K11891</t>
  </si>
  <si>
    <t>type VI secretion system protein ImpL</t>
  </si>
  <si>
    <t>K11892</t>
  </si>
  <si>
    <t>type VI secretion system protein ImpK</t>
  </si>
  <si>
    <t>K11893</t>
  </si>
  <si>
    <t>type VI secretion system protein ImpJ</t>
  </si>
  <si>
    <t>K11894</t>
  </si>
  <si>
    <t>type VI secretion system protein ImpI</t>
  </si>
  <si>
    <t>K11895</t>
  </si>
  <si>
    <t>type VI secretion system protein ImpH</t>
  </si>
  <si>
    <t>K11896</t>
  </si>
  <si>
    <t>type VI secretion system protein ImpG</t>
  </si>
  <si>
    <t>K11897</t>
  </si>
  <si>
    <t>type VI secretion system protein ImpF</t>
  </si>
  <si>
    <t>K11898</t>
  </si>
  <si>
    <t>type VI secretion system protein ImpE</t>
  </si>
  <si>
    <t>K11899</t>
  </si>
  <si>
    <t>type VI secretion system protein ImpD</t>
  </si>
  <si>
    <t>K11900</t>
  </si>
  <si>
    <t>type VI secretion system protein ImpC</t>
  </si>
  <si>
    <t>K11901</t>
  </si>
  <si>
    <t>type VI secretion system protein ImpB</t>
  </si>
  <si>
    <t>K11902</t>
  </si>
  <si>
    <t>type VI secretion system protein ImpA</t>
  </si>
  <si>
    <t>K11903</t>
  </si>
  <si>
    <t>type VI secretion system secreted protein Hcp</t>
  </si>
  <si>
    <t>K11904</t>
  </si>
  <si>
    <t>type VI secretion system secreted protein VgrG</t>
  </si>
  <si>
    <t>K11905</t>
  </si>
  <si>
    <t>type VI secretion system protein</t>
  </si>
  <si>
    <t>K11906</t>
  </si>
  <si>
    <t>type VI secretion system protein VasD</t>
  </si>
  <si>
    <t>K11907</t>
  </si>
  <si>
    <t>type VI secretion system protein VasG</t>
  </si>
  <si>
    <t>K11908</t>
  </si>
  <si>
    <t>sigma-54 specific transcriptional regulator</t>
  </si>
  <si>
    <t>Environmental Information Processing; Membrane Transport; Secretion system|Genetic Information Processing; Transcription; Transcription factors</t>
  </si>
  <si>
    <t>K11909</t>
  </si>
  <si>
    <t>type VI secretion system protein VasI</t>
  </si>
  <si>
    <t>K11910</t>
  </si>
  <si>
    <t>type VI secretion system protein VasJ</t>
  </si>
  <si>
    <t>K11911</t>
  </si>
  <si>
    <t>type VI secretion system protein VasL</t>
  </si>
  <si>
    <t>K11912</t>
  </si>
  <si>
    <t>serine/threonine-protein kinase PpkA [EC:2.7.11.1]</t>
  </si>
  <si>
    <t xml:space="preserve">serine/threonine-protein kinase PpkA </t>
  </si>
  <si>
    <t>Environmental Information Processing; Membrane Transport; Secretion system|Metabolism; Enzyme Families; Protein kinases|Environmental Information Processing; Membrane Transport; Bacterial secretion system</t>
  </si>
  <si>
    <t>K11913</t>
  </si>
  <si>
    <t>K11914</t>
  </si>
  <si>
    <t>sigma-54 dependent transcriptional regulator</t>
  </si>
  <si>
    <t>K11915</t>
  </si>
  <si>
    <t>serine/threonine protein phosphatase Stp1 [EC:3.1.3.16]</t>
  </si>
  <si>
    <t xml:space="preserve">serine/threonine protein phosphatase Stp1 </t>
  </si>
  <si>
    <t>K11916</t>
  </si>
  <si>
    <t>serine/threonine-protein kinase Stk1 [EC:2.7.11.-]</t>
  </si>
  <si>
    <t xml:space="preserve">serine/threonine-protein kinase Stk1 </t>
  </si>
  <si>
    <t>K11917</t>
  </si>
  <si>
    <t>K11918</t>
  </si>
  <si>
    <t>K11919</t>
  </si>
  <si>
    <t>type VI secretion system lysozyme-related protein</t>
  </si>
  <si>
    <t>K11920</t>
  </si>
  <si>
    <t>K11921</t>
  </si>
  <si>
    <t>LysR family transcriptional regulator</t>
  </si>
  <si>
    <t>K11922</t>
  </si>
  <si>
    <t>GntR family transcriptional regulator, mannosyl-D-glycerate transport/metabolism system repressor</t>
  </si>
  <si>
    <t>K11923</t>
  </si>
  <si>
    <t>MerR family transcriptional regulator, copper efflux regulator</t>
  </si>
  <si>
    <t>K11924</t>
  </si>
  <si>
    <t>DtxR family transcriptional regulator, manganese transport regulator</t>
  </si>
  <si>
    <t>K11925</t>
  </si>
  <si>
    <t>SgrR family transcriptional regulator</t>
  </si>
  <si>
    <t>K11926</t>
  </si>
  <si>
    <t>sigma factor-binding protein Crl</t>
  </si>
  <si>
    <t>K11927</t>
  </si>
  <si>
    <t>ATP-dependent RNA helicase RhlE [EC:3.6.1.-]; ATP-dependent RNA helicase RhlE [EC:3.6.4.13]</t>
  </si>
  <si>
    <t xml:space="preserve">ATP-dependent RNA helicase RhlE </t>
  </si>
  <si>
    <t>K11928</t>
  </si>
  <si>
    <t>sodium/proline symporter</t>
  </si>
  <si>
    <t>K11929</t>
  </si>
  <si>
    <t>outer membrane pore protein E</t>
  </si>
  <si>
    <t>K11930</t>
  </si>
  <si>
    <t>periplasmic protein TorT</t>
  </si>
  <si>
    <t>K11931</t>
  </si>
  <si>
    <t>biofilm PGA synthesis lipoprotein PgaB [EC:3.-.-.-]</t>
  </si>
  <si>
    <t xml:space="preserve">biofilm PGA synthesis lipoprotein PgaB </t>
  </si>
  <si>
    <t>K11932</t>
  </si>
  <si>
    <t>universal stress protein G</t>
  </si>
  <si>
    <t>K11933</t>
  </si>
  <si>
    <t>NADH oxidoreductase Hcr [EC:1.-.-.-]</t>
  </si>
  <si>
    <t xml:space="preserve">NADH oxidoreductase Hcr </t>
  </si>
  <si>
    <t>K11934</t>
  </si>
  <si>
    <t>outer membrane protein X</t>
  </si>
  <si>
    <t>K11935</t>
  </si>
  <si>
    <t>biofilm PGA synthesis protein PgaA</t>
  </si>
  <si>
    <t>K11936</t>
  </si>
  <si>
    <t>biofilm PGA synthesis N-glycosyltransferase PgaC [EC:2.4.-.-]</t>
  </si>
  <si>
    <t xml:space="preserve">biofilm PGA synthesis N-glycosyltransferase PgaC </t>
  </si>
  <si>
    <t>K11937</t>
  </si>
  <si>
    <t>biofilm PGA synthesis protein PgaD</t>
  </si>
  <si>
    <t>K11938</t>
  </si>
  <si>
    <t>HMP-PP phosphatase [EC:3.6.1.-]</t>
  </si>
  <si>
    <t xml:space="preserve">HMP-PP phosphatase </t>
  </si>
  <si>
    <t>K11939</t>
  </si>
  <si>
    <t>inner membrane transporter RhtA</t>
  </si>
  <si>
    <t>K11940</t>
  </si>
  <si>
    <t>heat shock protein HspQ</t>
  </si>
  <si>
    <t>K11941</t>
  </si>
  <si>
    <t>glucans biosynthesis protein C [EC:2.1.-.-]</t>
  </si>
  <si>
    <t xml:space="preserve">glucans biosynthesis protein C </t>
  </si>
  <si>
    <t>K11942</t>
  </si>
  <si>
    <t>K11943</t>
  </si>
  <si>
    <t>PAH dioxygenase large subunit [EC:1.13.11.-]</t>
  </si>
  <si>
    <t xml:space="preserve">PAH dioxygenase large subunit </t>
  </si>
  <si>
    <t>K11944</t>
  </si>
  <si>
    <t>PAH dioxygenase small subunit [EC:1.13.11.-]</t>
  </si>
  <si>
    <t xml:space="preserve">PAH dioxygenase small subunit </t>
  </si>
  <si>
    <t>K11945</t>
  </si>
  <si>
    <t>extradiol dioxygenase [EC:1.13.11.-]</t>
  </si>
  <si>
    <t xml:space="preserve">extradiol dioxygenase </t>
  </si>
  <si>
    <t>K11946</t>
  </si>
  <si>
    <t>hydratase-aldolase [EC:4.1.2.-]</t>
  </si>
  <si>
    <t xml:space="preserve">hydratase-aldolase </t>
  </si>
  <si>
    <t>K11947</t>
  </si>
  <si>
    <t>K11948</t>
  </si>
  <si>
    <t>1-hydroxy-2-naphthoate dioxygenase [EC:1.13.11.38]</t>
  </si>
  <si>
    <t xml:space="preserve">1-hydroxy-2-naphthoate dioxygenase </t>
  </si>
  <si>
    <t>EC:1.13.11.38</t>
  </si>
  <si>
    <t>K11949</t>
  </si>
  <si>
    <t>4-(2-carboxyphenyl)-2-oxobut-3-enoate aldolase [EC:4.1.2.34]</t>
  </si>
  <si>
    <t xml:space="preserve">4-(2-carboxyphenyl)-2-oxobut-3-enoate aldolase </t>
  </si>
  <si>
    <t>EC:4.1.2.34</t>
  </si>
  <si>
    <t>K11950</t>
  </si>
  <si>
    <t>bicarbonate transport system substrate-binding protein</t>
  </si>
  <si>
    <t>K11951</t>
  </si>
  <si>
    <t>bicarbonate transport system permease protein</t>
  </si>
  <si>
    <t>K11952</t>
  </si>
  <si>
    <t>bicarbonate transport system ATP-binding protein [EC:3.6.3.-]</t>
  </si>
  <si>
    <t xml:space="preserve">bicarbonate transport system ATP-binding protein </t>
  </si>
  <si>
    <t>K11953</t>
  </si>
  <si>
    <t>K11954</t>
  </si>
  <si>
    <t>neutral amino acid transport system substrate-binding protein</t>
  </si>
  <si>
    <t>K11955</t>
  </si>
  <si>
    <t>neutral amino acid transport system permease protein</t>
  </si>
  <si>
    <t>K11956</t>
  </si>
  <si>
    <t>K11957</t>
  </si>
  <si>
    <t>neutral amino acid transport system ATP-binding protein</t>
  </si>
  <si>
    <t>K11958</t>
  </si>
  <si>
    <t>K11959</t>
  </si>
  <si>
    <t>urea transport system substrate-binding protein</t>
  </si>
  <si>
    <t>K11960</t>
  </si>
  <si>
    <t>urea transport system permease protein</t>
  </si>
  <si>
    <t>K11961</t>
  </si>
  <si>
    <t>K11962</t>
  </si>
  <si>
    <t>urea transport system ATP-binding protein</t>
  </si>
  <si>
    <t>K11963</t>
  </si>
  <si>
    <t>K11964</t>
  </si>
  <si>
    <t>pellino</t>
  </si>
  <si>
    <t>Genetic Information Processing; Folding, Sorting and Degradation; Ubiquitin system</t>
  </si>
  <si>
    <t>K11987</t>
  </si>
  <si>
    <t>prostaglandin-endoperoxide synthase 2 [EC:1.14.99.1]</t>
  </si>
  <si>
    <t xml:space="preserve">prostaglandin-endoperoxide synthase 2 </t>
  </si>
  <si>
    <t>EC:1.14.99.1</t>
  </si>
  <si>
    <t>Metabolism; Lipid Metabolism; Arachidonic acid metabolism|Environmental Information Processing; Signal Transduction; VEGF signaling pathway|Human Diseases; Infectious Diseases; Leishmaniasis|Human Diseases; Cancers; Pathways in cancer|Human Diseases; Cancers; Small cell lung cancer</t>
  </si>
  <si>
    <t>K11991</t>
  </si>
  <si>
    <t>tRNA-specific adenosine deaminase [EC:3.5.4.-]</t>
  </si>
  <si>
    <t xml:space="preserve">tRNA-specific adenosine deaminase </t>
  </si>
  <si>
    <t>EC:3.5.4.-</t>
  </si>
  <si>
    <t>K11994</t>
  </si>
  <si>
    <t>deoxyribonuclease-1 [EC:3.1.21.1]</t>
  </si>
  <si>
    <t xml:space="preserve">deoxyribonuclease-1 </t>
  </si>
  <si>
    <t>K11995</t>
  </si>
  <si>
    <t>deoxyribonuclease-1-like protein [EC:3.1.21.-]</t>
  </si>
  <si>
    <t xml:space="preserve">deoxyribonuclease-1-like protein </t>
  </si>
  <si>
    <t>K11996</t>
  </si>
  <si>
    <t>adenylyltransferase and sulfurtransferase; adenylyltransferase and sulfurtransferase MOCS3/UBA4 [EC:2.7.7.- 2.8.1.-]</t>
  </si>
  <si>
    <t xml:space="preserve">adenylyltransferase and sulfurtransferase; adenylyltransferase and sulfurtransferase MOCS3/UBA4 </t>
  </si>
  <si>
    <t>Genetic Information Processing; Folding, Sorting and Degradation; Ubiquitin system|Genetic Information Processing; Folding, Sorting and Degradation; Sulfur relay system</t>
  </si>
  <si>
    <t>K12048</t>
  </si>
  <si>
    <t>ComB10 competence protein</t>
  </si>
  <si>
    <t>K12049</t>
  </si>
  <si>
    <t>ComB9 competence protein</t>
  </si>
  <si>
    <t>K12050</t>
  </si>
  <si>
    <t>ComB8 competence protein</t>
  </si>
  <si>
    <t>K12051</t>
  </si>
  <si>
    <t>ComB7 competence protein</t>
  </si>
  <si>
    <t>K12052</t>
  </si>
  <si>
    <t>ComB6 competence protein</t>
  </si>
  <si>
    <t>K12053</t>
  </si>
  <si>
    <t>ComB4 competence protein</t>
  </si>
  <si>
    <t>K12054</t>
  </si>
  <si>
    <t>lytic transglycosylase AtlA</t>
  </si>
  <si>
    <t>K12056</t>
  </si>
  <si>
    <t>conjugal transfer mating pair stabilization protein TraG</t>
  </si>
  <si>
    <t>K12057</t>
  </si>
  <si>
    <t>conjugal transfer pilus assembly protein TraF</t>
  </si>
  <si>
    <t>K12058</t>
  </si>
  <si>
    <t>conjugal transfer mating pair stabilization protein TraN</t>
  </si>
  <si>
    <t>K12059</t>
  </si>
  <si>
    <t>conjugal transfer pilus assembly protein TrbC</t>
  </si>
  <si>
    <t>K12060</t>
  </si>
  <si>
    <t>conjugal transfer pilus assembly protein TraU</t>
  </si>
  <si>
    <t>K12061</t>
  </si>
  <si>
    <t>conjugal transfer pilus assembly protein TraW</t>
  </si>
  <si>
    <t>K12062</t>
  </si>
  <si>
    <t>conjugal transfer pilin signal peptidase TrbI</t>
  </si>
  <si>
    <t>K12063</t>
  </si>
  <si>
    <t>conjugal transfer ATP-binding protein TraC</t>
  </si>
  <si>
    <t>K12064</t>
  </si>
  <si>
    <t>conjugal transfer pilus assembly protein TraV</t>
  </si>
  <si>
    <t>K12065</t>
  </si>
  <si>
    <t>conjugal transfer pilus assembly protein TraB</t>
  </si>
  <si>
    <t>K12066</t>
  </si>
  <si>
    <t>conjugal transfer pilus assembly protein TraK</t>
  </si>
  <si>
    <t>K12067</t>
  </si>
  <si>
    <t>conjugal transfer pilus assembly protein TraE</t>
  </si>
  <si>
    <t>K12068</t>
  </si>
  <si>
    <t>conjugal transfer pilus assembly protein TraL</t>
  </si>
  <si>
    <t>K12069</t>
  </si>
  <si>
    <t>conjugal transfer pilus assembly protein TraA</t>
  </si>
  <si>
    <t>K12070</t>
  </si>
  <si>
    <t>conjugal transfer pilus assembly protein TraI</t>
  </si>
  <si>
    <t>K12071</t>
  </si>
  <si>
    <t>conjugal transfer pilus assembly protein TraD</t>
  </si>
  <si>
    <t>K12072</t>
  </si>
  <si>
    <t>conjugative transfer pilus assembly protein TraH</t>
  </si>
  <si>
    <t>K12073</t>
  </si>
  <si>
    <t>1,4-dihydroxy-2-naphthoyl-CoA thioesterase [EC:3.1.2.-]; 1,4-dihydroxy-2-naphthoyl-CoA hydrolase [EC:3.1.2.28]</t>
  </si>
  <si>
    <t xml:space="preserve">1,4-dihydroxy-2-naphthoyl-CoA thioesterase </t>
  </si>
  <si>
    <t>K12078</t>
  </si>
  <si>
    <t>type IV secretion system protein PtlA</t>
  </si>
  <si>
    <t>K12079</t>
  </si>
  <si>
    <t>type IV secretion system protein PtlB</t>
  </si>
  <si>
    <t>K12080</t>
  </si>
  <si>
    <t>type IV secretion system protein PtlC</t>
  </si>
  <si>
    <t>K12081</t>
  </si>
  <si>
    <t>type IV secretion system protein PtlE</t>
  </si>
  <si>
    <t>K12082</t>
  </si>
  <si>
    <t>type IV secretion system protein PtlG</t>
  </si>
  <si>
    <t>K12083</t>
  </si>
  <si>
    <t>type IV secretion system protein PtlH</t>
  </si>
  <si>
    <t>K12084</t>
  </si>
  <si>
    <t>type IV secretion system protein PtlD</t>
  </si>
  <si>
    <t>K12085</t>
  </si>
  <si>
    <t>type IV secretion system protein PtlF</t>
  </si>
  <si>
    <t>K12086</t>
  </si>
  <si>
    <t>cag pathogenicity island protein 1</t>
  </si>
  <si>
    <t>K12087</t>
  </si>
  <si>
    <t>cag pathogenicity island protein 2</t>
  </si>
  <si>
    <t>K12088</t>
  </si>
  <si>
    <t>cag pathogenicity island protein 3</t>
  </si>
  <si>
    <t>K12089</t>
  </si>
  <si>
    <t>cag pathogenicity island protein 4</t>
  </si>
  <si>
    <t>K12090</t>
  </si>
  <si>
    <t>cag pathogenicity island protein 5</t>
  </si>
  <si>
    <t>K12091</t>
  </si>
  <si>
    <t>cag pathogenicity island protein 6</t>
  </si>
  <si>
    <t>K12092</t>
  </si>
  <si>
    <t>cag pathogenicity island protein 7</t>
  </si>
  <si>
    <t>K12093</t>
  </si>
  <si>
    <t>cag pathogenicity island protein 8</t>
  </si>
  <si>
    <t>K12094</t>
  </si>
  <si>
    <t>cag pathogenicity island protein 9</t>
  </si>
  <si>
    <t>K12095</t>
  </si>
  <si>
    <t>cag pathogenicity island protein 10</t>
  </si>
  <si>
    <t>K12096</t>
  </si>
  <si>
    <t>cag pathogenicity island protein 11</t>
  </si>
  <si>
    <t>K12097</t>
  </si>
  <si>
    <t>cag pathogenicity island protein 12</t>
  </si>
  <si>
    <t>K12098</t>
  </si>
  <si>
    <t>cag pathogenicity island protein 13</t>
  </si>
  <si>
    <t>K12099</t>
  </si>
  <si>
    <t>cag pathogenicity island protein 14</t>
  </si>
  <si>
    <t>K12100</t>
  </si>
  <si>
    <t>cag pathogenicity island protein 15</t>
  </si>
  <si>
    <t>K12101</t>
  </si>
  <si>
    <t>cag pathogenicity island protein 16</t>
  </si>
  <si>
    <t>K12102</t>
  </si>
  <si>
    <t>cag pathogenicity island protein 17</t>
  </si>
  <si>
    <t>K12103</t>
  </si>
  <si>
    <t>cag pathogenicity island protein 18</t>
  </si>
  <si>
    <t>K12104</t>
  </si>
  <si>
    <t>cag pathogenicity island protein 19</t>
  </si>
  <si>
    <t>K12105</t>
  </si>
  <si>
    <t>cag pathogenicity island protein 20</t>
  </si>
  <si>
    <t>K12106</t>
  </si>
  <si>
    <t>cag pathogenicity island protein 21</t>
  </si>
  <si>
    <t>K12107</t>
  </si>
  <si>
    <t>cag pathogenicity island protein 22</t>
  </si>
  <si>
    <t>K12108</t>
  </si>
  <si>
    <t>cag pathogenicity island protein 23</t>
  </si>
  <si>
    <t>K12109</t>
  </si>
  <si>
    <t>cag pathogenicity island protein 24</t>
  </si>
  <si>
    <t>K12110</t>
  </si>
  <si>
    <t>cag pathogenicity island protein 25</t>
  </si>
  <si>
    <t>K12111</t>
  </si>
  <si>
    <t>evolved beta-galactosidase subunit alpha [EC:3.2.1.23]</t>
  </si>
  <si>
    <t xml:space="preserve">evolved beta-galactosidase subunit alpha </t>
  </si>
  <si>
    <t>Metabolism; Glycan Biosynthesis and Metabolism; Other glycan degradation|Metabolism; Carbohydrate Metabolism; Galactose metabolism</t>
  </si>
  <si>
    <t>K12112</t>
  </si>
  <si>
    <t>evolved beta-galactosidase subunit beta</t>
  </si>
  <si>
    <t>K12113</t>
  </si>
  <si>
    <t>LacI family transcriptional regulator, ebg operon repressor</t>
  </si>
  <si>
    <t>K12136</t>
  </si>
  <si>
    <t>hydrogenase-4 component A [EC:1.-.-.-]</t>
  </si>
  <si>
    <t xml:space="preserve">hydrogenase-4 component A </t>
  </si>
  <si>
    <t>K12137</t>
  </si>
  <si>
    <t>hydrogenase-4 component B [EC:1.-.-.-]</t>
  </si>
  <si>
    <t xml:space="preserve">hydrogenase-4 component B </t>
  </si>
  <si>
    <t>K12138</t>
  </si>
  <si>
    <t>hydrogenase-4 component C [EC:1.-.-.-]</t>
  </si>
  <si>
    <t xml:space="preserve">hydrogenase-4 component C </t>
  </si>
  <si>
    <t>K12139</t>
  </si>
  <si>
    <t>hydrogenase-4 component D [EC:1.-.-.-]</t>
  </si>
  <si>
    <t xml:space="preserve">hydrogenase-4 component D </t>
  </si>
  <si>
    <t>K12140</t>
  </si>
  <si>
    <t>hydrogenase-4 component E [EC:1.-.-.-]</t>
  </si>
  <si>
    <t xml:space="preserve">hydrogenase-4 component E </t>
  </si>
  <si>
    <t>K12141</t>
  </si>
  <si>
    <t>hydrogenase-4 component F [EC:1.-.-.-]</t>
  </si>
  <si>
    <t xml:space="preserve">hydrogenase-4 component F </t>
  </si>
  <si>
    <t>K12142</t>
  </si>
  <si>
    <t>hydrogenase-4 component G [EC:1.-.-.-]</t>
  </si>
  <si>
    <t xml:space="preserve">hydrogenase-4 component G </t>
  </si>
  <si>
    <t>K12143</t>
  </si>
  <si>
    <t>hydrogenase-4 component H</t>
  </si>
  <si>
    <t>K12144</t>
  </si>
  <si>
    <t>hydrogenase-4 component I [EC:1.-.-.-]</t>
  </si>
  <si>
    <t xml:space="preserve">hydrogenase-4 component I </t>
  </si>
  <si>
    <t>K12145</t>
  </si>
  <si>
    <t>hydrogenase-4 component J [EC:1.-.-.-]</t>
  </si>
  <si>
    <t xml:space="preserve">hydrogenase-4 component J </t>
  </si>
  <si>
    <t>K12146</t>
  </si>
  <si>
    <t>hydrogenase-4 transcriptional activator</t>
  </si>
  <si>
    <t>K12147</t>
  </si>
  <si>
    <t>acidic protein MsyB</t>
  </si>
  <si>
    <t>K12148</t>
  </si>
  <si>
    <t>biofilm regulator BssS</t>
  </si>
  <si>
    <t>K12149</t>
  </si>
  <si>
    <t>DNA-damage-inducible protein I</t>
  </si>
  <si>
    <t>K12150</t>
  </si>
  <si>
    <t>HIT-like protein HinT</t>
  </si>
  <si>
    <t>K12151</t>
  </si>
  <si>
    <t>multiple stress resistance protein BhsA</t>
  </si>
  <si>
    <t>K12152</t>
  </si>
  <si>
    <t>phosphatase NudJ [EC:3.6.1.-]</t>
  </si>
  <si>
    <t xml:space="preserve">phosphatase NudJ </t>
  </si>
  <si>
    <t>K12164</t>
  </si>
  <si>
    <t>ubiquitin-like modifier-activating enzyme 5</t>
  </si>
  <si>
    <t>K12202</t>
  </si>
  <si>
    <t>defect in organelle trafficking protein DotA</t>
  </si>
  <si>
    <t>K12203</t>
  </si>
  <si>
    <t>defect in organelle trafficking protein DotB</t>
  </si>
  <si>
    <t>K12204</t>
  </si>
  <si>
    <t>defect in organelle trafficking protein DotC</t>
  </si>
  <si>
    <t>K12205</t>
  </si>
  <si>
    <t>defect in organelle trafficking protein DotD</t>
  </si>
  <si>
    <t>K12206</t>
  </si>
  <si>
    <t>intracellular multiplication protein IcmB</t>
  </si>
  <si>
    <t>K12207</t>
  </si>
  <si>
    <t>intracellular multiplication protein IcmC</t>
  </si>
  <si>
    <t>K12208</t>
  </si>
  <si>
    <t>intracellular multiplication protein IcmD</t>
  </si>
  <si>
    <t>K12209</t>
  </si>
  <si>
    <t>intracellular multiplication protein IcmE</t>
  </si>
  <si>
    <t>K12210</t>
  </si>
  <si>
    <t>intracellular multiplication protein IcmF</t>
  </si>
  <si>
    <t>K12211</t>
  </si>
  <si>
    <t>intracellular multiplication protein IcmG</t>
  </si>
  <si>
    <t>K12212</t>
  </si>
  <si>
    <t>intracellular multiplication protein IcmJ</t>
  </si>
  <si>
    <t>K12213</t>
  </si>
  <si>
    <t>intracellular multiplication protein IcmK</t>
  </si>
  <si>
    <t>K12214</t>
  </si>
  <si>
    <t>intracellular multiplication protein IcmL</t>
  </si>
  <si>
    <t>K12215</t>
  </si>
  <si>
    <t>intracellular multiplication protein IcmM</t>
  </si>
  <si>
    <t>K12216</t>
  </si>
  <si>
    <t>intracellular multiplication protein IcmN</t>
  </si>
  <si>
    <t>K12217</t>
  </si>
  <si>
    <t>intracellular multiplication protein IcmO</t>
  </si>
  <si>
    <t>K12218</t>
  </si>
  <si>
    <t>intracellular multiplication protein IcmP</t>
  </si>
  <si>
    <t>K12219</t>
  </si>
  <si>
    <t>intracellular multiplication protein IcmQ</t>
  </si>
  <si>
    <t>K12220</t>
  </si>
  <si>
    <t>intracellular multiplication protein IcmR</t>
  </si>
  <si>
    <t>K12221</t>
  </si>
  <si>
    <t>intracellular multiplication protein IcmS</t>
  </si>
  <si>
    <t>K12222</t>
  </si>
  <si>
    <t>intracellular multiplication protein IcmT</t>
  </si>
  <si>
    <t>K12223</t>
  </si>
  <si>
    <t>intracellular multiplication protein IcmV</t>
  </si>
  <si>
    <t>K12224</t>
  </si>
  <si>
    <t>intracellular multiplication protein IcmW</t>
  </si>
  <si>
    <t>K12225</t>
  </si>
  <si>
    <t>intracellular multiplication protein IcmX</t>
  </si>
  <si>
    <t>K12226</t>
  </si>
  <si>
    <t>proline/betaine transport protein TphA</t>
  </si>
  <si>
    <t>K12227</t>
  </si>
  <si>
    <t>TraL protein</t>
  </si>
  <si>
    <t>K12228</t>
  </si>
  <si>
    <t>TrbB protein</t>
  </si>
  <si>
    <t>K12234</t>
  </si>
  <si>
    <t>coenzyme F420-0:L-glutamate ligase / coenzyme F420-1:gamma-L-glutamate ligase [EC:6.3.2.31 6.3.2.34]; F420-0:gamma-glutamyl ligase [EC:6.3.2.-]</t>
  </si>
  <si>
    <t xml:space="preserve">coenzyme F420-0:L-glutamate ligase / coenzyme F420-1:gamma-L-glutamate ligase </t>
  </si>
  <si>
    <t>EC:6.3.2.31</t>
  </si>
  <si>
    <t>K12235</t>
  </si>
  <si>
    <t>serine racemase [EC:5.1.1.18]</t>
  </si>
  <si>
    <t xml:space="preserve">serine racemase </t>
  </si>
  <si>
    <t>EC:5.1.1.18</t>
  </si>
  <si>
    <t>K12237</t>
  </si>
  <si>
    <t>nonribosomal peptide synthetase VibF</t>
  </si>
  <si>
    <t>K12238</t>
  </si>
  <si>
    <t>pyochelin biosynthesis protein PchD</t>
  </si>
  <si>
    <t>K12239</t>
  </si>
  <si>
    <t>dihydroaeruginoic acid synthetase</t>
  </si>
  <si>
    <t>K12240</t>
  </si>
  <si>
    <t>pyochelin synthetase</t>
  </si>
  <si>
    <t>K12241</t>
  </si>
  <si>
    <t>pyochelin biosynthetic protein PchG</t>
  </si>
  <si>
    <t>K12242</t>
  </si>
  <si>
    <t>pyochelin biosynthetic protein PchC</t>
  </si>
  <si>
    <t>K12243</t>
  </si>
  <si>
    <t>AraC family transcriptional regulator, transcriptional activator of the genes for pyochelin and ferripyochelin receptors</t>
  </si>
  <si>
    <t>K12246</t>
  </si>
  <si>
    <t>poly-alpha-2,8 sialosyl sialyltransferase [EC:2.4.-.-]</t>
  </si>
  <si>
    <t xml:space="preserve">poly-alpha-2,8 sialosyl sialyltransferase </t>
  </si>
  <si>
    <t>K12247</t>
  </si>
  <si>
    <t>alpha-2,3 sialyltransferase [EC:2.4.99.-]</t>
  </si>
  <si>
    <t xml:space="preserve">alpha-2,3 sialyltransferase </t>
  </si>
  <si>
    <t>K12248</t>
  </si>
  <si>
    <t>beta-galactoside alpha-2,6-sialyltransferase (sialyltransferase 0160) [EC:2.4.99.1]</t>
  </si>
  <si>
    <t xml:space="preserve">beta-galactoside alpha-2,6-sialyltransferase (sialyltransferase 0160) </t>
  </si>
  <si>
    <t>EC:2.4.99.1</t>
  </si>
  <si>
    <t>K12250</t>
  </si>
  <si>
    <t>pentalenene synthase [EC:4.2.3.7]</t>
  </si>
  <si>
    <t xml:space="preserve">pentalenene synthase </t>
  </si>
  <si>
    <t>EC:4.2.3.7</t>
  </si>
  <si>
    <t>K12251</t>
  </si>
  <si>
    <t>N-carbamoylputrescine amidase [EC:3.5.1.53]</t>
  </si>
  <si>
    <t xml:space="preserve">N-carbamoylputrescine amidase </t>
  </si>
  <si>
    <t>EC:3.5.1.53</t>
  </si>
  <si>
    <t>K12252</t>
  </si>
  <si>
    <t>arginine:pyruvate transaminase [EC:2.6.1.84]</t>
  </si>
  <si>
    <t xml:space="preserve">arginine:pyruvate transaminase </t>
  </si>
  <si>
    <t>EC:2.6.1.84</t>
  </si>
  <si>
    <t>K12253</t>
  </si>
  <si>
    <t>5-guanidino-2-oxopentanoate decarboxylase [EC:4.1.1.75]</t>
  </si>
  <si>
    <t xml:space="preserve">5-guanidino-2-oxopentanoate decarboxylase </t>
  </si>
  <si>
    <t>EC:4.1.1.75</t>
  </si>
  <si>
    <t>K12254</t>
  </si>
  <si>
    <t>4-guanidinobutyraldehyde dehydrogenase / NAD-dependent aldehyde dehydrogenase [EC:1.2.1.54 1.2.1.-]</t>
  </si>
  <si>
    <t xml:space="preserve">4-guanidinobutyraldehyde dehydrogenase / NAD-dependent aldehyde dehydrogenase </t>
  </si>
  <si>
    <t>EC:1.2.1.54</t>
  </si>
  <si>
    <t>K12255</t>
  </si>
  <si>
    <t>guanidinobutyrase [EC:3.5.3.7]</t>
  </si>
  <si>
    <t xml:space="preserve">guanidinobutyrase </t>
  </si>
  <si>
    <t>EC:3.5.3.7</t>
  </si>
  <si>
    <t>K12256</t>
  </si>
  <si>
    <t>putrescine aminotransferase [EC:2.6.1.-]</t>
  </si>
  <si>
    <t>K12257</t>
  </si>
  <si>
    <t>SecD/SecF fusion protein</t>
  </si>
  <si>
    <t>K12262</t>
  </si>
  <si>
    <t>cytochrome b561</t>
  </si>
  <si>
    <t>K12263</t>
  </si>
  <si>
    <t>cytochrome c551</t>
  </si>
  <si>
    <t>K12264</t>
  </si>
  <si>
    <t>anaerobic nitric oxide reductase flavorubredoxin</t>
  </si>
  <si>
    <t>K12265</t>
  </si>
  <si>
    <t>nitric oxide reductase FlRd-NAD(+) reductase [EC:1.18.1.-]</t>
  </si>
  <si>
    <t xml:space="preserve">nitric oxide reductase FlRd-NAD(+) reductase </t>
  </si>
  <si>
    <t>K12266</t>
  </si>
  <si>
    <t>anaerobic nitric oxide reductase transcription regulator</t>
  </si>
  <si>
    <t>K12267</t>
  </si>
  <si>
    <t>peptide methionine sulfoxide reductase msrA/msrB [EC:1.8.4.11 1.8.4.12]</t>
  </si>
  <si>
    <t xml:space="preserve">peptide methionine sulfoxide reductase msrA/msrB </t>
  </si>
  <si>
    <t>K12268</t>
  </si>
  <si>
    <t>accessory secretory protein Asp1</t>
  </si>
  <si>
    <t>K12269</t>
  </si>
  <si>
    <t>accessory secretory protein Asp2</t>
  </si>
  <si>
    <t>K12270</t>
  </si>
  <si>
    <t>accessory secretory protein Asp3</t>
  </si>
  <si>
    <t>K12276</t>
  </si>
  <si>
    <t>MSHA biogenesis protein MshE</t>
  </si>
  <si>
    <t>K12277</t>
  </si>
  <si>
    <t>MSHA biogenesis protein MshF</t>
  </si>
  <si>
    <t>K12278</t>
  </si>
  <si>
    <t>MSHA biogenesis protein MshG</t>
  </si>
  <si>
    <t>K12279</t>
  </si>
  <si>
    <t>MSHA biogenesis protein MshI</t>
  </si>
  <si>
    <t>K12280</t>
  </si>
  <si>
    <t>MSHA biogenesis protein MshJ</t>
  </si>
  <si>
    <t>K12281</t>
  </si>
  <si>
    <t>MSHA biogenesis protein MshK</t>
  </si>
  <si>
    <t>K12282</t>
  </si>
  <si>
    <t>MSHA biogenesis protein MshL</t>
  </si>
  <si>
    <t>K12283</t>
  </si>
  <si>
    <t>MSHA biogenesis protein MshM</t>
  </si>
  <si>
    <t>K12284</t>
  </si>
  <si>
    <t>MSHA biogenesis protein MshN</t>
  </si>
  <si>
    <t>K12285</t>
  </si>
  <si>
    <t>MSHA biogenesis protein MshO</t>
  </si>
  <si>
    <t>K12286</t>
  </si>
  <si>
    <t>MSHA biogenesis protein MshP</t>
  </si>
  <si>
    <t>K12287</t>
  </si>
  <si>
    <t>MSHA biogenesis protein MshQ</t>
  </si>
  <si>
    <t>K12288</t>
  </si>
  <si>
    <t>pilus assembly protein HofM</t>
  </si>
  <si>
    <t>K12289</t>
  </si>
  <si>
    <t>pilus assembly protein HofN</t>
  </si>
  <si>
    <t>K12290</t>
  </si>
  <si>
    <t>pilus assembly protein HofO</t>
  </si>
  <si>
    <t>K12291</t>
  </si>
  <si>
    <t>pilus assembly protein HofP</t>
  </si>
  <si>
    <t>K12292</t>
  </si>
  <si>
    <t>ATP-binding cassette, subfamily C, bacterial, competence factor transporting protein [EC:3.4.22.-]</t>
  </si>
  <si>
    <t xml:space="preserve">ATP-binding cassette, subfamily C, bacterial, competence factor transporting protein </t>
  </si>
  <si>
    <t>K12293</t>
  </si>
  <si>
    <t>competence factor transport accessory protein ComB</t>
  </si>
  <si>
    <t>K12294</t>
  </si>
  <si>
    <t>two-component system, AgrA family, sensor histidine kinase ComD [EC:2.7.13.-]</t>
  </si>
  <si>
    <t xml:space="preserve">two-component system, AgrA family, sensor histidine kinase ComD </t>
  </si>
  <si>
    <t>Environmental Information Processing; Membrane Transport; Secretion system|Metabolism; Enzyme Families; Protein kinases|Environmental Information Processing; Signal Transduction; Two-component system</t>
  </si>
  <si>
    <t>K12295</t>
  </si>
  <si>
    <t>two-component system, AgrA family, response regulator ComE</t>
  </si>
  <si>
    <t>K12296</t>
  </si>
  <si>
    <t>Environmental Information Processing; Membrane Transport; Secretion system|Genetic Information Processing; Transcription; Transcription factors|Environmental Information Processing; Signal Transduction; Two-component system</t>
  </si>
  <si>
    <t>K12297</t>
  </si>
  <si>
    <t>ribosomal RNA large subunit methyltransferase L [EC:2.1.1.52]; ribosomal RNA large subunit methyltransferase L [EC:2.1.1.173]</t>
  </si>
  <si>
    <t xml:space="preserve">ribosomal RNA large subunit methyltransferase L </t>
  </si>
  <si>
    <t>EC:2.1.1.52</t>
  </si>
  <si>
    <t>K12299</t>
  </si>
  <si>
    <t>MFS transporter, ACS family, probable galactarate transporter</t>
  </si>
  <si>
    <t>K12306</t>
  </si>
  <si>
    <t>MFS transporter, FLVCR family, MFS-domain-containing protein 7</t>
  </si>
  <si>
    <t>K12308</t>
  </si>
  <si>
    <t>K12339</t>
  </si>
  <si>
    <t>cysteine synthase B [EC:2.5.1.47]</t>
  </si>
  <si>
    <t xml:space="preserve">cysteine synthase B </t>
  </si>
  <si>
    <t>K12340</t>
  </si>
  <si>
    <t>outer membrane channel protein TolC</t>
  </si>
  <si>
    <t>K12341</t>
  </si>
  <si>
    <t>adhesin YadA</t>
  </si>
  <si>
    <t>K12342</t>
  </si>
  <si>
    <t>adhesin YadB/C</t>
  </si>
  <si>
    <t>K12343</t>
  </si>
  <si>
    <t>3-oxo-5-alpha-steroid 4-dehydrogenase 1 [EC:1.3.99.5]</t>
  </si>
  <si>
    <t xml:space="preserve">3-oxo-5-alpha-steroid 4-dehydrogenase 1 </t>
  </si>
  <si>
    <t>EC:1.3.99.5</t>
  </si>
  <si>
    <t>K12344</t>
  </si>
  <si>
    <t>3-oxo-5-alpha-steroid 4-dehydrogenase 2 [EC:1.3.99.5]</t>
  </si>
  <si>
    <t xml:space="preserve">3-oxo-5-alpha-steroid 4-dehydrogenase 2 </t>
  </si>
  <si>
    <t>Metabolism; Lipid Metabolism; Steroid hormone biosynthesis|Human Diseases; Cancers; Prostate cancer</t>
  </si>
  <si>
    <t>K12349</t>
  </si>
  <si>
    <t>neutral ceramidase [EC:3.5.1.23]</t>
  </si>
  <si>
    <t xml:space="preserve">neutral ceramidase </t>
  </si>
  <si>
    <t>EC:3.5.1.23</t>
  </si>
  <si>
    <t>K12368</t>
  </si>
  <si>
    <t>dipeptide transport system substrate-binding protein</t>
  </si>
  <si>
    <t>K12369</t>
  </si>
  <si>
    <t>dipeptide transport system permease protein</t>
  </si>
  <si>
    <t>K12370</t>
  </si>
  <si>
    <t>K12371</t>
  </si>
  <si>
    <t>dipeptide transport system ATP-binding protein</t>
  </si>
  <si>
    <t>K12372</t>
  </si>
  <si>
    <t>K12373</t>
  </si>
  <si>
    <t>beta-hexosaminidase [EC:3.2.1.52]; hexosaminidase [EC:3.2.1.52]</t>
  </si>
  <si>
    <t xml:space="preserve">beta-hexosaminidase </t>
  </si>
  <si>
    <t>Metabolism; Glycan Biosynthesis and Metabolism; Other glycan degradation|Metabolism; Glycan Biosynthesis and Metabolism; Glycosphingolipid biosynthesis - globo series|Metabolism; Glycan Biosynthesis and Metabolism; Glycosaminoglycan degradation|Metabolism; Carbohydrate Metabolism; Amino sugar and nucleotide sugar metabolism|Cellular Processes; Transport and Catabolism; Lysosome|Metabolism; Glycan Biosynthesis and Metabolism; Glycosphingolipid biosynthesis - ganglio series|Genetic Information Processing; Folding, Sorting and Degradation; Chaperones and folding catalysts</t>
  </si>
  <si>
    <t>K12405</t>
  </si>
  <si>
    <t>3-hydroxyacyl-CoA dehydrogenase / 3a,7a,12a-trihydroxy-5b-cholest-24-enoyl-CoA hydratase [EC:1.1.1.35 4.2.1.107]</t>
  </si>
  <si>
    <t xml:space="preserve">3-hydroxyacyl-CoA dehydrogenase / 3a,7a,12a-trihydroxy-5b-cholest-24-enoyl-CoA hydratase </t>
  </si>
  <si>
    <t>K12410</t>
  </si>
  <si>
    <t>NAD-dependent deacetylase [EC:3.5.1.-]</t>
  </si>
  <si>
    <t xml:space="preserve">NAD-dependent deacetylase </t>
  </si>
  <si>
    <t>K12415</t>
  </si>
  <si>
    <t>competence-stimulating peptide</t>
  </si>
  <si>
    <t>K12420</t>
  </si>
  <si>
    <t>ketoreductase [EC:1.1.1.-]; ketoacyl reductase [EC:1.3.1.-]</t>
  </si>
  <si>
    <t xml:space="preserve">ketoreductase </t>
  </si>
  <si>
    <t>K12421</t>
  </si>
  <si>
    <t>fatty acid CoA ligase FadD9</t>
  </si>
  <si>
    <t>K12422</t>
  </si>
  <si>
    <t>long chain fatty acid CoA ligase FadD10 [EC:6.2.1.-]</t>
  </si>
  <si>
    <t xml:space="preserve">long chain fatty acid CoA ligase FadD10 </t>
  </si>
  <si>
    <t>K12423</t>
  </si>
  <si>
    <t>fatty acid CoA ligase FadD21</t>
  </si>
  <si>
    <t>K12424</t>
  </si>
  <si>
    <t>fatty acid CoA ligase FadD22</t>
  </si>
  <si>
    <t>K12425</t>
  </si>
  <si>
    <t>fatty acid CoA ligase FadD23</t>
  </si>
  <si>
    <t>K12426</t>
  </si>
  <si>
    <t>long chain fatty acid CoA FadD26</t>
  </si>
  <si>
    <t>K12427</t>
  </si>
  <si>
    <t>fatty acid CoA ligase FadD28</t>
  </si>
  <si>
    <t>K12428</t>
  </si>
  <si>
    <t>fatty acid CoA ligase FadD32</t>
  </si>
  <si>
    <t>K12429</t>
  </si>
  <si>
    <t>fatty acid CoA ligase FadD36</t>
  </si>
  <si>
    <t>K12430</t>
  </si>
  <si>
    <t>polyketide synthase 1/15</t>
  </si>
  <si>
    <t>K12431</t>
  </si>
  <si>
    <t>polyketide synthase 2</t>
  </si>
  <si>
    <t>K12432</t>
  </si>
  <si>
    <t>polyketide synthase 3/4</t>
  </si>
  <si>
    <t>K12433</t>
  </si>
  <si>
    <t>polyketide synthase 5</t>
  </si>
  <si>
    <t>K12434</t>
  </si>
  <si>
    <t>polyketide synthase 7</t>
  </si>
  <si>
    <t>K12435</t>
  </si>
  <si>
    <t>polyketide synthase 8</t>
  </si>
  <si>
    <t>K12436</t>
  </si>
  <si>
    <t>polyketide synthase 12</t>
  </si>
  <si>
    <t>K12437</t>
  </si>
  <si>
    <t>polyketide synthase 13</t>
  </si>
  <si>
    <t>K12439</t>
  </si>
  <si>
    <t>polyketide synthase 17</t>
  </si>
  <si>
    <t>K12440</t>
  </si>
  <si>
    <t>phenolpthiocerol synthesis type-I polyketide synthase A</t>
  </si>
  <si>
    <t>K12441</t>
  </si>
  <si>
    <t>phenolpthiocerol synthesis type-I polyketide synthase B</t>
  </si>
  <si>
    <t>K12442</t>
  </si>
  <si>
    <t>phenolpthiocerol synthesis type-I polyketide synthase C</t>
  </si>
  <si>
    <t>K12443</t>
  </si>
  <si>
    <t>phenolpthiocerol synthesis type-I polyketide synthase D</t>
  </si>
  <si>
    <t>K12444</t>
  </si>
  <si>
    <t>phenolpthiocerol synthesis type-I polyketide synthase E</t>
  </si>
  <si>
    <t>K12445</t>
  </si>
  <si>
    <t>trans enoyl reductase [EC:1.3.1.-]</t>
  </si>
  <si>
    <t xml:space="preserve">trans enoyl reductase </t>
  </si>
  <si>
    <t>K12449</t>
  </si>
  <si>
    <t>UDP-apiose/xylose synthase</t>
  </si>
  <si>
    <t>K12451</t>
  </si>
  <si>
    <t>3,5-epimerase/4-reductase [EC:5.1.3.- 1.1.1.-]</t>
  </si>
  <si>
    <t xml:space="preserve">3,5-epimerase/4-reductase </t>
  </si>
  <si>
    <t>Metabolism; Carbohydrate Metabolism; Amino sugar and nucleotide sugar metabolism|Metabolism; Metabolism of Terpenoids and Polyketides; Polyketide sugar unit biosynthesis</t>
  </si>
  <si>
    <t>K12452</t>
  </si>
  <si>
    <t>CDP-6-deoxy-D-xylo-4-hexulose-3-dehydrase</t>
  </si>
  <si>
    <t>K12453</t>
  </si>
  <si>
    <t>CDP-paratose synthetase [EC:1.-.-.-]</t>
  </si>
  <si>
    <t xml:space="preserve">CDP-paratose synthetase </t>
  </si>
  <si>
    <t>K12454</t>
  </si>
  <si>
    <t>CDP-paratose 2-epimerase [EC:5.1.3.10]</t>
  </si>
  <si>
    <t xml:space="preserve">CDP-paratose 2-epimerase </t>
  </si>
  <si>
    <t>EC:5.1.3.10</t>
  </si>
  <si>
    <t>K12455</t>
  </si>
  <si>
    <t>CDP-abequose synthase [EC:4.2.1.-]</t>
  </si>
  <si>
    <t xml:space="preserve">CDP-abequose synthase </t>
  </si>
  <si>
    <t>K12466</t>
  </si>
  <si>
    <t>(+)-trans-carveol dehydrogenase [EC:1.1.1.275]</t>
  </si>
  <si>
    <t xml:space="preserve">(+)-trans-carveol dehydrogenase </t>
  </si>
  <si>
    <t>EC:1.1.1.275</t>
  </si>
  <si>
    <t>K12468</t>
  </si>
  <si>
    <t>phenylacrylic acid decarboxylase [EC:4.1.1.-]</t>
  </si>
  <si>
    <t xml:space="preserve">phenylacrylic acid decarboxylase </t>
  </si>
  <si>
    <t>Metabolism; Biosynthesis of Other Secondary Metabolites; Phenylpropanoid biosynthesis</t>
  </si>
  <si>
    <t>K12500</t>
  </si>
  <si>
    <t>thioesterase III [EC:3.1.2.-]</t>
  </si>
  <si>
    <t xml:space="preserve">thioesterase III </t>
  </si>
  <si>
    <t>K12502</t>
  </si>
  <si>
    <t>MPBQ/MSBQ methyltransferase</t>
  </si>
  <si>
    <t>K12503</t>
  </si>
  <si>
    <t>short-chain Z-isoprenyl diphosphate synthase [EC:2.5.1.68]; short-chain Z-isoprenyl diphosphate synthetase [EC:2.5.1.68]</t>
  </si>
  <si>
    <t xml:space="preserve">short-chain Z-isoprenyl diphosphate synthase </t>
  </si>
  <si>
    <t>EC:2.5.1.68</t>
  </si>
  <si>
    <t>K12506</t>
  </si>
  <si>
    <t>2-C-methyl-D-erythritol 4-phosphate cytidylyltransferase / 2-C-methyl-D-erythritol 2,4-cyclodiphosphate synthase [EC:2.7.7.60 4.6.1.12]</t>
  </si>
  <si>
    <t xml:space="preserve">2-C-methyl-D-erythritol 4-phosphate cytidylyltransferase / 2-C-methyl-D-erythritol 2,4-cyclodiphosphate synthase </t>
  </si>
  <si>
    <t>K12507</t>
  </si>
  <si>
    <t>acyl-CoA synthetase [EC:6.2.1.-]</t>
  </si>
  <si>
    <t xml:space="preserve">acyl-CoA synthetase </t>
  </si>
  <si>
    <t>K12508</t>
  </si>
  <si>
    <t>feruloyl-CoA synthase [EC:6.2.1.34]</t>
  </si>
  <si>
    <t xml:space="preserve">feruloyl-CoA synthase </t>
  </si>
  <si>
    <t>EC:6.2.1.34</t>
  </si>
  <si>
    <t>K12509</t>
  </si>
  <si>
    <t>pilus assembly protein RcpB</t>
  </si>
  <si>
    <t>K12510</t>
  </si>
  <si>
    <t>tight adherence protein B</t>
  </si>
  <si>
    <t>K12511</t>
  </si>
  <si>
    <t>tight adherence protein C</t>
  </si>
  <si>
    <t>K12512</t>
  </si>
  <si>
    <t>tight adherence protein D</t>
  </si>
  <si>
    <t>K12513</t>
  </si>
  <si>
    <t>tight adherence protein E</t>
  </si>
  <si>
    <t>K12514</t>
  </si>
  <si>
    <t>tight adherence protein F</t>
  </si>
  <si>
    <t>K12515</t>
  </si>
  <si>
    <t>tight adherence protein G</t>
  </si>
  <si>
    <t>K12517</t>
  </si>
  <si>
    <t>major pilin subunit PapA</t>
  </si>
  <si>
    <t>K12518</t>
  </si>
  <si>
    <t>outer membrane usher protein PapC</t>
  </si>
  <si>
    <t>K12519</t>
  </si>
  <si>
    <t>chaperone protein PapD</t>
  </si>
  <si>
    <t>K12520</t>
  </si>
  <si>
    <t>minor pilin subunit PapE</t>
  </si>
  <si>
    <t>K12521</t>
  </si>
  <si>
    <t>minor pilin subunit PapF</t>
  </si>
  <si>
    <t>K12522</t>
  </si>
  <si>
    <t>adhesin PapG</t>
  </si>
  <si>
    <t>K12523</t>
  </si>
  <si>
    <t>minor pilin subunit PapK</t>
  </si>
  <si>
    <t>K12524</t>
  </si>
  <si>
    <t>bifunctional aspartokinase/homoserine dehydrogenase 1 [EC:2.7.2.4 1.1.1.3]; bifunctional aspartokinase / homoserine dehydrogenase 1 [EC:2.7.2.4 1.1.1.3]</t>
  </si>
  <si>
    <t xml:space="preserve">bifunctional aspartokinase/homoserine dehydrogenase 1 </t>
  </si>
  <si>
    <t>K12525</t>
  </si>
  <si>
    <t>bifunctional aspartokinase/homoserine dehydrogenase 2 [EC:2.7.2.4 1.1.1.3]; bifunctional aspartokinase / homoserine dehydrogenase 2 [EC:2.7.2.4 1.1.1.3]</t>
  </si>
  <si>
    <t xml:space="preserve">bifunctional aspartokinase/homoserine dehydrogenase 2 </t>
  </si>
  <si>
    <t>K12526</t>
  </si>
  <si>
    <t>bifunctional diaminopimelate decarboxylase/aspartate kinase [EC:4.1.1.20 2.7.2.4]; bifunctional diaminopimelate decarboxylase / aspartate kinase [EC:4.1.1.20 2.7.2.4]</t>
  </si>
  <si>
    <t xml:space="preserve">bifunctional diaminopimelate decarboxylase/aspartate kinase </t>
  </si>
  <si>
    <t>K12527</t>
  </si>
  <si>
    <t>putative selenate reductase [EC:1.97.1.9]</t>
  </si>
  <si>
    <t xml:space="preserve">putative selenate reductase </t>
  </si>
  <si>
    <t>K12528</t>
  </si>
  <si>
    <t>putative selenate reductase molybdopterin-binding subunit</t>
  </si>
  <si>
    <t>K12529</t>
  </si>
  <si>
    <t>putative selenate reductase FAD-binding subunit</t>
  </si>
  <si>
    <t>K12530</t>
  </si>
  <si>
    <t>ATP-binding cassette, subfamily B, bacterial RtxB</t>
  </si>
  <si>
    <t>K12531</t>
  </si>
  <si>
    <t>ATP-binding cassette, subfamily B, bacterial RtxE</t>
  </si>
  <si>
    <t>K12532</t>
  </si>
  <si>
    <t>RTX toxin transporter</t>
  </si>
  <si>
    <t>K12533</t>
  </si>
  <si>
    <t>ATP-binding cassette, subfamily C, bacterial RsaD</t>
  </si>
  <si>
    <t>K12534</t>
  </si>
  <si>
    <t>membrane fusion protein RsaE</t>
  </si>
  <si>
    <t>K12535</t>
  </si>
  <si>
    <t>outer membrane protein RsaF</t>
  </si>
  <si>
    <t>K12536</t>
  </si>
  <si>
    <t>ATP-binding cassette, subfamily C, bacterial HasD</t>
  </si>
  <si>
    <t>K12537</t>
  </si>
  <si>
    <t>protease secretion protein HasE</t>
  </si>
  <si>
    <t>K12538</t>
  </si>
  <si>
    <t>outer membrane protein HasF</t>
  </si>
  <si>
    <t>K12539</t>
  </si>
  <si>
    <t>ATP-binding cassette, subfamily C, bacterial PrsD</t>
  </si>
  <si>
    <t>K12540</t>
  </si>
  <si>
    <t>membrane fusion protein PrsE</t>
  </si>
  <si>
    <t>K12541</t>
  </si>
  <si>
    <t>ATP-binding cassette, subfamily C, bacterial LapB</t>
  </si>
  <si>
    <t>K12542</t>
  </si>
  <si>
    <t>membrane fusion protein LapC</t>
  </si>
  <si>
    <t>K12543</t>
  </si>
  <si>
    <t>outer membrane protein LapE</t>
  </si>
  <si>
    <t>K12544</t>
  </si>
  <si>
    <t>S-layer protein</t>
  </si>
  <si>
    <t>K12545</t>
  </si>
  <si>
    <t>heme acquisition protein HasA</t>
  </si>
  <si>
    <t>K12546</t>
  </si>
  <si>
    <t>putative nodulation protein</t>
  </si>
  <si>
    <t>K12547</t>
  </si>
  <si>
    <t>polysaccharidase protein</t>
  </si>
  <si>
    <t>K12548</t>
  </si>
  <si>
    <t>autoaggregation protein RapA/B/C</t>
  </si>
  <si>
    <t>K12549</t>
  </si>
  <si>
    <t>surface adhesion protein</t>
  </si>
  <si>
    <t>K12551</t>
  </si>
  <si>
    <t>transglycosylase [EC:2.4.1.-]</t>
  </si>
  <si>
    <t xml:space="preserve">transglycosylase </t>
  </si>
  <si>
    <t>K12552</t>
  </si>
  <si>
    <t>penicillin-binding protein 1 [EC:3.4.-.-]</t>
  </si>
  <si>
    <t xml:space="preserve">penicillin-binding protein 1 </t>
  </si>
  <si>
    <t>K12553</t>
  </si>
  <si>
    <t>penicillin-binding protein 3 [EC:3.4.-.-]</t>
  </si>
  <si>
    <t xml:space="preserve">penicillin-binding protein 3 </t>
  </si>
  <si>
    <t>K12554</t>
  </si>
  <si>
    <t>alanine adding enzyme [EC:2.3.2.-]</t>
  </si>
  <si>
    <t xml:space="preserve">alanine adding enzyme </t>
  </si>
  <si>
    <t>K12555</t>
  </si>
  <si>
    <t>penicillin-binding protein 2A [EC:2.4.1.129 2.3.2.-]</t>
  </si>
  <si>
    <t xml:space="preserve">penicillin-binding protein 2A </t>
  </si>
  <si>
    <t>K12556</t>
  </si>
  <si>
    <t>penicillin-binding protein 2X [EC:2.3.2.-]</t>
  </si>
  <si>
    <t xml:space="preserve">penicillin-binding protein 2X </t>
  </si>
  <si>
    <t>K12570</t>
  </si>
  <si>
    <t>K12573</t>
  </si>
  <si>
    <t>ribonuclease R [EC:3.1.-.-]</t>
  </si>
  <si>
    <t xml:space="preserve">ribonuclease R </t>
  </si>
  <si>
    <t>K12574</t>
  </si>
  <si>
    <t>ribonuclease J [EC:3.1.-.-]</t>
  </si>
  <si>
    <t xml:space="preserve">ribonuclease J </t>
  </si>
  <si>
    <t>K12582</t>
  </si>
  <si>
    <t>TDP-Fuc4NAc transferase [EC:2.4.1.-]</t>
  </si>
  <si>
    <t xml:space="preserve">TDP-Fuc4NAc transferase </t>
  </si>
  <si>
    <t>K12583</t>
  </si>
  <si>
    <t>phosphatidylinositol alpha 1,6-mannosyltransferase [EC:2.4.1.-]</t>
  </si>
  <si>
    <t xml:space="preserve">phosphatidylinositol alpha 1,6-mannosyltransferase </t>
  </si>
  <si>
    <t>K12589</t>
  </si>
  <si>
    <t>exosome complex component RRP42</t>
  </si>
  <si>
    <t>K12600</t>
  </si>
  <si>
    <t>superkiller protein 3</t>
  </si>
  <si>
    <t>K12645</t>
  </si>
  <si>
    <t>epi-isozizaene 5-monooxygenase [EC:1.14.13.106]</t>
  </si>
  <si>
    <t xml:space="preserve">epi-isozizaene 5-monooxygenase </t>
  </si>
  <si>
    <t>EC:1.14.13.106</t>
  </si>
  <si>
    <t>Metabolism; Metabolism of Terpenoids and Polyketides; Sesquiterpenoid biosynthesis|Metabolism; Enzyme Families; Cytochrome P450</t>
  </si>
  <si>
    <t>K12658</t>
  </si>
  <si>
    <t>4-hydroxyproline epimerase [EC:5.1.1.8]</t>
  </si>
  <si>
    <t xml:space="preserve">4-hydroxyproline epimerase </t>
  </si>
  <si>
    <t>EC:5.1.1.8</t>
  </si>
  <si>
    <t>K12659</t>
  </si>
  <si>
    <t>N-acetyl-gamma-glutamyl-phosphate reductase / acetylglutamate kinase [EC:1.2.1.38 2.7.2.8]</t>
  </si>
  <si>
    <t xml:space="preserve">N-acetyl-gamma-glutamyl-phosphate reductase / acetylglutamate kinase </t>
  </si>
  <si>
    <t>K12660</t>
  </si>
  <si>
    <t>2-dehydro-3-deoxy-L-rhamnonate aldolase [EC:4.1.2.-]</t>
  </si>
  <si>
    <t xml:space="preserve">2-dehydro-3-deoxy-L-rhamnonate aldolase </t>
  </si>
  <si>
    <t>K12661</t>
  </si>
  <si>
    <t>L-rhamnonate dehydratase [EC:4.2.1.90]</t>
  </si>
  <si>
    <t xml:space="preserve">L-rhamnonate dehydratase </t>
  </si>
  <si>
    <t>EC:4.2.1.90</t>
  </si>
  <si>
    <t>K12673</t>
  </si>
  <si>
    <t>N2-(2-carboxyethyl)arginine synthase [EC:2.5.1.66]</t>
  </si>
  <si>
    <t xml:space="preserve">N2-(2-carboxyethyl)arginine synthase </t>
  </si>
  <si>
    <t>EC:2.5.1.66</t>
  </si>
  <si>
    <t>Metabolism; Biosynthesis of Other Secondary Metabolites; Clavulanic acid biosynthesis</t>
  </si>
  <si>
    <t>Clavulanic acid biosynthesis</t>
  </si>
  <si>
    <t>K12675</t>
  </si>
  <si>
    <t>clavaminate synthase [EC:1.14.11.21]</t>
  </si>
  <si>
    <t xml:space="preserve">clavaminate synthase </t>
  </si>
  <si>
    <t>EC:1.14.11.21</t>
  </si>
  <si>
    <t>K12678</t>
  </si>
  <si>
    <t>AIDA-I adhesin-like protein</t>
  </si>
  <si>
    <t>K12679</t>
  </si>
  <si>
    <t>outer membrane protein IcsA</t>
  </si>
  <si>
    <t>Environmental Information Processing; Membrane Transport; Secretion system|Human Diseases; Infectious Diseases; Shigellosis</t>
  </si>
  <si>
    <t>K12680</t>
  </si>
  <si>
    <t>autotransported protein MisL</t>
  </si>
  <si>
    <t>K12681</t>
  </si>
  <si>
    <t>pertactin</t>
  </si>
  <si>
    <t>Environmental Information Processing; Membrane Transport; Secretion system|Human Diseases; Infectious Diseases; Pertussis</t>
  </si>
  <si>
    <t>K12682</t>
  </si>
  <si>
    <t>tracheal colonization factor</t>
  </si>
  <si>
    <t>K12683</t>
  </si>
  <si>
    <t>serum resistance protein</t>
  </si>
  <si>
    <t>K12684</t>
  </si>
  <si>
    <t>serine protease autotransporter [EC:3.4.21.-]</t>
  </si>
  <si>
    <t xml:space="preserve">serine protease autotransporter </t>
  </si>
  <si>
    <t>K12685</t>
  </si>
  <si>
    <t>subtilase-type serine protease [EC:3.4.21.-]</t>
  </si>
  <si>
    <t xml:space="preserve">subtilase-type serine protease </t>
  </si>
  <si>
    <t>K12686</t>
  </si>
  <si>
    <t>outer membrane lipase/esterase</t>
  </si>
  <si>
    <t>K12687</t>
  </si>
  <si>
    <t>antigen 43</t>
  </si>
  <si>
    <t>K12688</t>
  </si>
  <si>
    <t>autotransporter serine protease [EC:3.4.21.-]</t>
  </si>
  <si>
    <t xml:space="preserve">autotransporter serine protease </t>
  </si>
  <si>
    <t>K12689</t>
  </si>
  <si>
    <t>campylobacter adhesion protein</t>
  </si>
  <si>
    <t>K12690</t>
  </si>
  <si>
    <t>adhesin Hsf</t>
  </si>
  <si>
    <t>K12700</t>
  </si>
  <si>
    <t>non-specific riboncleoside hydrolase [EC:3.2.-.-]</t>
  </si>
  <si>
    <t xml:space="preserve">non-specific riboncleoside hydrolase </t>
  </si>
  <si>
    <t>K12733</t>
  </si>
  <si>
    <t>peptidyl-prolyl cis-trans isomerase-like 1 [EC:5.2.1.8]</t>
  </si>
  <si>
    <t xml:space="preserve">peptidyl-prolyl cis-trans isomerase-like 1 </t>
  </si>
  <si>
    <t>Genetic Information Processing; Folding, Sorting and Degradation; Chaperones and folding catalysts|Genetic Information Processing; Transcription; Spliceosome</t>
  </si>
  <si>
    <t>K12736</t>
  </si>
  <si>
    <t>peptidylprolyl isomerase domain and WD repeat-containing protein 1 [EC:5.2.1.8]</t>
  </si>
  <si>
    <t xml:space="preserve">peptidylprolyl isomerase domain and WD repeat-containing protein 1 </t>
  </si>
  <si>
    <t>K12743</t>
  </si>
  <si>
    <t>N-(5-amino-5-carboxypentanoyl)-L-cysteinyl-D-valine synthase [EC:6.3.2.26]</t>
  </si>
  <si>
    <t xml:space="preserve">N-(5-amino-5-carboxypentanoyl)-L-cysteinyl-D-valine synthase </t>
  </si>
  <si>
    <t>EC:6.3.2.26</t>
  </si>
  <si>
    <t>K12784</t>
  </si>
  <si>
    <t>translocated intimin receptor</t>
  </si>
  <si>
    <t>Human Diseases; Infectious Diseases; Pathogenic Escherichia coli infection</t>
  </si>
  <si>
    <t>K12785</t>
  </si>
  <si>
    <t>LEE-encoded effector EspG</t>
  </si>
  <si>
    <t>Human Diseases; Infectious Diseases; Bacterial invasion of epithelial cells|Human Diseases; Infectious Diseases; Pathogenic Escherichia coli infection|Human Diseases; Infectious Diseases; Shigellosis</t>
  </si>
  <si>
    <t>Bacterial invasion of epithelial cells</t>
  </si>
  <si>
    <t>K12786</t>
  </si>
  <si>
    <t>LEE-encoded effector EspF</t>
  </si>
  <si>
    <t>K12787</t>
  </si>
  <si>
    <t>LEE-encoded effector Map</t>
  </si>
  <si>
    <t>K12788</t>
  </si>
  <si>
    <t>LEE-encoded effector EspH</t>
  </si>
  <si>
    <t>K12789</t>
  </si>
  <si>
    <t>Tir-cytoskeleton coupling protein</t>
  </si>
  <si>
    <t>K12790</t>
  </si>
  <si>
    <t>intimin</t>
  </si>
  <si>
    <t>K12809</t>
  </si>
  <si>
    <t>T3SS secreted effector EspG-like protein</t>
  </si>
  <si>
    <t>K12810</t>
  </si>
  <si>
    <t>major structural subunit of bundle-forming pilus</t>
  </si>
  <si>
    <t>K12815</t>
  </si>
  <si>
    <t>pre-mRNA-splicing factor ATP-dependent RNA helicase PRP16 [EC:3.6.4.13]; pre-mRNA-splicing factor ATP-dependent RNA helicase PRP16 [EC:3.6.1.-]</t>
  </si>
  <si>
    <t xml:space="preserve">pre-mRNA-splicing factor ATP-dependent RNA helicase PRP16 </t>
  </si>
  <si>
    <t>K12858</t>
  </si>
  <si>
    <t>ATP-dependent RNA helicase DDX23/PRP28 [EC:3.6.4.13]; ATP-dependent RNA helicase DDX23/PRP28 [EC:3.6.1.-]</t>
  </si>
  <si>
    <t xml:space="preserve">ATP-dependent RNA helicase DDX23/PRP28 </t>
  </si>
  <si>
    <t>K12940</t>
  </si>
  <si>
    <t>aminobenzoyl-glutamate utilization protein A</t>
  </si>
  <si>
    <t>K12941</t>
  </si>
  <si>
    <t>aminobenzoyl-glutamate utilization protein B</t>
  </si>
  <si>
    <t>K12942</t>
  </si>
  <si>
    <t>aminobenzoyl-glutamate transport protein</t>
  </si>
  <si>
    <t>K12943</t>
  </si>
  <si>
    <t>lipoprotein YgeR</t>
  </si>
  <si>
    <t>K12944</t>
  </si>
  <si>
    <t>nucleoside triphosphatase [EC:3.6.1.-]</t>
  </si>
  <si>
    <t xml:space="preserve">nucleoside triphosphatase </t>
  </si>
  <si>
    <t>K12945</t>
  </si>
  <si>
    <t>GDP-mannose pyrophosphatase NudK [EC:3.6.1.-]</t>
  </si>
  <si>
    <t xml:space="preserve">GDP-mannose pyrophosphatase NudK </t>
  </si>
  <si>
    <t>K12949</t>
  </si>
  <si>
    <t>cation-transporting P-type ATPase A/B [EC:3.6.3.-]</t>
  </si>
  <si>
    <t xml:space="preserve">cation-transporting P-type ATPase A/B </t>
  </si>
  <si>
    <t>K12950</t>
  </si>
  <si>
    <t>cation-transporting P-type ATPase C [EC:3.6.3.-]</t>
  </si>
  <si>
    <t xml:space="preserve">cation-transporting P-type ATPase C </t>
  </si>
  <si>
    <t>K12951</t>
  </si>
  <si>
    <t>cation-transporting P-type ATPase D [EC:3.6.3.-]</t>
  </si>
  <si>
    <t xml:space="preserve">cation-transporting P-type ATPase D </t>
  </si>
  <si>
    <t>K12952</t>
  </si>
  <si>
    <t>cation-transporting ATPase E [EC:3.6.3.-]</t>
  </si>
  <si>
    <t xml:space="preserve">cation-transporting ATPase E </t>
  </si>
  <si>
    <t>K12953</t>
  </si>
  <si>
    <t>cation-transporting ATPase F [EC:3.6.3.-]</t>
  </si>
  <si>
    <t xml:space="preserve">cation-transporting ATPase F </t>
  </si>
  <si>
    <t>K12954</t>
  </si>
  <si>
    <t>cation-transporting ATPase G [EC:3.6.3.-]</t>
  </si>
  <si>
    <t xml:space="preserve">cation-transporting ATPase G </t>
  </si>
  <si>
    <t>K12955</t>
  </si>
  <si>
    <t>cation-transporting ATPase I [EC:3.6.3.-]</t>
  </si>
  <si>
    <t xml:space="preserve">cation-transporting ATPase I </t>
  </si>
  <si>
    <t>K12956</t>
  </si>
  <si>
    <t>cation-transporting ATPase V [EC:3.6.3.-]</t>
  </si>
  <si>
    <t xml:space="preserve">cation-transporting ATPase V </t>
  </si>
  <si>
    <t>K12957</t>
  </si>
  <si>
    <t>uncharacterized zinc-type alcohol dehydrogenase-like protein [EC:1.-.-.-]</t>
  </si>
  <si>
    <t xml:space="preserve">uncharacterized zinc-type alcohol dehydrogenase-like protein </t>
  </si>
  <si>
    <t>K12960</t>
  </si>
  <si>
    <t>5-methylthioadenosine/S-adenosylhomocysteine deaminase [EC:3.5.4.- 3.5.4.28]</t>
  </si>
  <si>
    <t xml:space="preserve">5-methylthioadenosine/S-adenosylhomocysteine deaminase </t>
  </si>
  <si>
    <t>K12961</t>
  </si>
  <si>
    <t>DnaA initiator-associating protein</t>
  </si>
  <si>
    <t>K12962</t>
  </si>
  <si>
    <t>undecaprenyl phosphate-alpha-L-ara4N flippase subunit ArnE</t>
  </si>
  <si>
    <t>K12963</t>
  </si>
  <si>
    <t>undecaprenyl phosphate-alpha-L-ara4N flippase subunit ArnF</t>
  </si>
  <si>
    <t>K12972</t>
  </si>
  <si>
    <t>gyoxylate/hydroxypyruvate reductase A [EC:1.1.1.79 1.1.1.81]</t>
  </si>
  <si>
    <t xml:space="preserve">gyoxylate/hydroxypyruvate reductase A </t>
  </si>
  <si>
    <t>EC:1.1.1.79</t>
  </si>
  <si>
    <t>Metabolism; Carbohydrate Metabolism; Glyoxylate and dicarboxylate metabolism|Metabolism; Carbohydrate Metabolism; Pyruvate metabolism|Metabolism; Amino Acid Metabolism; Glycine, serine and threonine metabolism</t>
  </si>
  <si>
    <t>K12973</t>
  </si>
  <si>
    <t>palmitoyl transferase [EC:2.3.1.-]</t>
  </si>
  <si>
    <t xml:space="preserve">palmitoyl transferase </t>
  </si>
  <si>
    <t>Metabolism; Glycan Biosynthesis and Metabolism; Lipopolysaccharide biosynthesis proteins|Human Diseases; Infectious Diseases; Pertussis</t>
  </si>
  <si>
    <t>K12974</t>
  </si>
  <si>
    <t>palmitoleoyl transferase [EC:2.3.1.-]</t>
  </si>
  <si>
    <t xml:space="preserve">palmitoleoyl transferase </t>
  </si>
  <si>
    <t>K12975</t>
  </si>
  <si>
    <t>K12976</t>
  </si>
  <si>
    <t>lipid A 3-O-deacylase [EC:3.1.-.-]</t>
  </si>
  <si>
    <t xml:space="preserve">lipid A 3-O-deacylase </t>
  </si>
  <si>
    <t>K12977</t>
  </si>
  <si>
    <t>lipid A 1-phosphatase [EC:3.1.3.-]</t>
  </si>
  <si>
    <t xml:space="preserve">lipid A 1-phosphatase </t>
  </si>
  <si>
    <t>K12978</t>
  </si>
  <si>
    <t>lipid A 4'-phosphatase [EC:3.1.3.-]</t>
  </si>
  <si>
    <t xml:space="preserve">lipid A 4'-phosphatase </t>
  </si>
  <si>
    <t>K12979</t>
  </si>
  <si>
    <t>beta-hydroxylase [EC:1.14.11.-]</t>
  </si>
  <si>
    <t xml:space="preserve">beta-hydroxylase </t>
  </si>
  <si>
    <t>K12980</t>
  </si>
  <si>
    <t>lipid A oxidase</t>
  </si>
  <si>
    <t>K12981</t>
  </si>
  <si>
    <t>KDO transferase III [EC:2.-.-.-]</t>
  </si>
  <si>
    <t xml:space="preserve">KDO transferase III </t>
  </si>
  <si>
    <t>K12982</t>
  </si>
  <si>
    <t>K12983</t>
  </si>
  <si>
    <t>UDP-glucose:(glucosyl)LPS beta-1,3-glucosyltransferase [EC:2.4.1.-]</t>
  </si>
  <si>
    <t xml:space="preserve">UDP-glucose:(glucosyl)LPS beta-1,3-glucosyltransferase </t>
  </si>
  <si>
    <t>K12984</t>
  </si>
  <si>
    <t>(heptosyl)LPS beta-1,4-glucosyltransferase [EC:2.4.1.-]</t>
  </si>
  <si>
    <t xml:space="preserve">(heptosyl)LPS beta-1,4-glucosyltransferase </t>
  </si>
  <si>
    <t>K12985</t>
  </si>
  <si>
    <t>(galactosyl)LPS 1,2-glucosyltransferase [EC:2.4.1.-]</t>
  </si>
  <si>
    <t xml:space="preserve">(galactosyl)LPS 1,2-glucosyltransferase </t>
  </si>
  <si>
    <t>K12986</t>
  </si>
  <si>
    <t>1,5-rhamnosyltransferase [EC:2.4.1.-]</t>
  </si>
  <si>
    <t xml:space="preserve">1,5-rhamnosyltransferase </t>
  </si>
  <si>
    <t>K12987</t>
  </si>
  <si>
    <t>alpha-1,6-rhamnosyltransferase [EC:2.4.1.-]</t>
  </si>
  <si>
    <t xml:space="preserve">alpha-1,6-rhamnosyltransferase </t>
  </si>
  <si>
    <t>K12988</t>
  </si>
  <si>
    <t>alpha-1,3-rhamnosyltransferase [EC:2.4.1.-]</t>
  </si>
  <si>
    <t xml:space="preserve">alpha-1,3-rhamnosyltransferase </t>
  </si>
  <si>
    <t>K12989</t>
  </si>
  <si>
    <t>mannosyltransferase [EC:2.4.1.-]</t>
  </si>
  <si>
    <t xml:space="preserve">mannosyltransferase </t>
  </si>
  <si>
    <t>K12990</t>
  </si>
  <si>
    <t>K12991</t>
  </si>
  <si>
    <t>K12992</t>
  </si>
  <si>
    <t>K12993</t>
  </si>
  <si>
    <t>alpha-1,2-rhamnosyltransferase [EC:2.4.1.-]</t>
  </si>
  <si>
    <t xml:space="preserve">alpha-1,2-rhamnosyltransferase </t>
  </si>
  <si>
    <t>K12994</t>
  </si>
  <si>
    <t>K12995</t>
  </si>
  <si>
    <t>K12996</t>
  </si>
  <si>
    <t>K12997</t>
  </si>
  <si>
    <t>K12998</t>
  </si>
  <si>
    <t>glucosyltransferase [EC:2.4.1.-]</t>
  </si>
  <si>
    <t xml:space="preserve">glucosyltransferase </t>
  </si>
  <si>
    <t>K12999</t>
  </si>
  <si>
    <t>K13000</t>
  </si>
  <si>
    <t>K13001</t>
  </si>
  <si>
    <t>K13002</t>
  </si>
  <si>
    <t>glycosyltransferase [EC:2.4.1.-]</t>
  </si>
  <si>
    <t xml:space="preserve">glycosyltransferase </t>
  </si>
  <si>
    <t>K13003</t>
  </si>
  <si>
    <t>K13004</t>
  </si>
  <si>
    <t>galacturonosyltransferase [EC:2.4.1.-]</t>
  </si>
  <si>
    <t xml:space="preserve">galacturonosyltransferase </t>
  </si>
  <si>
    <t>K13005</t>
  </si>
  <si>
    <t>abequosyltransferase [EC:2.4.1.-]</t>
  </si>
  <si>
    <t xml:space="preserve">abequosyltransferase </t>
  </si>
  <si>
    <t>K13006</t>
  </si>
  <si>
    <t>UDP-perosamine 4-acetyltransferase [EC:2.3.1.-]</t>
  </si>
  <si>
    <t xml:space="preserve">UDP-perosamine 4-acetyltransferase </t>
  </si>
  <si>
    <t>K13007</t>
  </si>
  <si>
    <t>Fuc2NAc and GlcNAc transferase [EC:2.4.1.-]</t>
  </si>
  <si>
    <t xml:space="preserve">Fuc2NAc and GlcNAc transferase </t>
  </si>
  <si>
    <t>K13008</t>
  </si>
  <si>
    <t>O-antigen polymerase</t>
  </si>
  <si>
    <t>K13009</t>
  </si>
  <si>
    <t>K13010</t>
  </si>
  <si>
    <t>perosamine synthetase</t>
  </si>
  <si>
    <t>Metabolism; Glycan Biosynthesis and Metabolism; Lipopolysaccharide biosynthesis proteins|Metabolism; Amino Acid Metabolism; Amino acid related enzymes</t>
  </si>
  <si>
    <t>K13011</t>
  </si>
  <si>
    <t>O-antigen biosynthesis protein WbqL</t>
  </si>
  <si>
    <t>K13012</t>
  </si>
  <si>
    <t>O-antigen biosynthesis protein WbqP</t>
  </si>
  <si>
    <t>K13013</t>
  </si>
  <si>
    <t>O-antigen biosynthesis protein WbqV</t>
  </si>
  <si>
    <t>K13014</t>
  </si>
  <si>
    <t>undecaprenyl phosphate-alpha-L-ara4FN deformylase [EC:3.5.-.-]</t>
  </si>
  <si>
    <t xml:space="preserve">undecaprenyl phosphate-alpha-L-ara4FN deformylase </t>
  </si>
  <si>
    <t>K13015</t>
  </si>
  <si>
    <t>UDP-N-acetyl-D-glucosamine dehydrogenase [EC:1.1.1.-]</t>
  </si>
  <si>
    <t xml:space="preserve">UDP-N-acetyl-D-glucosamine dehydrogenase </t>
  </si>
  <si>
    <t>K13016</t>
  </si>
  <si>
    <t>UDP-D-GlcNAcA oxidase [EC:1.1.1.-]</t>
  </si>
  <si>
    <t xml:space="preserve">UDP-D-GlcNAcA oxidase </t>
  </si>
  <si>
    <t>K13017</t>
  </si>
  <si>
    <t>UDP-3-keto-D-GlcNAcA aminotransferase [EC:2.6.1.-]</t>
  </si>
  <si>
    <t xml:space="preserve">UDP-3-keto-D-GlcNAcA aminotransferase </t>
  </si>
  <si>
    <t>K13018</t>
  </si>
  <si>
    <t>UDP-D-GlcNAc3NA acetyltransferase [EC:2.3.1.-]</t>
  </si>
  <si>
    <t xml:space="preserve">UDP-D-GlcNAc3NA acetyltransferase </t>
  </si>
  <si>
    <t>K13019</t>
  </si>
  <si>
    <t>UDP-GlcNAc3NAcA epimerase [EC:5.1.3.23]</t>
  </si>
  <si>
    <t xml:space="preserve">UDP-GlcNAc3NAcA epimerase </t>
  </si>
  <si>
    <t>EC:5.1.3.23</t>
  </si>
  <si>
    <t>K13020</t>
  </si>
  <si>
    <t>K13021</t>
  </si>
  <si>
    <t>MFS transporter, ACS family, tartrate transporter</t>
  </si>
  <si>
    <t>K13028</t>
  </si>
  <si>
    <t>aldoxime dehydratase [EC:4.99.1.5]</t>
  </si>
  <si>
    <t xml:space="preserve">aldoxime dehydratase </t>
  </si>
  <si>
    <t>EC:4.99.1.5</t>
  </si>
  <si>
    <t>Metabolism; Metabolism of Other Amino Acids; Cyanoamino acid metabolism</t>
  </si>
  <si>
    <t>K13038</t>
  </si>
  <si>
    <t>phosphopantothenoylcysteine decarboxylase / phosphopantothenate--cysteine ligase [EC:4.1.1.36 6.3.2.5]</t>
  </si>
  <si>
    <t xml:space="preserve">phosphopantothenoylcysteine decarboxylase / phosphopantothenate--cysteine ligase </t>
  </si>
  <si>
    <t>K13039</t>
  </si>
  <si>
    <t>sulfopyruvate decarboxylase subunit beta [EC:4.1.1.79]</t>
  </si>
  <si>
    <t xml:space="preserve">sulfopyruvate decarboxylase subunit beta </t>
  </si>
  <si>
    <t>K13040</t>
  </si>
  <si>
    <t>two-component system, LuxR family, sensor histidine kinase TtrS [EC:2.7.13.3]</t>
  </si>
  <si>
    <t xml:space="preserve">two-component system, LuxR family, sensor histidine kinase TtrS </t>
  </si>
  <si>
    <t>K13041</t>
  </si>
  <si>
    <t>two-component system, LuxR family, response regulator TtrR</t>
  </si>
  <si>
    <t>K13042</t>
  </si>
  <si>
    <t>dimethylglycine N-methyltransferase [EC:2.1.1.161]</t>
  </si>
  <si>
    <t xml:space="preserve">dimethylglycine N-methyltransferase </t>
  </si>
  <si>
    <t>EC:2.1.1.161</t>
  </si>
  <si>
    <t>K13043</t>
  </si>
  <si>
    <t>N-succinyl-L-ornithine transcarbamylase [EC:2.1.3.11]</t>
  </si>
  <si>
    <t xml:space="preserve">N-succinyl-L-ornithine transcarbamylase </t>
  </si>
  <si>
    <t>EC:2.1.3.11</t>
  </si>
  <si>
    <t>K13048</t>
  </si>
  <si>
    <t>carboxypeptidase Ss1 [EC:3.4.17.-]</t>
  </si>
  <si>
    <t xml:space="preserve">carboxypeptidase Ss1 </t>
  </si>
  <si>
    <t>EC:3.4.17.-</t>
  </si>
  <si>
    <t>K13049</t>
  </si>
  <si>
    <t>carboxypeptidase PM20D1 [EC:3.4.17.-]</t>
  </si>
  <si>
    <t xml:space="preserve">carboxypeptidase PM20D1 </t>
  </si>
  <si>
    <t>K13051</t>
  </si>
  <si>
    <t>beta-aspartyl-peptidase (threonine type) [EC:3.4.19.5]</t>
  </si>
  <si>
    <t xml:space="preserve">beta-aspartyl-peptidase (threonine type) </t>
  </si>
  <si>
    <t>EC:3.4.19.5</t>
  </si>
  <si>
    <t>K13052</t>
  </si>
  <si>
    <t>cell division protein DivIC</t>
  </si>
  <si>
    <t>K13053</t>
  </si>
  <si>
    <t>cell division inhibitor SulA</t>
  </si>
  <si>
    <t>K13057</t>
  </si>
  <si>
    <t>trehalose synthase [EC:2.4.1.245]</t>
  </si>
  <si>
    <t xml:space="preserve">trehalose synthase </t>
  </si>
  <si>
    <t>EC:2.4.1.245</t>
  </si>
  <si>
    <t>K13058</t>
  </si>
  <si>
    <t>mannosylfructose-phosphate synthase [EC:2.4.1.246]</t>
  </si>
  <si>
    <t xml:space="preserve">mannosylfructose-phosphate synthase </t>
  </si>
  <si>
    <t>EC:2.4.1.246</t>
  </si>
  <si>
    <t>K13059</t>
  </si>
  <si>
    <t>N-acetylhexosamine 1-kinase [EC:2.7.1.162]</t>
  </si>
  <si>
    <t xml:space="preserve">N-acetylhexosamine 1-kinase </t>
  </si>
  <si>
    <t>EC:2.7.1.162</t>
  </si>
  <si>
    <t>K13060</t>
  </si>
  <si>
    <t>acyl homoserine lactone synthase [EC:2.3.1.184]</t>
  </si>
  <si>
    <t xml:space="preserve">acyl homoserine lactone synthase </t>
  </si>
  <si>
    <t>EC:2.3.1.184</t>
  </si>
  <si>
    <t>K13061</t>
  </si>
  <si>
    <t>K13062</t>
  </si>
  <si>
    <t>K13063</t>
  </si>
  <si>
    <t>phenazine biosynthesis protein phzE [EC:2.6.1.86]</t>
  </si>
  <si>
    <t xml:space="preserve">phenazine biosynthesis protein phzE </t>
  </si>
  <si>
    <t>EC:2.6.1.86</t>
  </si>
  <si>
    <t>K13069</t>
  </si>
  <si>
    <t>diguanylate cyclase [EC:2.7.7.65]</t>
  </si>
  <si>
    <t xml:space="preserve">diguanylate cyclase </t>
  </si>
  <si>
    <t>K13074</t>
  </si>
  <si>
    <t>biflaviolin synthase [EC:1.14.21.7]</t>
  </si>
  <si>
    <t xml:space="preserve">biflaviolin synthase </t>
  </si>
  <si>
    <t>EC:1.14.21.7</t>
  </si>
  <si>
    <t>Metabolism; Enzyme Families; Cytochrome P450</t>
  </si>
  <si>
    <t>K13075</t>
  </si>
  <si>
    <t>N-acyl homoserine lactone hydrolase [EC:3.1.1.81]</t>
  </si>
  <si>
    <t xml:space="preserve">N-acyl homoserine lactone hydrolase </t>
  </si>
  <si>
    <t>EC:3.1.1.81</t>
  </si>
  <si>
    <t>K13085</t>
  </si>
  <si>
    <t>phosphatidylinositol-4,5-bisphosphate 4-phosphatase [EC:3.1.3.78]</t>
  </si>
  <si>
    <t xml:space="preserve">phosphatidylinositol-4,5-bisphosphate 4-phosphatase </t>
  </si>
  <si>
    <t>EC:3.1.3.78</t>
  </si>
  <si>
    <t>Human Diseases; Infectious Diseases; Bacterial invasion of epithelial cells|Human Diseases; Infectious Diseases; Shigellosis</t>
  </si>
  <si>
    <t>K13086</t>
  </si>
  <si>
    <t>mannosylfructose-6-phosphate phosphatase [EC:3.1.3.79]</t>
  </si>
  <si>
    <t xml:space="preserve">mannosylfructose-6-phosphate phosphatase </t>
  </si>
  <si>
    <t>EC:3.1.3.79</t>
  </si>
  <si>
    <t>K13093</t>
  </si>
  <si>
    <t>HIV Tat-specific factor 1</t>
  </si>
  <si>
    <t>K13148</t>
  </si>
  <si>
    <t>integrator complex subunit 11 [EC:3.1.27.-]</t>
  </si>
  <si>
    <t xml:space="preserve">integrator complex subunit 11 </t>
  </si>
  <si>
    <t>EC:3.1.27.-</t>
  </si>
  <si>
    <t>Genetic Information Processing; Transcription; Spliceosome</t>
  </si>
  <si>
    <t>Spliceosome</t>
  </si>
  <si>
    <t>K13181</t>
  </si>
  <si>
    <t>ATP-dependent RNA helicase DDX27 [EC:3.6.1.-]; ATP-dependent RNA helicase DDX27 [EC:3.6.4.13]</t>
  </si>
  <si>
    <t xml:space="preserve">ATP-dependent RNA helicase DDX27 </t>
  </si>
  <si>
    <t>K13219</t>
  </si>
  <si>
    <t>splicing factor, proline- and glutamine-rich</t>
  </si>
  <si>
    <t>K13237</t>
  </si>
  <si>
    <t>peroxisomal 2,4-dienoyl-CoA reductase [EC:1.3.1.34]</t>
  </si>
  <si>
    <t xml:space="preserve">peroxisomal 2,4-dienoyl-CoA reductase </t>
  </si>
  <si>
    <t>K13238</t>
  </si>
  <si>
    <t>3,2-trans-enoyl-CoA isomerase, mitochondrial [EC:5.3.3.8]</t>
  </si>
  <si>
    <t xml:space="preserve">3,2-trans-enoyl-CoA isomerase, mitochondrial </t>
  </si>
  <si>
    <t>EC:5.3.3.8</t>
  </si>
  <si>
    <t>K13239</t>
  </si>
  <si>
    <t>peroxisomal 3,2-trans-enoyl-CoA isomerase [EC:5.3.3.8]</t>
  </si>
  <si>
    <t xml:space="preserve">peroxisomal 3,2-trans-enoyl-CoA isomerase </t>
  </si>
  <si>
    <t>K13243</t>
  </si>
  <si>
    <t>c-di-GMP-specific phosphodiesterase [EC:3.1.4.52]</t>
  </si>
  <si>
    <t xml:space="preserve">c-di-GMP-specific phosphodiesterase </t>
  </si>
  <si>
    <t>EC:3.1.4.52</t>
  </si>
  <si>
    <t>K13244</t>
  </si>
  <si>
    <t>K13245</t>
  </si>
  <si>
    <t>K13246</t>
  </si>
  <si>
    <t>c-di-GMP phosphodiesterase [EC:3.1.4.52]</t>
  </si>
  <si>
    <t xml:space="preserve">c-di-GMP phosphodiesterase </t>
  </si>
  <si>
    <t>K13252</t>
  </si>
  <si>
    <t>putrescine carbamoyltransferase [EC:2.1.3.6]</t>
  </si>
  <si>
    <t xml:space="preserve">putrescine carbamoyltransferase </t>
  </si>
  <si>
    <t>EC:2.1.3.6</t>
  </si>
  <si>
    <t>K13255</t>
  </si>
  <si>
    <t>ferric iron reductase protein FhuF</t>
  </si>
  <si>
    <t>K13256</t>
  </si>
  <si>
    <t>protein PsiE</t>
  </si>
  <si>
    <t>K13274</t>
  </si>
  <si>
    <t>cell wall-associated protease [EC:3.4.21.-]</t>
  </si>
  <si>
    <t xml:space="preserve">cell wall-associated protease </t>
  </si>
  <si>
    <t>K13275</t>
  </si>
  <si>
    <t>major intracellular serine protease [EC:3.4.21.-]</t>
  </si>
  <si>
    <t xml:space="preserve">major intracellular serine protease </t>
  </si>
  <si>
    <t>K13276</t>
  </si>
  <si>
    <t>bacillopeptidase F [EC:3.4.21.-]</t>
  </si>
  <si>
    <t xml:space="preserve">bacillopeptidase F </t>
  </si>
  <si>
    <t>K13277</t>
  </si>
  <si>
    <t>minor extracellular protease Epr [EC:3.4.21.-]</t>
  </si>
  <si>
    <t xml:space="preserve">minor extracellular protease Epr </t>
  </si>
  <si>
    <t>K13280</t>
  </si>
  <si>
    <t>signal peptidase, endoplasmic reticulum-type [EC:3.4.-.-]</t>
  </si>
  <si>
    <t xml:space="preserve">signal peptidase, endoplasmic reticulum-type </t>
  </si>
  <si>
    <t>K13281</t>
  </si>
  <si>
    <t>UV DNA damage endonuclease [EC:3.-.-.-]</t>
  </si>
  <si>
    <t xml:space="preserve">UV DNA damage endonuclease </t>
  </si>
  <si>
    <t>K13282</t>
  </si>
  <si>
    <t>cyanophycinase [EC:3.4.15.6]</t>
  </si>
  <si>
    <t xml:space="preserve">cyanophycinase </t>
  </si>
  <si>
    <t>EC:3.4.15.6</t>
  </si>
  <si>
    <t>K13283</t>
  </si>
  <si>
    <t>ferrous-iron efflux pump FieF</t>
  </si>
  <si>
    <t>K13284</t>
  </si>
  <si>
    <t>invasin A</t>
  </si>
  <si>
    <t>K13285</t>
  </si>
  <si>
    <t>invasin B</t>
  </si>
  <si>
    <t>K13286</t>
  </si>
  <si>
    <t>invasin C</t>
  </si>
  <si>
    <t>K13287</t>
  </si>
  <si>
    <t>invasin D</t>
  </si>
  <si>
    <t>K13288</t>
  </si>
  <si>
    <t>oligoribonuclease [EC:3.1.-.-]</t>
  </si>
  <si>
    <t xml:space="preserve">oligoribonuclease </t>
  </si>
  <si>
    <t>K13289</t>
  </si>
  <si>
    <t>cathepsin A (carboxypeptidase C) [EC:3.4.16.5]; cathepsin A [EC:3.4.16.5]</t>
  </si>
  <si>
    <t xml:space="preserve">cathepsin A (carboxypeptidase C) </t>
  </si>
  <si>
    <t>EC:3.4.16.5</t>
  </si>
  <si>
    <t>K13292</t>
  </si>
  <si>
    <t>phosphatidylglycerol:prolipoprotein diacylglycerol transferase [EC:2.-.-.-]</t>
  </si>
  <si>
    <t xml:space="preserve">phosphatidylglycerol:prolipoprotein diacylglycerol transferase </t>
  </si>
  <si>
    <t>K13299</t>
  </si>
  <si>
    <t>glutathione S-transferase kappa 1 [EC:2.5.1.18]</t>
  </si>
  <si>
    <t xml:space="preserve">glutathione S-transferase kappa 1 </t>
  </si>
  <si>
    <t>K13300</t>
  </si>
  <si>
    <t>cytochrome c550</t>
  </si>
  <si>
    <t>K13301</t>
  </si>
  <si>
    <t>secretion monitor</t>
  </si>
  <si>
    <t>K13317</t>
  </si>
  <si>
    <t>NDP-4-keto-2,6-dideoxyhexose 3-C-methyltransferase</t>
  </si>
  <si>
    <t>Metabolism; Metabolism of Terpenoids and Polyketides; Polyketide sugar unit biosynthesis</t>
  </si>
  <si>
    <t>K13318</t>
  </si>
  <si>
    <t>dTDP-4-keto-6-deoxy-L-hexose 4-reductase</t>
  </si>
  <si>
    <t>K13378</t>
  </si>
  <si>
    <t>NADH dehydrogenase I subunit C/D [EC:1.6.5.3]; NADH-quinone oxidoreductase subunit C/D [EC:1.6.5.3]</t>
  </si>
  <si>
    <t xml:space="preserve">NADH dehydrogenase I subunit C/D </t>
  </si>
  <si>
    <t>K13380</t>
  </si>
  <si>
    <t>NADH-quinone oxidoreductase subunit B/C/D [EC:1.6.5.3]; NADH dehydrogenase I subunit B/C/D [EC:1.6.5.3]</t>
  </si>
  <si>
    <t xml:space="preserve">NADH-quinone oxidoreductase subunit B/C/D </t>
  </si>
  <si>
    <t>K13381</t>
  </si>
  <si>
    <t>bifunctional chitinase/lysozyme [EC:3.2.1.14 3.2.1.17]</t>
  </si>
  <si>
    <t xml:space="preserve">bifunctional chitinase/lysozyme </t>
  </si>
  <si>
    <t>K13402</t>
  </si>
  <si>
    <t>monofunctional C1-tetrahydrofolate synthase, mitochondrial [EC:6.3.4.3]</t>
  </si>
  <si>
    <t xml:space="preserve">monofunctional C1-tetrahydrofolate synthase, mitochondrial </t>
  </si>
  <si>
    <t>K13408</t>
  </si>
  <si>
    <t>membrane fusion protein RaxA</t>
  </si>
  <si>
    <t>Environmental Information Processing; Membrane Transport; Secretion system|Organismal Systems; Environmental Adaptation; Plant-pathogen interaction</t>
  </si>
  <si>
    <t>K13409</t>
  </si>
  <si>
    <t>ATP-binding cassette, subfamily B, bacterial RaxB</t>
  </si>
  <si>
    <t>Environmental Information Processing; Membrane Transport; Secretion system|Organismal Systems; Environmental Adaptation; Plant-pathogen interaction|Environmental Information Processing; Membrane Transport; Transporters</t>
  </si>
  <si>
    <t>K13410</t>
  </si>
  <si>
    <t>outer membrane protein RaxC</t>
  </si>
  <si>
    <t>K13419</t>
  </si>
  <si>
    <t>serine/threonine-protein kinase PknK [EC:2.7.11.1]</t>
  </si>
  <si>
    <t xml:space="preserve">serine/threonine-protein kinase PknK </t>
  </si>
  <si>
    <t>K13421</t>
  </si>
  <si>
    <t>uridine monophosphate synthetase [EC:2.4.2.10 4.1.1.23]</t>
  </si>
  <si>
    <t xml:space="preserve">uridine monophosphate synthetase </t>
  </si>
  <si>
    <t>K13444</t>
  </si>
  <si>
    <t>sulfatase modifying factor 1</t>
  </si>
  <si>
    <t>K13448</t>
  </si>
  <si>
    <t>calcium-binding protein CML</t>
  </si>
  <si>
    <t>K13450</t>
  </si>
  <si>
    <t>phosphothreonine lyase [EC:4.2.3.-]</t>
  </si>
  <si>
    <t xml:space="preserve">phosphothreonine lyase </t>
  </si>
  <si>
    <t>EC:4.2.3.-</t>
  </si>
  <si>
    <t>Organismal Systems; Environmental Adaptation; Plant-pathogen interaction|Human Diseases; Infectious Diseases; Shigellosis</t>
  </si>
  <si>
    <t>K13451</t>
  </si>
  <si>
    <t>type III effector protein AvrPto1</t>
  </si>
  <si>
    <t>Organismal Systems; Environmental Adaptation; Plant-pathogen interaction</t>
  </si>
  <si>
    <t>K13452</t>
  </si>
  <si>
    <t>effector protein HopAB [EC:6.3.2.-]</t>
  </si>
  <si>
    <t xml:space="preserve">effector protein HopAB </t>
  </si>
  <si>
    <t>K13454</t>
  </si>
  <si>
    <t>type III effector protein AvrRpm1</t>
  </si>
  <si>
    <t>K13455</t>
  </si>
  <si>
    <t>avirulence protein</t>
  </si>
  <si>
    <t>K13461</t>
  </si>
  <si>
    <t>effector protein HopM1</t>
  </si>
  <si>
    <t>K13472</t>
  </si>
  <si>
    <t>sulfotransferase</t>
  </si>
  <si>
    <t>K13478</t>
  </si>
  <si>
    <t>type III effector protein PopP2</t>
  </si>
  <si>
    <t>K13479</t>
  </si>
  <si>
    <t>xanthine dehydrogenase FAD-binding subunit [EC:1.17.1.4]</t>
  </si>
  <si>
    <t xml:space="preserve">xanthine dehydrogenase FAD-binding subunit </t>
  </si>
  <si>
    <t>K13480</t>
  </si>
  <si>
    <t>xanthine dehydrogenase iron-sulfur-binding subunit</t>
  </si>
  <si>
    <t>K13481</t>
  </si>
  <si>
    <t>xanthine dehydrogenase small subunit [EC:1.17.1.4]</t>
  </si>
  <si>
    <t xml:space="preserve">xanthine dehydrogenase small subunit </t>
  </si>
  <si>
    <t>K13482</t>
  </si>
  <si>
    <t>xanthine dehydrogenase large subunit [EC:1.17.1.4]</t>
  </si>
  <si>
    <t xml:space="preserve">xanthine dehydrogenase large subunit </t>
  </si>
  <si>
    <t>K13483</t>
  </si>
  <si>
    <t>xanthine dehydrogenase YagT iron-sulfur-binding subunit</t>
  </si>
  <si>
    <t>K13486</t>
  </si>
  <si>
    <t>chemotaxis protein methyltransferase WspC</t>
  </si>
  <si>
    <t>K13487</t>
  </si>
  <si>
    <t>methyl-accepting chemotaxis protein WspA</t>
  </si>
  <si>
    <t>K13488</t>
  </si>
  <si>
    <t>chemotaxis-related protein WspB</t>
  </si>
  <si>
    <t>K13489</t>
  </si>
  <si>
    <t>chemotaxis-related protein WspD</t>
  </si>
  <si>
    <t>K13490</t>
  </si>
  <si>
    <t>two-component system, chemotaxis family, sensor histidine kinase and response regulator WspE</t>
  </si>
  <si>
    <t>K13491</t>
  </si>
  <si>
    <t>two-component system, chemotaxis family, response regulator WspF [EC:3.1.1.61]</t>
  </si>
  <si>
    <t xml:space="preserve">two-component system, chemotaxis family, response regulator WspF </t>
  </si>
  <si>
    <t>K13497</t>
  </si>
  <si>
    <t>anthranilate synthase/phosphoribosyltransferase [EC:4.1.3.27 2.4.2.18]</t>
  </si>
  <si>
    <t xml:space="preserve">anthranilate synthase/phosphoribosyltransferase </t>
  </si>
  <si>
    <t>K13498</t>
  </si>
  <si>
    <t>indole-3-glycerol phosphate synthase / phosphoribosylanthranilate isomerase [EC:4.1.1.48 5.3.1.24]</t>
  </si>
  <si>
    <t xml:space="preserve">indole-3-glycerol phosphate synthase / phosphoribosylanthranilate isomerase </t>
  </si>
  <si>
    <t>K13500</t>
  </si>
  <si>
    <t>chondroitin synthase [EC:2.4.1.175 2.4.1.226]</t>
  </si>
  <si>
    <t xml:space="preserve">chondroitin synthase </t>
  </si>
  <si>
    <t>EC:2.4.1.175</t>
  </si>
  <si>
    <t>Metabolism; Glycan Biosynthesis and Metabolism; Glycosyltransferases|Metabolism; Glycan Biosynthesis and Metabolism; Glycosaminoglycan biosynthesis - chondroitin sulfate</t>
  </si>
  <si>
    <t>K13503</t>
  </si>
  <si>
    <t>anthranilate synthase [EC:4.1.3.27]</t>
  </si>
  <si>
    <t xml:space="preserve">anthranilate synthase </t>
  </si>
  <si>
    <t>K13509</t>
  </si>
  <si>
    <t>lysophosphatidate acyltransferase [EC:2.3.1.51]</t>
  </si>
  <si>
    <t xml:space="preserve">lysophosphatidate acyltransferase </t>
  </si>
  <si>
    <t>K13520</t>
  </si>
  <si>
    <t>outer membrane protease [EC:3.4.23.-]</t>
  </si>
  <si>
    <t xml:space="preserve">outer membrane protease </t>
  </si>
  <si>
    <t>K13522</t>
  </si>
  <si>
    <t>bifunctional NMN adenylyltransferase/nudix hydrolase [EC:2.7.7.1 3.6.1.-]</t>
  </si>
  <si>
    <t xml:space="preserve">bifunctional NMN adenylyltransferase/nudix hydrolase </t>
  </si>
  <si>
    <t>K13524</t>
  </si>
  <si>
    <t>K13525</t>
  </si>
  <si>
    <t>transitional endoplasmic reticulum ATPase</t>
  </si>
  <si>
    <t>Genetic Information Processing; Folding, Sorting and Degradation; Protein processing in endoplasmic reticulum</t>
  </si>
  <si>
    <t>K13527</t>
  </si>
  <si>
    <t>proteasome-associated ATPase</t>
  </si>
  <si>
    <t>K13529</t>
  </si>
  <si>
    <t>AraC family transcriptional regulator, regulatory protein of adaptative response / DNA-3-methyladenine glycosylase II [EC:3.2.2.21]</t>
  </si>
  <si>
    <t xml:space="preserve">AraC family transcriptional regulator, regulatory protein of adaptative response / DNA-3-methyladenine glycosylase II </t>
  </si>
  <si>
    <t>Genetic Information Processing; Replication and Repair; Base excision repair|Genetic Information Processing; Transcription; Transcription factors|Genetic Information Processing; Replication and Repair; DNA repair and recombination proteins</t>
  </si>
  <si>
    <t>K13530</t>
  </si>
  <si>
    <t>AraC family transcriptional regulator, regulatory protein of adaptative response / methylphosphotriester-DNA alkyltransferase methyltransferase [EC:2.1.1.-]</t>
  </si>
  <si>
    <t xml:space="preserve">AraC family transcriptional regulator, regulatory protein of adaptative response / methylphosphotriester-DNA alkyltransferase methyltransferase </t>
  </si>
  <si>
    <t>K13531</t>
  </si>
  <si>
    <t>K13532</t>
  </si>
  <si>
    <t>two-component system, sporulation sensor kinase D [EC:2.7.13.3]</t>
  </si>
  <si>
    <t xml:space="preserve">two-component system, sporulation sensor kinase D </t>
  </si>
  <si>
    <t>K13533</t>
  </si>
  <si>
    <t>two-component system, sporulation sensor kinase E [EC:2.7.13.3]</t>
  </si>
  <si>
    <t xml:space="preserve">two-component system, sporulation sensor kinase E </t>
  </si>
  <si>
    <t>K13540</t>
  </si>
  <si>
    <t>precorrin-2 C20-methyltransferase / precorrin-3B C17-methyltransferase [EC:2.1.1.130 2.1.1.131]</t>
  </si>
  <si>
    <t xml:space="preserve">precorrin-2 C20-methyltransferase / precorrin-3B C17-methyltransferase </t>
  </si>
  <si>
    <t>K13541</t>
  </si>
  <si>
    <t>cobalamin biosynthesis protein CbiG / precorrin-3B C17-methyltransferase [EC:2.1.1.131]; cobalt-precorrin 5A hydrolase / precorrin-3B C17-methyltransferase [EC:3.7.1.12 2.1.1.131]</t>
  </si>
  <si>
    <t xml:space="preserve">cobalamin biosynthesis protein CbiG / precorrin-3B C17-methyltransferase </t>
  </si>
  <si>
    <t>K13542</t>
  </si>
  <si>
    <t>uroporphyrinogen III methyltransferase / synthase [EC:2.1.1.107 4.2.1.75]</t>
  </si>
  <si>
    <t xml:space="preserve">uroporphyrinogen III methyltransferase / synthase </t>
  </si>
  <si>
    <t>K13543</t>
  </si>
  <si>
    <t>K13566</t>
  </si>
  <si>
    <t>omega-amidase [EC:3.5.1.3]</t>
  </si>
  <si>
    <t xml:space="preserve">omega-amidase </t>
  </si>
  <si>
    <t>EC:3.5.1.3</t>
  </si>
  <si>
    <t>K13570</t>
  </si>
  <si>
    <t>prokaryotic ubiquitin-like protein Pup</t>
  </si>
  <si>
    <t>K13571</t>
  </si>
  <si>
    <t>proteasome accessory factor A [EC:6.3.2.-]</t>
  </si>
  <si>
    <t xml:space="preserve">proteasome accessory factor A </t>
  </si>
  <si>
    <t>K13572</t>
  </si>
  <si>
    <t>proteasome accessory factor B</t>
  </si>
  <si>
    <t>K13573</t>
  </si>
  <si>
    <t>proteasome accessory factor C</t>
  </si>
  <si>
    <t>K13574</t>
  </si>
  <si>
    <t>uncharacterized oxidoreductase [EC:1.1.1.-]</t>
  </si>
  <si>
    <t>K13580</t>
  </si>
  <si>
    <t>magnesium chelatase subunit ChlD-like protein</t>
  </si>
  <si>
    <t>K13581</t>
  </si>
  <si>
    <t>modification methylase [EC:2.1.1.72]</t>
  </si>
  <si>
    <t xml:space="preserve">modification methylase </t>
  </si>
  <si>
    <t>K13582</t>
  </si>
  <si>
    <t>localization factor PodJL</t>
  </si>
  <si>
    <t>K13583</t>
  </si>
  <si>
    <t>GcrA cell cycle regulator</t>
  </si>
  <si>
    <t>K13584</t>
  </si>
  <si>
    <t>two-component system, cell cycle response regulator CtrA</t>
  </si>
  <si>
    <t>K13585</t>
  </si>
  <si>
    <t>holdfast attachment protein HfaA</t>
  </si>
  <si>
    <t>K13586</t>
  </si>
  <si>
    <t>holdfast attachment protein HfaB</t>
  </si>
  <si>
    <t>K13587</t>
  </si>
  <si>
    <t>two-component system, cell cycle sensor histidine kinase and response regulator CckA [EC:2.7.13.3]</t>
  </si>
  <si>
    <t xml:space="preserve">two-component system, cell cycle sensor histidine kinase and response regulator CckA </t>
  </si>
  <si>
    <t>K13588</t>
  </si>
  <si>
    <t>histidine phosphotransferase ChpT</t>
  </si>
  <si>
    <t>K13589</t>
  </si>
  <si>
    <t>two-component system, cell cycle response regulator CpdR</t>
  </si>
  <si>
    <t>K13590</t>
  </si>
  <si>
    <t>diguanylate cyclase</t>
  </si>
  <si>
    <t>K13591</t>
  </si>
  <si>
    <t>two-component system, cell cycle response regulator PopA</t>
  </si>
  <si>
    <t>K13592</t>
  </si>
  <si>
    <t>regulator of CtrA degradation</t>
  </si>
  <si>
    <t>K13593</t>
  </si>
  <si>
    <t>cyclic-di-GMP phosphodiesterase, flagellum assembly factor TipF</t>
  </si>
  <si>
    <t>K13598</t>
  </si>
  <si>
    <t>two-component system, NtrC family, nitrogen regulation sensor histidine kinase NtrY [EC:2.7.13.3]</t>
  </si>
  <si>
    <t xml:space="preserve">two-component system, NtrC family, nitrogen regulation sensor histidine kinase NtrY </t>
  </si>
  <si>
    <t>K13599</t>
  </si>
  <si>
    <t>two-component system, NtrC family, nitrogen regulation response regulator NtrX</t>
  </si>
  <si>
    <t>K13601</t>
  </si>
  <si>
    <t>bacteriochlorophyll C8 methyltransferase [EC:2.1.1.-]</t>
  </si>
  <si>
    <t xml:space="preserve">bacteriochlorophyll C8 methyltransferase </t>
  </si>
  <si>
    <t>K13602</t>
  </si>
  <si>
    <t>bacteriochlorophyll C12 methyltransferase [EC:2.1.1.-]</t>
  </si>
  <si>
    <t xml:space="preserve">bacteriochlorophyll C12 methyltransferase </t>
  </si>
  <si>
    <t>K13603</t>
  </si>
  <si>
    <t>K13604</t>
  </si>
  <si>
    <t>bacteriochlorophyll C20 methyltransferase [EC:2.1.1.-]</t>
  </si>
  <si>
    <t xml:space="preserve">bacteriochlorophyll C20 methyltransferase </t>
  </si>
  <si>
    <t>K13605</t>
  </si>
  <si>
    <t>bacteriochlorophyll c synthase [EC:2.5.1.-]</t>
  </si>
  <si>
    <t xml:space="preserve">bacteriochlorophyll c synthase </t>
  </si>
  <si>
    <t>K13607</t>
  </si>
  <si>
    <t>cinnamoyl-CoA:phenyllactate CoA-transferase [EC:2.8.3.17]</t>
  </si>
  <si>
    <t xml:space="preserve">cinnamoyl-CoA:phenyllactate CoA-transferase </t>
  </si>
  <si>
    <t>EC:2.8.3.17</t>
  </si>
  <si>
    <t>K13611</t>
  </si>
  <si>
    <t>polyketide synthase PksJ</t>
  </si>
  <si>
    <t>K13612</t>
  </si>
  <si>
    <t>polyketide synthase PksL</t>
  </si>
  <si>
    <t>K13613</t>
  </si>
  <si>
    <t>polyketide synthase PksM</t>
  </si>
  <si>
    <t>K13614</t>
  </si>
  <si>
    <t>polyketide synthase PksN</t>
  </si>
  <si>
    <t>K13615</t>
  </si>
  <si>
    <t>polyketide synthase PksR</t>
  </si>
  <si>
    <t>K13620</t>
  </si>
  <si>
    <t>putative colanic acid polymerase</t>
  </si>
  <si>
    <t>K13622</t>
  </si>
  <si>
    <t>S-adenosylmethionine-diacylglycerol 3-amino-3-carboxypropyl transferase</t>
  </si>
  <si>
    <t>K13623</t>
  </si>
  <si>
    <t>S-adenosylmethionine-diacylgycerolhomoserine-N-methlytransferase</t>
  </si>
  <si>
    <t>K13626</t>
  </si>
  <si>
    <t>flagellar assembly factor FliW</t>
  </si>
  <si>
    <t>K13628</t>
  </si>
  <si>
    <t>iron-sulfur cluster assembly protein</t>
  </si>
  <si>
    <t>K13629</t>
  </si>
  <si>
    <t>D-serine transporter</t>
  </si>
  <si>
    <t>K13630</t>
  </si>
  <si>
    <t>multiple antibiotic resistance protein MarB</t>
  </si>
  <si>
    <t>K13631</t>
  </si>
  <si>
    <t>AraC family transcriptional regulator, transcriptional activator of the superoxide response regulon</t>
  </si>
  <si>
    <t>K13632</t>
  </si>
  <si>
    <t>AraC family transcriptional regulator, multiple antibiotic resistance protein MarA</t>
  </si>
  <si>
    <t>K13633</t>
  </si>
  <si>
    <t>AraC family transcriptional regulator, transcriptional activator FtrA</t>
  </si>
  <si>
    <t>K13634</t>
  </si>
  <si>
    <t>LysR family transcriptional regulator, cys regulon transcriptional activator</t>
  </si>
  <si>
    <t>K13635</t>
  </si>
  <si>
    <t>K13636</t>
  </si>
  <si>
    <t>LysR family transcriptional regulator, D-serine deaminase activator</t>
  </si>
  <si>
    <t>K13637</t>
  </si>
  <si>
    <t>GntR family transcriptional regulator, uxuAB operon transcriptional repressor</t>
  </si>
  <si>
    <t>K13638</t>
  </si>
  <si>
    <t>MerR family transcriptional regulator, Zn(II)-responsive regulator of zntA</t>
  </si>
  <si>
    <t>K13639</t>
  </si>
  <si>
    <t>MerR family transcriptional regulator, redox-sensitive transcriptional activator SoxR</t>
  </si>
  <si>
    <t>K13640</t>
  </si>
  <si>
    <t>MerR family transcriptional regulator, heat shock protein HspR</t>
  </si>
  <si>
    <t>K13641</t>
  </si>
  <si>
    <t>IclR family transcriptional regulator, acetate operon repressor</t>
  </si>
  <si>
    <t>K13642</t>
  </si>
  <si>
    <t>CRP/FNR family transcriptional regulator, transcriptional activator FtrB</t>
  </si>
  <si>
    <t>K13643</t>
  </si>
  <si>
    <t>Rrf2 family transcriptional regulator, iron-sulfur cluster assembly transcription factor</t>
  </si>
  <si>
    <t>K13650</t>
  </si>
  <si>
    <t>MqsR-controlled colanic acid and biofilm protein A</t>
  </si>
  <si>
    <t>K13651</t>
  </si>
  <si>
    <t>motility quorum-sensing regulator / GCU-specific mRNA interferase toxin</t>
  </si>
  <si>
    <t>K13652</t>
  </si>
  <si>
    <t>K13653</t>
  </si>
  <si>
    <t>K13654</t>
  </si>
  <si>
    <t>GntR family transcriptional regulator, colanic acid and biofilm gene transcriptional regulator</t>
  </si>
  <si>
    <t>K13655</t>
  </si>
  <si>
    <t>HTH-type transcriptional regulator / antitoxin for MqsR toxin</t>
  </si>
  <si>
    <t>K13656</t>
  </si>
  <si>
    <t>undecaprenyl-phosphate glucose phosphotransferase [EC:2.7.8.-]</t>
  </si>
  <si>
    <t xml:space="preserve">undecaprenyl-phosphate glucose phosphotransferase </t>
  </si>
  <si>
    <t>K13657</t>
  </si>
  <si>
    <t>alpha-1,3-mannosyltransferase [EC:2.4.1.252]; alpha-1,3-mannosyltransferase [EC:2.4.1.-]</t>
  </si>
  <si>
    <t xml:space="preserve">alpha-1,3-mannosyltransferase </t>
  </si>
  <si>
    <t>EC:2.4.1.252</t>
  </si>
  <si>
    <t>K13658</t>
  </si>
  <si>
    <t>beta-1,2-mannosyltransferase [EC:2.4.1.-]; beta-1,4-mannosyltransferase&amp;#160: [EC:2.4.1.251]</t>
  </si>
  <si>
    <t xml:space="preserve">beta-1,2-mannosyltransferase </t>
  </si>
  <si>
    <t>K13659</t>
  </si>
  <si>
    <t>2-beta-glucuronyltransferase [EC:2.4.1.264]</t>
  </si>
  <si>
    <t xml:space="preserve">2-beta-glucuronyltransferase </t>
  </si>
  <si>
    <t>EC:2.4.1.264</t>
  </si>
  <si>
    <t>K13660</t>
  </si>
  <si>
    <t>beta-1,4-glucosyltransferase [EC:2.4.1.-]</t>
  </si>
  <si>
    <t xml:space="preserve">beta-1,4-glucosyltransferase </t>
  </si>
  <si>
    <t>K13661</t>
  </si>
  <si>
    <t>GumC protein</t>
  </si>
  <si>
    <t>K13662</t>
  </si>
  <si>
    <t>putative polymerase</t>
  </si>
  <si>
    <t>K13663</t>
  </si>
  <si>
    <t>acyltransferase [EC:2.3.1.-]</t>
  </si>
  <si>
    <t xml:space="preserve">acyltransferase </t>
  </si>
  <si>
    <t>K13664</t>
  </si>
  <si>
    <t>K13665</t>
  </si>
  <si>
    <t>pyruvyltransferase</t>
  </si>
  <si>
    <t>K13668</t>
  </si>
  <si>
    <t>phosphatidylinositol alpha-1,6-mannosyltransferase [EC:2.4.1.-]</t>
  </si>
  <si>
    <t xml:space="preserve">phosphatidylinositol alpha-1,6-mannosyltransferase </t>
  </si>
  <si>
    <t>K13669</t>
  </si>
  <si>
    <t>alpha-1,2-mannosyltransferase [EC:2.4.1.-]</t>
  </si>
  <si>
    <t xml:space="preserve">alpha-1,2-mannosyltransferase </t>
  </si>
  <si>
    <t>K13670</t>
  </si>
  <si>
    <t>putative glycosyltransferase [EC:2.4.-.-]; alpha-1,6-mannosyltransferase [EC:2.4.1.-]</t>
  </si>
  <si>
    <t xml:space="preserve">putative glycosyltransferase </t>
  </si>
  <si>
    <t>K13671</t>
  </si>
  <si>
    <t>K13677</t>
  </si>
  <si>
    <t>1,2-diacylglycerol-3-glucose alpha-1,2-glucosyltransferase [EC:2.4.1.208]</t>
  </si>
  <si>
    <t xml:space="preserve">1,2-diacylglycerol-3-glucose alpha-1,2-glucosyltransferase </t>
  </si>
  <si>
    <t>EC:2.4.1.208</t>
  </si>
  <si>
    <t>K13678</t>
  </si>
  <si>
    <t>monoglucosyldiacylglycerol glycosyltransferase [EC:2.4.1.-]</t>
  </si>
  <si>
    <t xml:space="preserve">monoglucosyldiacylglycerol glycosyltransferase </t>
  </si>
  <si>
    <t>K13679</t>
  </si>
  <si>
    <t>granule-bound starch synthase [EC:2.4.1.242]</t>
  </si>
  <si>
    <t xml:space="preserve">granule-bound starch synthase </t>
  </si>
  <si>
    <t>EC:2.4.1.242</t>
  </si>
  <si>
    <t>K13683</t>
  </si>
  <si>
    <t>putative colanic acid biosynthesis glycosyltransferase [EC:2.4.-.-]</t>
  </si>
  <si>
    <t xml:space="preserve">putative colanic acid biosynthesis glycosyltransferase </t>
  </si>
  <si>
    <t>K13684</t>
  </si>
  <si>
    <t>K13685</t>
  </si>
  <si>
    <t>UDP-N-acetylglucosamine:undecaprenyl-P N-acetylglucosaminyl 1-P transferase [EC:2.7.8.-]</t>
  </si>
  <si>
    <t xml:space="preserve">UDP-N-acetylglucosamine:undecaprenyl-P N-acetylglucosaminyl 1-P transferase </t>
  </si>
  <si>
    <t>K13686</t>
  </si>
  <si>
    <t>arabinofuranosyltransferase [EC:2.4.2.-]</t>
  </si>
  <si>
    <t xml:space="preserve">arabinofuranosyltransferase </t>
  </si>
  <si>
    <t>K13687</t>
  </si>
  <si>
    <t>arabinofuranosyltrasnferase [EC:2.4.2.-]; arabinofuranosyltransferase [EC:2.4.2.-]</t>
  </si>
  <si>
    <t xml:space="preserve">arabinofuranosyltrasnferase </t>
  </si>
  <si>
    <t>K13688</t>
  </si>
  <si>
    <t>cyclic beta-1,2-glucan synthetase [EC:2.4.1.-]</t>
  </si>
  <si>
    <t xml:space="preserve">cyclic beta-1,2-glucan synthetase </t>
  </si>
  <si>
    <t>K13689</t>
  </si>
  <si>
    <t>beta-1,4-N-acetylgalactosaminyltransferase [EC:2.4.1.-]</t>
  </si>
  <si>
    <t xml:space="preserve">beta-1,4-N-acetylgalactosaminyltransferase </t>
  </si>
  <si>
    <t>K13693</t>
  </si>
  <si>
    <t>glucosyl-3-phosphoglycerate synthase [EC:2.4.1.-]</t>
  </si>
  <si>
    <t xml:space="preserve">glucosyl-3-phosphoglycerate synthase </t>
  </si>
  <si>
    <t>K13694</t>
  </si>
  <si>
    <t>lipoprotein Spr</t>
  </si>
  <si>
    <t>K13695</t>
  </si>
  <si>
    <t>probable lipoprotein NlpC</t>
  </si>
  <si>
    <t>K13706</t>
  </si>
  <si>
    <t>abhydrolase domain-containing protein 14</t>
  </si>
  <si>
    <t>K13713</t>
  </si>
  <si>
    <t>fusion protein PurCD [EC:6.3.2.6 6.3.4.13]</t>
  </si>
  <si>
    <t xml:space="preserve">fusion protein PurCD </t>
  </si>
  <si>
    <t>K13714</t>
  </si>
  <si>
    <t>bifunctional autolysin [EC:3.5.1.28 3.2.1.96]</t>
  </si>
  <si>
    <t xml:space="preserve">bifunctional autolysin </t>
  </si>
  <si>
    <t>K13715</t>
  </si>
  <si>
    <t>staphopain B [EC:3.4.22.-]</t>
  </si>
  <si>
    <t xml:space="preserve">staphopain B </t>
  </si>
  <si>
    <t>K13722</t>
  </si>
  <si>
    <t>tricorn protease interacting factor F2/3 [EC:3.4.11.-]</t>
  </si>
  <si>
    <t xml:space="preserve">tricorn protease interacting factor F2/3 </t>
  </si>
  <si>
    <t>K13727</t>
  </si>
  <si>
    <t>phenolic acid decarboxylase [EC:4.1.1.-]</t>
  </si>
  <si>
    <t xml:space="preserve">phenolic acid decarboxylase </t>
  </si>
  <si>
    <t>K13730</t>
  </si>
  <si>
    <t>internalin A</t>
  </si>
  <si>
    <t>Human Diseases; Infectious Diseases; Bacterial invasion of epithelial cells</t>
  </si>
  <si>
    <t>K13731</t>
  </si>
  <si>
    <t>internalin B</t>
  </si>
  <si>
    <t>K13732</t>
  </si>
  <si>
    <t>fibronectin-binding protein A</t>
  </si>
  <si>
    <t>K13733</t>
  </si>
  <si>
    <t>fibronectin-binding protein B</t>
  </si>
  <si>
    <t>K13734</t>
  </si>
  <si>
    <t>fibronectin-binding protein 1</t>
  </si>
  <si>
    <t>K13735</t>
  </si>
  <si>
    <t>adhesin/invasin</t>
  </si>
  <si>
    <t>K13739</t>
  </si>
  <si>
    <t>secreted effector protein SopD</t>
  </si>
  <si>
    <t>K13740</t>
  </si>
  <si>
    <t>secreted effector protein SptP</t>
  </si>
  <si>
    <t>K13741</t>
  </si>
  <si>
    <t>guanine nucleotide exchange factor SopE</t>
  </si>
  <si>
    <t>K13742</t>
  </si>
  <si>
    <t>protein IpgB1</t>
  </si>
  <si>
    <t>K13743</t>
  </si>
  <si>
    <t>protein IpgB2</t>
  </si>
  <si>
    <t>K13745</t>
  </si>
  <si>
    <t>L-2,4-diaminobutyrate decarboxylase [EC:4.1.1.86]</t>
  </si>
  <si>
    <t xml:space="preserve">L-2,4-diaminobutyrate decarboxylase </t>
  </si>
  <si>
    <t>EC:4.1.1.86</t>
  </si>
  <si>
    <t>K13746</t>
  </si>
  <si>
    <t>carboxynorspermidine dehydrogenase</t>
  </si>
  <si>
    <t>K13747</t>
  </si>
  <si>
    <t>carboxynorspermidine decarboxylase [EC:4.1.1.-]</t>
  </si>
  <si>
    <t xml:space="preserve">carboxynorspermidine decarboxylase </t>
  </si>
  <si>
    <t>K13766</t>
  </si>
  <si>
    <t>K13767</t>
  </si>
  <si>
    <t>K13770</t>
  </si>
  <si>
    <t>TetR/AcrR family transcriptional regulator, fatty acid metabolism regulator protein</t>
  </si>
  <si>
    <t>K13771</t>
  </si>
  <si>
    <t>Rrf2 family transcriptional regulator, nitric oxide-sensitive transcriptional repressor</t>
  </si>
  <si>
    <t>K13772</t>
  </si>
  <si>
    <t>Rrf2 family transcriptional regulator, iron-responsive regulator</t>
  </si>
  <si>
    <t>K13774</t>
  </si>
  <si>
    <t>citronellol/citronellal dehydrogenase</t>
  </si>
  <si>
    <t>K13775</t>
  </si>
  <si>
    <t>K13776</t>
  </si>
  <si>
    <t>citronellyl-CoA synthetase [EC:6.2.1.-]</t>
  </si>
  <si>
    <t xml:space="preserve">citronellyl-CoA synthetase </t>
  </si>
  <si>
    <t>Metabolism; Lipid Metabolism; Lipid biosynthesis proteins|Metabolism; Metabolism of Terpenoids and Polyketides; Geraniol degradation</t>
  </si>
  <si>
    <t>K13777</t>
  </si>
  <si>
    <t>geranyl-CoA carboxylase alpha subunit [EC:6.4.1.5]</t>
  </si>
  <si>
    <t xml:space="preserve">geranyl-CoA carboxylase alpha subunit </t>
  </si>
  <si>
    <t>EC:6.4.1.5</t>
  </si>
  <si>
    <t>K13778</t>
  </si>
  <si>
    <t>geranyl-CoA carboxylase beta subunit [EC:6.4.1.5]</t>
  </si>
  <si>
    <t xml:space="preserve">geranyl-CoA carboxylase beta subunit </t>
  </si>
  <si>
    <t>K13779</t>
  </si>
  <si>
    <t>isohexenylglutaconyl-CoA hydratase [EC:4.2.1.57]</t>
  </si>
  <si>
    <t xml:space="preserve">isohexenylglutaconyl-CoA hydratase </t>
  </si>
  <si>
    <t>EC:4.2.1.57</t>
  </si>
  <si>
    <t>K13785</t>
  </si>
  <si>
    <t>thymosin beta 10</t>
  </si>
  <si>
    <t>K13786</t>
  </si>
  <si>
    <t>cob(II)yrinic acid a,c-diamide reductase [EC:1.16.8.1]</t>
  </si>
  <si>
    <t xml:space="preserve">cob(II)yrinic acid a,c-diamide reductase </t>
  </si>
  <si>
    <t>EC:1.16.8.1</t>
  </si>
  <si>
    <t>K13787</t>
  </si>
  <si>
    <t>geranylgeranyl diphosphate synthase, type I [EC:2.5.1.1 2.5.1.10 2.5.1.29]</t>
  </si>
  <si>
    <t xml:space="preserve">geranylgeranyl diphosphate synthase, type I </t>
  </si>
  <si>
    <t>K13788</t>
  </si>
  <si>
    <t>K13789</t>
  </si>
  <si>
    <t>geranylgeranyl diphosphate synthase, type II [EC:2.5.1.1 2.5.1.10 2.5.1.29]</t>
  </si>
  <si>
    <t xml:space="preserve">geranylgeranyl diphosphate synthase, type II </t>
  </si>
  <si>
    <t>K13790</t>
  </si>
  <si>
    <t>virulence protein IcsB</t>
  </si>
  <si>
    <t>Human Diseases; Infectious Diseases; Shigellosis</t>
  </si>
  <si>
    <t>K13791</t>
  </si>
  <si>
    <t>invasion plasmid antigen</t>
  </si>
  <si>
    <t>K13792</t>
  </si>
  <si>
    <t>secreted effector OspG</t>
  </si>
  <si>
    <t>K13793</t>
  </si>
  <si>
    <t>secreted effector OspE</t>
  </si>
  <si>
    <t>K13794</t>
  </si>
  <si>
    <t>LysR family transcriptional regulator, regulatory protein for tcuABC</t>
  </si>
  <si>
    <t>K13795</t>
  </si>
  <si>
    <t>citrate/tricarballylate utilization protein</t>
  </si>
  <si>
    <t>K13796</t>
  </si>
  <si>
    <t>tricarballylate dehydrogenase</t>
  </si>
  <si>
    <t>K13797</t>
  </si>
  <si>
    <t>DNA-directed RNA polymerase subunit beta-beta' [EC:2.7.7.6]</t>
  </si>
  <si>
    <t xml:space="preserve">DNA-directed RNA polymerase subunit beta-beta' </t>
  </si>
  <si>
    <t>K13798</t>
  </si>
  <si>
    <t>DNA-directed RNA polymerase subunit B [EC:2.7.7.6]</t>
  </si>
  <si>
    <t xml:space="preserve">DNA-directed RNA polymerase subunit B </t>
  </si>
  <si>
    <t>K13799</t>
  </si>
  <si>
    <t>pantoate ligase / cytidylate kinase [EC:6.3.2.1 2.7.4.14]</t>
  </si>
  <si>
    <t xml:space="preserve">pantoate ligase / cytidylate kinase </t>
  </si>
  <si>
    <t>Metabolism; Metabolism of Other Amino Acids; beta-Alanine metabolism|Metabolism; Nucleotide Metabolism; Pyrimidine metabolism|Metabolism; Metabolism of Cofactors and Vitamins; Pantothenate and CoA biosynthesis</t>
  </si>
  <si>
    <t>K13809</t>
  </si>
  <si>
    <t>UMP-CMP kinase 2, mitochondrial [EC:2.7.4.14]</t>
  </si>
  <si>
    <t xml:space="preserve">UMP-CMP kinase 2, mitochondrial </t>
  </si>
  <si>
    <t>K13810</t>
  </si>
  <si>
    <t>transaldolase / glucose-6-phosphate isomerase [EC:2.2.1.2 5.3.1.9]</t>
  </si>
  <si>
    <t xml:space="preserve">transaldolase / glucose-6-phosphate isomerase </t>
  </si>
  <si>
    <t>K13811</t>
  </si>
  <si>
    <t>3'-phosphoadenosine 5'-phosphosulfate synthase [EC:2.7.7.4 2.7.1.25]</t>
  </si>
  <si>
    <t xml:space="preserve">3'-phosphoadenosine 5'-phosphosulfate synthase </t>
  </si>
  <si>
    <t>K13812</t>
  </si>
  <si>
    <t>bifunctional enzyme Fae/Hps [EC:4.3.-.- 4.1.2.43]</t>
  </si>
  <si>
    <t xml:space="preserve">bifunctional enzyme Fae/Hps </t>
  </si>
  <si>
    <t>K13815</t>
  </si>
  <si>
    <t>two-component system, response regulator RpfG</t>
  </si>
  <si>
    <t>K13816</t>
  </si>
  <si>
    <t>DSF synthase</t>
  </si>
  <si>
    <t>K13818</t>
  </si>
  <si>
    <t>molybdopterin-guanine dinucleotide biosynthesis protein</t>
  </si>
  <si>
    <t>K13819</t>
  </si>
  <si>
    <t>NifU-like protein</t>
  </si>
  <si>
    <t>K13820</t>
  </si>
  <si>
    <t>flagellar biosynthetic protein FliR/FlhB</t>
  </si>
  <si>
    <t>K13821</t>
  </si>
  <si>
    <t>proline dehydrogenase / delta 1-pyrroline-5-carboxylate dehydrogenase [EC:1.5.99.8 1.5.1.12]</t>
  </si>
  <si>
    <t xml:space="preserve">proline dehydrogenase / delta 1-pyrroline-5-carboxylate dehydrogenase </t>
  </si>
  <si>
    <t>K13829</t>
  </si>
  <si>
    <t>shikimate kinase / 3-dehydroquinate synthase [EC:2.7.1.71 4.2.3.4]</t>
  </si>
  <si>
    <t xml:space="preserve">shikimate kinase / 3-dehydroquinate synthase </t>
  </si>
  <si>
    <t>K13831</t>
  </si>
  <si>
    <t>3-hexulose-6-phosphate synthase / 6-phospho-3-hexuloisomerase [EC:4.1.2.43 5.3.1.27]</t>
  </si>
  <si>
    <t xml:space="preserve">3-hexulose-6-phosphate synthase / 6-phospho-3-hexuloisomerase </t>
  </si>
  <si>
    <t>K13832</t>
  </si>
  <si>
    <t>3-dehydroquinate dehydratase / shikimate dehydrogenase [EC:4.2.1.10 1.1.1.25]</t>
  </si>
  <si>
    <t xml:space="preserve">3-dehydroquinate dehydratase / shikimate dehydrogenase </t>
  </si>
  <si>
    <t>K13836</t>
  </si>
  <si>
    <t>circumsporozoite protein</t>
  </si>
  <si>
    <t>K13853</t>
  </si>
  <si>
    <t>3-deoxy-7-phosphoheptulonate synthase / chorismate mutase [EC:2.5.1.54 5.4.99.5]</t>
  </si>
  <si>
    <t xml:space="preserve">3-deoxy-7-phosphoheptulonate synthase / chorismate mutase </t>
  </si>
  <si>
    <t>K13854</t>
  </si>
  <si>
    <t>MFS transporter, SP family, glucose uniporter</t>
  </si>
  <si>
    <t>K13868</t>
  </si>
  <si>
    <t>solute carrier family 7 (L-type amino acid transporter), member 9</t>
  </si>
  <si>
    <t>K13873</t>
  </si>
  <si>
    <t>L-arabinose 1- dehydrogenase [EC:1.1.1.46]</t>
  </si>
  <si>
    <t xml:space="preserve">L-arabinose 1- dehydrogenase </t>
  </si>
  <si>
    <t>EC:1.1.1.46</t>
  </si>
  <si>
    <t>K13874</t>
  </si>
  <si>
    <t>L-arabinonolactonase [EC:3.1.1.15]</t>
  </si>
  <si>
    <t xml:space="preserve">L-arabinonolactonase </t>
  </si>
  <si>
    <t>EC:3.1.1.15</t>
  </si>
  <si>
    <t>K13875</t>
  </si>
  <si>
    <t>L-arabonate dehydrase [EC:4.2.1.25]</t>
  </si>
  <si>
    <t xml:space="preserve">L-arabonate dehydrase </t>
  </si>
  <si>
    <t>EC:4.2.1.25</t>
  </si>
  <si>
    <t>K13876</t>
  </si>
  <si>
    <t>2-keto-3-deoxy-L-arabinonate dehydratase [EC:4.2.1.43]</t>
  </si>
  <si>
    <t xml:space="preserve">2-keto-3-deoxy-L-arabinonate dehydratase </t>
  </si>
  <si>
    <t>EC:4.2.1.43</t>
  </si>
  <si>
    <t>K13888</t>
  </si>
  <si>
    <t>macrolide-specific efflux protein MacA</t>
  </si>
  <si>
    <t>K13889</t>
  </si>
  <si>
    <t>glutathione transport system substrate-binding protein</t>
  </si>
  <si>
    <t>K13890</t>
  </si>
  <si>
    <t>glutathione transport system permease protein</t>
  </si>
  <si>
    <t>K13891</t>
  </si>
  <si>
    <t>K13892</t>
  </si>
  <si>
    <t>glutathione transport system ATP-binding protein</t>
  </si>
  <si>
    <t>K13893</t>
  </si>
  <si>
    <t>microcin C transport system substrate-binding protein</t>
  </si>
  <si>
    <t>K13894</t>
  </si>
  <si>
    <t>microcin C transport system permease protein</t>
  </si>
  <si>
    <t>K13895</t>
  </si>
  <si>
    <t>K13896</t>
  </si>
  <si>
    <t>microcin C transport system ATP-binding protein</t>
  </si>
  <si>
    <t>K13918</t>
  </si>
  <si>
    <t>glucarate dehydratase-related protein</t>
  </si>
  <si>
    <t>K13919</t>
  </si>
  <si>
    <t>propanediol dehydratase medium subunit [EC:4.2.1.28]</t>
  </si>
  <si>
    <t xml:space="preserve">propanediol dehydratase medium subunit </t>
  </si>
  <si>
    <t>K13920</t>
  </si>
  <si>
    <t>propanediol dehydratase small subunit [EC:4.2.1.28]</t>
  </si>
  <si>
    <t xml:space="preserve">propanediol dehydratase small subunit </t>
  </si>
  <si>
    <t>K13921</t>
  </si>
  <si>
    <t>1-propanol dehydrogenase</t>
  </si>
  <si>
    <t>K13922</t>
  </si>
  <si>
    <t>propionaldehyde dehydrogenase</t>
  </si>
  <si>
    <t>K13923</t>
  </si>
  <si>
    <t>phosphotransacylase</t>
  </si>
  <si>
    <t>K13924</t>
  </si>
  <si>
    <t>two-component system, chemotaxis family, CheB/CheR fusion protein [EC:2.1.1.80 3.1.1.61]</t>
  </si>
  <si>
    <t xml:space="preserve">two-component system, chemotaxis family, CheB/CheR fusion protein </t>
  </si>
  <si>
    <t>K13925</t>
  </si>
  <si>
    <t>plasmin and fibronectin-binding protein A</t>
  </si>
  <si>
    <t>K13926</t>
  </si>
  <si>
    <t>ribosome-dependent ATPase</t>
  </si>
  <si>
    <t>K13927</t>
  </si>
  <si>
    <t>holo-ACP synthase / triphosphoribosyl-dephospho-CoA synthase [EC:2.7.7.61 2.7.8.25]</t>
  </si>
  <si>
    <t xml:space="preserve">holo-ACP synthase / triphosphoribosyl-dephospho-CoA synthase </t>
  </si>
  <si>
    <t>K13928</t>
  </si>
  <si>
    <t>LysR family transcriptional regulator, malonate utilization transcriptional regulator</t>
  </si>
  <si>
    <t>K13929</t>
  </si>
  <si>
    <t>malonate decarboxylase alpha subunit [EC:2.3.1.187]</t>
  </si>
  <si>
    <t xml:space="preserve">malonate decarboxylase alpha subunit </t>
  </si>
  <si>
    <t>EC:2.3.1.187</t>
  </si>
  <si>
    <t>K13930</t>
  </si>
  <si>
    <t>K13931</t>
  </si>
  <si>
    <t>malonate decarboxylase delta subunit</t>
  </si>
  <si>
    <t>K13932</t>
  </si>
  <si>
    <t>malonate decarboxylase beta subunit</t>
  </si>
  <si>
    <t>K13933</t>
  </si>
  <si>
    <t>malonate decarboxylase gamma subunit</t>
  </si>
  <si>
    <t>K13934</t>
  </si>
  <si>
    <t>phosphoribosyl-dephospho-CoA transferase [EC:2.7.7.66]</t>
  </si>
  <si>
    <t xml:space="preserve">phosphoribosyl-dephospho-CoA transferase </t>
  </si>
  <si>
    <t>EC:2.7.7.66</t>
  </si>
  <si>
    <t>K13935</t>
  </si>
  <si>
    <t>malonate decarboxylase epsilon subunit [EC:2.3.1.39]</t>
  </si>
  <si>
    <t xml:space="preserve">malonate decarboxylase epsilon subunit </t>
  </si>
  <si>
    <t>K13936</t>
  </si>
  <si>
    <t>malonate transporter</t>
  </si>
  <si>
    <t>K13938</t>
  </si>
  <si>
    <t>dihydromonapterin reductase / dihydrofolate reductase [EC:1.5.1.- 1.5.1.3]</t>
  </si>
  <si>
    <t xml:space="preserve">dihydromonapterin reductase / dihydrofolate reductase </t>
  </si>
  <si>
    <t>K13940</t>
  </si>
  <si>
    <t>dihydroneopterin aldolase / 2-amino-4-hydroxy-6-hydroxymethyldihydropteridine diphosphokinase [EC:4.1.2.25 2.7.6.3]</t>
  </si>
  <si>
    <t xml:space="preserve">dihydroneopterin aldolase / 2-amino-4-hydroxy-6-hydroxymethyldihydropteridine diphosphokinase </t>
  </si>
  <si>
    <t>K13941</t>
  </si>
  <si>
    <t>2-amino-4-hydroxy-6-hydroxymethyldihydropteridine diphosphokinase / dihydropteroate synthase [EC:2.7.6.3 2.5.1.15]</t>
  </si>
  <si>
    <t xml:space="preserve">2-amino-4-hydroxy-6-hydroxymethyldihydropteridine diphosphokinase / dihydropteroate synthase </t>
  </si>
  <si>
    <t>K13942</t>
  </si>
  <si>
    <t>5,10-methenyltetrahydromethanopterin hydrogenase [EC:1.12.98.2]</t>
  </si>
  <si>
    <t xml:space="preserve">5,10-methenyltetrahydromethanopterin hydrogenase </t>
  </si>
  <si>
    <t>EC:1.12.98.2</t>
  </si>
  <si>
    <t>K13950</t>
  </si>
  <si>
    <t>para-aminobenzoate synthetase [EC:2.6.1.85]</t>
  </si>
  <si>
    <t xml:space="preserve">para-aminobenzoate synthetase </t>
  </si>
  <si>
    <t>K13953</t>
  </si>
  <si>
    <t>alcohol dehydrogenase, propanol-preferring [EC:1.1.1.1]</t>
  </si>
  <si>
    <t xml:space="preserve">alcohol dehydrogenase, propanol-preferring </t>
  </si>
  <si>
    <t>K13954</t>
  </si>
  <si>
    <t>Metabolism; Xenobiotics Biodegradation and Metabolism; Chloroalkane and chloroalkene degradation|Metabolism; Carbohydrate Metabolism; Glycolysis / Gluconeogenesis|Metabolism; Lipid Metabolism; Fatty acid metabolism|Metabolism; Xenobiotics Biodegradation and Metabolism; Naphthalene degradation|Metabolism; Amino Acid Metabolism; Tyrosine metabolism</t>
  </si>
  <si>
    <t>K13955</t>
  </si>
  <si>
    <t>zinc-binding alcohol dehydrogenase/oxidoreductase</t>
  </si>
  <si>
    <t>K13963</t>
  </si>
  <si>
    <t>serpin B</t>
  </si>
  <si>
    <t>Human Diseases; Infectious Diseases; Amoebiasis</t>
  </si>
  <si>
    <t>K13967</t>
  </si>
  <si>
    <t>N-acetylmannosamine-6-phosphate 2-epimerase / N-acetylmannosamine kinase [EC:5.1.3.9 2.7.1.60]</t>
  </si>
  <si>
    <t xml:space="preserve">N-acetylmannosamine-6-phosphate 2-epimerase / N-acetylmannosamine kinase </t>
  </si>
  <si>
    <t>K13979</t>
  </si>
  <si>
    <t>K13985</t>
  </si>
  <si>
    <t>N-acyl-phosphatidylethanolamine-hydrolyzing phospholipase D [EC:3.1.4.-]</t>
  </si>
  <si>
    <t xml:space="preserve">N-acyl-phosphatidylethanolamine-hydrolyzing phospholipase D </t>
  </si>
  <si>
    <t>EC:3.1.4.-</t>
  </si>
  <si>
    <t>K13988</t>
  </si>
  <si>
    <t>K13990</t>
  </si>
  <si>
    <t>glutamate formiminotransferase / formiminotetrahydrofolate cyclodeaminase [EC:2.1.2.5 4.3.1.4]</t>
  </si>
  <si>
    <t xml:space="preserve">glutamate formiminotransferase / formiminotetrahydrofolate cyclodeaminase </t>
  </si>
  <si>
    <t>K13991</t>
  </si>
  <si>
    <t>photosynthetic reaction center H subunit</t>
  </si>
  <si>
    <t>K13992</t>
  </si>
  <si>
    <t>photosynthetic reaction center cytochrome c subunit</t>
  </si>
  <si>
    <t>K13993</t>
  </si>
  <si>
    <t>HSP20 family protein</t>
  </si>
  <si>
    <t>K13994</t>
  </si>
  <si>
    <t>photosynthetic reaction center PufX protein</t>
  </si>
  <si>
    <t>K13995</t>
  </si>
  <si>
    <t>maleamate amidohydrolase [EC:3.5.1.107]</t>
  </si>
  <si>
    <t xml:space="preserve">maleamate amidohydrolase </t>
  </si>
  <si>
    <t>EC:3.5.1.107</t>
  </si>
  <si>
    <t>K14028</t>
  </si>
  <si>
    <t>methanol dehydrogenase (cytochrome c) subunit 1 [EC:1.1.2.7]</t>
  </si>
  <si>
    <t xml:space="preserve">methanol dehydrogenase (cytochrome c) subunit 1 </t>
  </si>
  <si>
    <t>EC:1.1.2.7</t>
  </si>
  <si>
    <t>Metabolism; Xenobiotics Biodegradation and Metabolism; Chloroalkane and chloroalkene degradation|Metabolism; Carbohydrate Metabolism; Glycolysis / Gluconeogenesis|Metabolism; Energy Metabolism; Methane metabolism</t>
  </si>
  <si>
    <t>K14029</t>
  </si>
  <si>
    <t>methanol dehydrogenase (cytochrome c) subunit 2 [EC:1.1.2.7]</t>
  </si>
  <si>
    <t xml:space="preserve">methanol dehydrogenase (cytochrome c) subunit 2 </t>
  </si>
  <si>
    <t>K14048</t>
  </si>
  <si>
    <t>urease subunit gamma/beta [EC:3.5.1.5]</t>
  </si>
  <si>
    <t xml:space="preserve">urease subunit gamma/beta </t>
  </si>
  <si>
    <t>K14051</t>
  </si>
  <si>
    <t>cyclic di-GMP phosphodiesterase Gmr [EC:3.1.4.52]</t>
  </si>
  <si>
    <t xml:space="preserve">cyclic di-GMP phosphodiesterase Gmr </t>
  </si>
  <si>
    <t>K14052</t>
  </si>
  <si>
    <t>putrescine importer</t>
  </si>
  <si>
    <t>K14053</t>
  </si>
  <si>
    <t>outer membrane protein G</t>
  </si>
  <si>
    <t>K14054</t>
  </si>
  <si>
    <t>protein MpaA</t>
  </si>
  <si>
    <t>K14055</t>
  </si>
  <si>
    <t>universal stress protein E</t>
  </si>
  <si>
    <t>K14056</t>
  </si>
  <si>
    <t>HTH-type transcriptional regulator, repressor for puuD</t>
  </si>
  <si>
    <t>K14057</t>
  </si>
  <si>
    <t>LysR family transcriptional regulator, regulator of abg operon</t>
  </si>
  <si>
    <t>K14058</t>
  </si>
  <si>
    <t>tRNA 2-thiocytidine biosynthesis protein TtcA</t>
  </si>
  <si>
    <t>K14059</t>
  </si>
  <si>
    <t>integrase</t>
  </si>
  <si>
    <t>K14060</t>
  </si>
  <si>
    <t>putative DNA-invertase from lambdoid prophage Rac</t>
  </si>
  <si>
    <t>K14061</t>
  </si>
  <si>
    <t>universal stress protein F</t>
  </si>
  <si>
    <t>K14062</t>
  </si>
  <si>
    <t>outer membrane protein N</t>
  </si>
  <si>
    <t>K14063</t>
  </si>
  <si>
    <t>AraC family transcriptional regulator, positive regulator of tynA and feaB</t>
  </si>
  <si>
    <t>K14064</t>
  </si>
  <si>
    <t>universal stress protein C</t>
  </si>
  <si>
    <t>K14065</t>
  </si>
  <si>
    <t>universal stress protein D</t>
  </si>
  <si>
    <t>K14067</t>
  </si>
  <si>
    <t>malate-CoA ligase subunit beta [EC:6.2.1.9]</t>
  </si>
  <si>
    <t xml:space="preserve">malate-CoA ligase subunit beta </t>
  </si>
  <si>
    <t>K14068</t>
  </si>
  <si>
    <t>F420-nonreducing hydrogenase I, large subunit [EC:1.12.2.-]</t>
  </si>
  <si>
    <t xml:space="preserve">F420-nonreducing hydrogenase I, large subunit </t>
  </si>
  <si>
    <t>K14069</t>
  </si>
  <si>
    <t>F420-nonreducing hydrogenase I, cytochrome b subunit [EC:1.12.2.-]</t>
  </si>
  <si>
    <t xml:space="preserve">F420-nonreducing hydrogenase I, cytochrome b subunit </t>
  </si>
  <si>
    <t>K14070</t>
  </si>
  <si>
    <t>F420-nonreducing hydrogenase I [EC:1.12.2.-]</t>
  </si>
  <si>
    <t xml:space="preserve">F420-nonreducing hydrogenase I </t>
  </si>
  <si>
    <t>K14080</t>
  </si>
  <si>
    <t>methylcobalamin:coenzyme M methyltransferase [EC:2.1.1.-]</t>
  </si>
  <si>
    <t xml:space="preserve">methylcobalamin:coenzyme M methyltransferase </t>
  </si>
  <si>
    <t>K14081</t>
  </si>
  <si>
    <t>methanol corrinoid protein</t>
  </si>
  <si>
    <t>K14082</t>
  </si>
  <si>
    <t>methylcobamide:CoM methyltransferase [EC:2.1.1.-]</t>
  </si>
  <si>
    <t xml:space="preserve">methylcobamide:CoM methyltransferase </t>
  </si>
  <si>
    <t>K14083</t>
  </si>
  <si>
    <t>trimethylamine methyltransferase [EC:2.1.1.-]</t>
  </si>
  <si>
    <t xml:space="preserve">trimethylamine methyltransferase </t>
  </si>
  <si>
    <t>K14084</t>
  </si>
  <si>
    <t>trimethylamine corrinoid protein</t>
  </si>
  <si>
    <t>K14086</t>
  </si>
  <si>
    <t>ech hydrogenase subunit A</t>
  </si>
  <si>
    <t>K14087</t>
  </si>
  <si>
    <t>ech hydrogenase subunit B</t>
  </si>
  <si>
    <t>K14088</t>
  </si>
  <si>
    <t>ech hydrogenase subunit C</t>
  </si>
  <si>
    <t>K14089</t>
  </si>
  <si>
    <t>ech hydrogenase subunit D</t>
  </si>
  <si>
    <t>K14090</t>
  </si>
  <si>
    <t>ech hydrogenase subunit E</t>
  </si>
  <si>
    <t>K14091</t>
  </si>
  <si>
    <t>ech hydrogenase subunit F</t>
  </si>
  <si>
    <t>K14092</t>
  </si>
  <si>
    <t>energy-converting hydrogenase A subunit A</t>
  </si>
  <si>
    <t>K14093</t>
  </si>
  <si>
    <t>energy-converting hydrogenase A subunit B</t>
  </si>
  <si>
    <t>K14094</t>
  </si>
  <si>
    <t>energy-converting hydrogenase A subunit C</t>
  </si>
  <si>
    <t>K14095</t>
  </si>
  <si>
    <t>energy-converting hydrogenase A subunit D</t>
  </si>
  <si>
    <t>K14096</t>
  </si>
  <si>
    <t>energy-converting hydrogenase A subunit E</t>
  </si>
  <si>
    <t>K14097</t>
  </si>
  <si>
    <t>energy-converting hydrogenase A subunit F</t>
  </si>
  <si>
    <t>K14098</t>
  </si>
  <si>
    <t>energy-converting hydrogenase A subunit G</t>
  </si>
  <si>
    <t>K14099</t>
  </si>
  <si>
    <t>energy-converting hydrogenase A subunit H</t>
  </si>
  <si>
    <t>K14100</t>
  </si>
  <si>
    <t>energy-converting hydrogenase A subunit I</t>
  </si>
  <si>
    <t>K14101</t>
  </si>
  <si>
    <t>energy-converting hydrogenase A subunit J</t>
  </si>
  <si>
    <t>K14102</t>
  </si>
  <si>
    <t>energy-converting hydrogenase A subunit K</t>
  </si>
  <si>
    <t>K14103</t>
  </si>
  <si>
    <t>energy-converting hydrogenase A subunit L</t>
  </si>
  <si>
    <t>K14104</t>
  </si>
  <si>
    <t>energy-converting hydrogenase A subunit M</t>
  </si>
  <si>
    <t>K14105</t>
  </si>
  <si>
    <t>energy-converting hydrogenase A subunit N</t>
  </si>
  <si>
    <t>K14106</t>
  </si>
  <si>
    <t>energy-converting hydrogenase A subunit O</t>
  </si>
  <si>
    <t>K14107</t>
  </si>
  <si>
    <t>energy-converting hydrogenase A subunit P</t>
  </si>
  <si>
    <t>K14108</t>
  </si>
  <si>
    <t>energy-converting hydrogenase A subunit Q</t>
  </si>
  <si>
    <t>K14109</t>
  </si>
  <si>
    <t>energy-converting hydrogenase A subunit R</t>
  </si>
  <si>
    <t>K14110</t>
  </si>
  <si>
    <t>energy-converting hydrogenase B subunit A</t>
  </si>
  <si>
    <t>K14111</t>
  </si>
  <si>
    <t>energy-converting hydrogenase B subunit B</t>
  </si>
  <si>
    <t>K14112</t>
  </si>
  <si>
    <t>energy-converting hydrogenase B subunit C</t>
  </si>
  <si>
    <t>K14113</t>
  </si>
  <si>
    <t>energy-converting hydrogenase B subunit D</t>
  </si>
  <si>
    <t>K14114</t>
  </si>
  <si>
    <t>energy-converting hydrogenase B subunit E</t>
  </si>
  <si>
    <t>K14115</t>
  </si>
  <si>
    <t>energy-converting hydrogenase B subunit F</t>
  </si>
  <si>
    <t>K14116</t>
  </si>
  <si>
    <t>energy-converting hydrogenase B subunit G</t>
  </si>
  <si>
    <t>K14117</t>
  </si>
  <si>
    <t>energy-converting hydrogenase B subunit H</t>
  </si>
  <si>
    <t>K14118</t>
  </si>
  <si>
    <t>energy-converting hydrogenase B subunit I</t>
  </si>
  <si>
    <t>K14119</t>
  </si>
  <si>
    <t>energy-converting hydrogenase B subunit J</t>
  </si>
  <si>
    <t>K14120</t>
  </si>
  <si>
    <t>energy-converting hydrogenase B subunit K</t>
  </si>
  <si>
    <t>K14121</t>
  </si>
  <si>
    <t>energy-converting hydrogenase B subunit L</t>
  </si>
  <si>
    <t>K14122</t>
  </si>
  <si>
    <t>energy-converting hydrogenase B subunit M</t>
  </si>
  <si>
    <t>K14123</t>
  </si>
  <si>
    <t>energy-converting hydrogenase B subunit N</t>
  </si>
  <si>
    <t>K14124</t>
  </si>
  <si>
    <t>energy-converting hydrogenase B subunit O</t>
  </si>
  <si>
    <t>K14125</t>
  </si>
  <si>
    <t>energy-converting hydrogenase B subunit P</t>
  </si>
  <si>
    <t>K14126</t>
  </si>
  <si>
    <t>F420-non-reducing hydrogenase subunit A [EC:1.12.99.-]</t>
  </si>
  <si>
    <t xml:space="preserve">F420-non-reducing hydrogenase subunit A </t>
  </si>
  <si>
    <t>EC:1.12.99.-</t>
  </si>
  <si>
    <t>K14127</t>
  </si>
  <si>
    <t>F420-non-reducing hydrogenase iron-sulfur subunit D [EC:1.12.99.-]</t>
  </si>
  <si>
    <t xml:space="preserve">F420-non-reducing hydrogenase iron-sulfur subunit D </t>
  </si>
  <si>
    <t>K14128</t>
  </si>
  <si>
    <t>F420-non-reducing hydrogenase subunit G [EC:1.12.99.-]</t>
  </si>
  <si>
    <t xml:space="preserve">F420-non-reducing hydrogenase subunit G </t>
  </si>
  <si>
    <t>K14129</t>
  </si>
  <si>
    <t>aromatic prenyltransferase [EC:2.5.1.-]</t>
  </si>
  <si>
    <t xml:space="preserve">aromatic prenyltransferase </t>
  </si>
  <si>
    <t>K14136</t>
  </si>
  <si>
    <t>phosphoribose diphosphate:decaprenyl-phosphate phosphoribosyltransferase</t>
  </si>
  <si>
    <t>K14138</t>
  </si>
  <si>
    <t>carbon monoxide dehydrogenase / acetyl-CoA synthase subunit alpha [EC:1.2.7.4 1.2.99.2 2.3.1.169]</t>
  </si>
  <si>
    <t xml:space="preserve">carbon monoxide dehydrogenase / acetyl-CoA synthase subunit alpha </t>
  </si>
  <si>
    <t>K14153</t>
  </si>
  <si>
    <t>hydroxymethylpyrimidine kinase / phosphomethylpyrimidine kinase / thiamine-phosphate diphosphorylase [EC:2.7.1.49 2.7.4.7 2.5.1.3]</t>
  </si>
  <si>
    <t xml:space="preserve">hydroxymethylpyrimidine kinase / phosphomethylpyrimidine kinase / thiamine-phosphate diphosphorylase </t>
  </si>
  <si>
    <t>K14154</t>
  </si>
  <si>
    <t>thiamine-phosphate diphosphorylase / hydroxyethylthiazole kinase [EC:2.5.1.3 2.7.1.50]</t>
  </si>
  <si>
    <t xml:space="preserve">thiamine-phosphate diphosphorylase / hydroxyethylthiazole kinase </t>
  </si>
  <si>
    <t>K14155</t>
  </si>
  <si>
    <t>cystathione beta-lyase [EC:4.4.1.8]</t>
  </si>
  <si>
    <t xml:space="preserve">cystathione beta-lyase </t>
  </si>
  <si>
    <t>Metabolism; Amino Acid Metabolism; Cysteine and methionine metabolism|Metabolism; Amino Acid Metabolism; Amino acid related enzymes|Metabolism; Energy Metabolism; Sulfur metabolism|Metabolism; Metabolism of Other Amino Acids; Selenocompound metabolism|Metabolism; Energy Metabolism; Nitrogen metabolism</t>
  </si>
  <si>
    <t>K14159</t>
  </si>
  <si>
    <t>ribonuclease HI / DNA polymerase III subunit epsilon [EC:3.1.26.4 2.7.7.7]</t>
  </si>
  <si>
    <t xml:space="preserve">ribonuclease HI / DNA polymerase III subunit epsilon </t>
  </si>
  <si>
    <t>K14160</t>
  </si>
  <si>
    <t>protein ImuA</t>
  </si>
  <si>
    <t>K14161</t>
  </si>
  <si>
    <t>protein ImuB</t>
  </si>
  <si>
    <t>K14162</t>
  </si>
  <si>
    <t>error-prone DNA polymerase [EC:2.7.7.7]</t>
  </si>
  <si>
    <t xml:space="preserve">error-prone DNA polymerase </t>
  </si>
  <si>
    <t>K14164</t>
  </si>
  <si>
    <t>K14165</t>
  </si>
  <si>
    <t>dual specificity phosphatase [EC:3.1.3.16 3.1.3.48]</t>
  </si>
  <si>
    <t xml:space="preserve">dual specificity phosphatase </t>
  </si>
  <si>
    <t>K14166</t>
  </si>
  <si>
    <t>copper transport protein</t>
  </si>
  <si>
    <t>K14170</t>
  </si>
  <si>
    <t>chorismate mutase / prephenate dehydratase [EC:5.4.99.5 4.2.1.51]</t>
  </si>
  <si>
    <t xml:space="preserve">chorismate mutase / prephenate dehydratase </t>
  </si>
  <si>
    <t>K14187</t>
  </si>
  <si>
    <t>chorismate mutase / prephenate dehydrogenase [EC:5.4.99.5 1.3.1.12]</t>
  </si>
  <si>
    <t xml:space="preserve">chorismate mutase / prephenate dehydrogenase </t>
  </si>
  <si>
    <t>K14188</t>
  </si>
  <si>
    <t>D-alanine--poly(phosphoribitol) ligase subunit 2 [EC:6.1.1.13]</t>
  </si>
  <si>
    <t xml:space="preserve">D-alanine--poly(phosphoribitol) ligase subunit 2 </t>
  </si>
  <si>
    <t>K14189</t>
  </si>
  <si>
    <t>uncharacterized oxidoreductase [EC:1.-.-.-]</t>
  </si>
  <si>
    <t>K14192</t>
  </si>
  <si>
    <t>clumping factor B</t>
  </si>
  <si>
    <t>K14193</t>
  </si>
  <si>
    <t>iron-regulated surface determinant protein A</t>
  </si>
  <si>
    <t>K14194</t>
  </si>
  <si>
    <t>serine-aspartate repeat-containing protein C/D/E</t>
  </si>
  <si>
    <t>K14195</t>
  </si>
  <si>
    <t>surface protein G</t>
  </si>
  <si>
    <t>K14196</t>
  </si>
  <si>
    <t>immunoglobulin G-binding protein A</t>
  </si>
  <si>
    <t>K14197</t>
  </si>
  <si>
    <t>immunoglobulin G-binding protein Sbi</t>
  </si>
  <si>
    <t>K14198</t>
  </si>
  <si>
    <t>staphylokinase</t>
  </si>
  <si>
    <t>K14199</t>
  </si>
  <si>
    <t>staphylococcal complement inhibitor</t>
  </si>
  <si>
    <t>K14200</t>
  </si>
  <si>
    <t>fibrinogen-binding protein</t>
  </si>
  <si>
    <t>K14201</t>
  </si>
  <si>
    <t>clumping factor A</t>
  </si>
  <si>
    <t>K14202</t>
  </si>
  <si>
    <t>chemotaxis inhibitory protein</t>
  </si>
  <si>
    <t>K14203</t>
  </si>
  <si>
    <t>FPRL1 inhibitory protein</t>
  </si>
  <si>
    <t>K14204</t>
  </si>
  <si>
    <t>protein Map</t>
  </si>
  <si>
    <t>K14205</t>
  </si>
  <si>
    <t>phosphatidylglycerol lysyltransferase [EC:2.3.2.3]</t>
  </si>
  <si>
    <t xml:space="preserve">phosphatidylglycerol lysyltransferase </t>
  </si>
  <si>
    <t>EC:2.3.2.3</t>
  </si>
  <si>
    <t>K14213</t>
  </si>
  <si>
    <t>Xaa-Pro dipeptidase [EC:3.4.13.9]</t>
  </si>
  <si>
    <t xml:space="preserve">Xaa-Pro dipeptidase </t>
  </si>
  <si>
    <t>K14215</t>
  </si>
  <si>
    <t>trans,polycis-decaprenyl diphosphate synthase [EC:2.5.1.86]</t>
  </si>
  <si>
    <t xml:space="preserve">trans,polycis-decaprenyl diphosphate synthase </t>
  </si>
  <si>
    <t>EC:2.5.1.86</t>
  </si>
  <si>
    <t>K14257</t>
  </si>
  <si>
    <t>FADH2 O2-dependent halogenase II [EC:1.14.14.-]</t>
  </si>
  <si>
    <t xml:space="preserve">FADH2 O2-dependent halogenase II </t>
  </si>
  <si>
    <t>EC:1.14.14.-</t>
  </si>
  <si>
    <t>Metabolism; Metabolism of Terpenoids and Polyketides; Biosynthesis of type II polyketide products|Metabolism; Metabolism of Terpenoids and Polyketides; Tetracycline biosynthesis</t>
  </si>
  <si>
    <t>K14259</t>
  </si>
  <si>
    <t>2-keto-3-deoxyxylonate dehydratase [EC:4.2.1.-]</t>
  </si>
  <si>
    <t xml:space="preserve">2-keto-3-deoxyxylonate dehydratase </t>
  </si>
  <si>
    <t>K14260</t>
  </si>
  <si>
    <t>alanine-synthesizing transaminase [EC:2.6.1.66 2.6.1.2]</t>
  </si>
  <si>
    <t xml:space="preserve">alanine-synthesizing transaminase </t>
  </si>
  <si>
    <t>Metabolism; Amino Acid Metabolism; Amino acid related enzymes|Metabolism; Amino Acid Metabolism; Valine, leucine and isoleucine biosynthesis|Metabolism; Amino Acid Metabolism; Alanine, aspartate and glutamate metabolism</t>
  </si>
  <si>
    <t>K14261</t>
  </si>
  <si>
    <t>alanine-synthesizing transaminase [EC:2.6.1.-]</t>
  </si>
  <si>
    <t>K14266</t>
  </si>
  <si>
    <t>FADH2 O2-dependent halogenase I [EC:1.14.14.7]</t>
  </si>
  <si>
    <t xml:space="preserve">FADH2 O2-dependent halogenase I </t>
  </si>
  <si>
    <t>EC:1.14.14.7</t>
  </si>
  <si>
    <t>K14267</t>
  </si>
  <si>
    <t>N-succinyldiaminopimelate aminotransferase [EC:2.6.1.17]</t>
  </si>
  <si>
    <t xml:space="preserve">N-succinyldiaminopimelate aminotransferase </t>
  </si>
  <si>
    <t>EC:2.6.1.17</t>
  </si>
  <si>
    <t>K14268</t>
  </si>
  <si>
    <t>5-aminovalerate aminotransferase [EC:2.6.1.48]</t>
  </si>
  <si>
    <t xml:space="preserve">5-aminovalerate aminotransferase </t>
  </si>
  <si>
    <t>EC:2.6.1.48</t>
  </si>
  <si>
    <t>Metabolism; Amino Acid Metabolism; Lysine degradation|Metabolism; Amino Acid Metabolism; Amino acid related enzymes</t>
  </si>
  <si>
    <t>K14269</t>
  </si>
  <si>
    <t>glutarate semialdehyde dehydrogenase [EC:1.2.1.20]</t>
  </si>
  <si>
    <t xml:space="preserve">glutarate semialdehyde dehydrogenase </t>
  </si>
  <si>
    <t>EC:1.2.1.20</t>
  </si>
  <si>
    <t>K14273</t>
  </si>
  <si>
    <t>xylose dehydrogenase (NAD/NADP)</t>
  </si>
  <si>
    <t>K14274</t>
  </si>
  <si>
    <t>D-xylonolactonase</t>
  </si>
  <si>
    <t>K14275</t>
  </si>
  <si>
    <t>D-xylonate dehydratase</t>
  </si>
  <si>
    <t>K14286</t>
  </si>
  <si>
    <t>alanine-glyoxylate aminotransferase 2-like [EC:2.6.1.-]</t>
  </si>
  <si>
    <t xml:space="preserve">alanine-glyoxylate aminotransferase 2-like </t>
  </si>
  <si>
    <t>K14287</t>
  </si>
  <si>
    <t>methionine aminotransferase [EC:2.6.1.-]</t>
  </si>
  <si>
    <t xml:space="preserve">methionine aminotransferase </t>
  </si>
  <si>
    <t>K14292</t>
  </si>
  <si>
    <t>trimethylguanosine synthase [EC:2.1.1.-]</t>
  </si>
  <si>
    <t xml:space="preserve">trimethylguanosine synthase </t>
  </si>
  <si>
    <t>K14330</t>
  </si>
  <si>
    <t>fatty aldehyde-generating acyl-ACP reductase</t>
  </si>
  <si>
    <t>K14331</t>
  </si>
  <si>
    <t>fatty aldehyde decarbonylase</t>
  </si>
  <si>
    <t>K14333</t>
  </si>
  <si>
    <t>2,3-dihydroxybenzoate decarboxylase [EC:4.1.1.46]</t>
  </si>
  <si>
    <t xml:space="preserve">2,3-dihydroxybenzoate decarboxylase </t>
  </si>
  <si>
    <t>EC:4.1.1.46</t>
  </si>
  <si>
    <t>K14335</t>
  </si>
  <si>
    <t>alpha-1,6-mannosyltransferase [EC:2.4.1.-]</t>
  </si>
  <si>
    <t xml:space="preserve">alpha-1,6-mannosyltransferase </t>
  </si>
  <si>
    <t>K14337</t>
  </si>
  <si>
    <t>K14338</t>
  </si>
  <si>
    <t>cytochrome P450 / NADPH-cytochrome P450 reductase [EC:1.14.14.1 1.6.2.4]</t>
  </si>
  <si>
    <t xml:space="preserve">cytochrome P450 / NADPH-cytochrome P450 reductase </t>
  </si>
  <si>
    <t>K14339</t>
  </si>
  <si>
    <t>K14340</t>
  </si>
  <si>
    <t>K14347</t>
  </si>
  <si>
    <t>solute carrier family 10 (sodium/bile acid cotransporter), member 7</t>
  </si>
  <si>
    <t>K14348</t>
  </si>
  <si>
    <t>GntR family transcriptional regulator, L-lactate dehydrogenase operon regulator</t>
  </si>
  <si>
    <t>K14358</t>
  </si>
  <si>
    <t>secernin</t>
  </si>
  <si>
    <t>K14366</t>
  </si>
  <si>
    <t>6-deoxyerythronolide B-6-hydroxylase [EC:1.14.-.-]</t>
  </si>
  <si>
    <t xml:space="preserve">6-deoxyerythronolide B-6-hydroxylase </t>
  </si>
  <si>
    <t>Metabolism; Metabolism of Terpenoids and Polyketides; Biosynthesis of 12-, 14- and 16-membered macrolides</t>
  </si>
  <si>
    <t>Biosynthesis of 12-, 14- and 16-membered macrolides</t>
  </si>
  <si>
    <t>K14367</t>
  </si>
  <si>
    <t>erythronolide B dTDP-mycarose O-glycosyltransferase [EC2.4.1.-]</t>
  </si>
  <si>
    <t>K14368</t>
  </si>
  <si>
    <t>L-desosaminyltransferase [EC:2.4.1.-]</t>
  </si>
  <si>
    <t xml:space="preserve">L-desosaminyltransferase </t>
  </si>
  <si>
    <t>K14369</t>
  </si>
  <si>
    <t>O-methyltransferase [EC:2.1.1.-]</t>
  </si>
  <si>
    <t xml:space="preserve">O-methyltransferase </t>
  </si>
  <si>
    <t>K14370</t>
  </si>
  <si>
    <t>erythromycin B/D C-12 hydroxylase [EC:1.14.-.-]</t>
  </si>
  <si>
    <t xml:space="preserve">erythromycin B/D C-12 hydroxylase </t>
  </si>
  <si>
    <t>K14371</t>
  </si>
  <si>
    <t>type I polyketide synthase AVES</t>
  </si>
  <si>
    <t>K14372</t>
  </si>
  <si>
    <t>cytochrome P450 hydroxylase [EC:1.14.-.-]</t>
  </si>
  <si>
    <t xml:space="preserve">cytochrome P450 hydroxylase </t>
  </si>
  <si>
    <t>K14373</t>
  </si>
  <si>
    <t>C-5 ketoreductase</t>
  </si>
  <si>
    <t>K14374</t>
  </si>
  <si>
    <t>avermectin B 5-O-methyltransferase [EC:2.1.1.-]</t>
  </si>
  <si>
    <t xml:space="preserve">avermectin B 5-O-methyltransferase </t>
  </si>
  <si>
    <t>K14375</t>
  </si>
  <si>
    <t>dTDP-L-oleandrosyltransferase [EC:2.4.1.-]</t>
  </si>
  <si>
    <t xml:space="preserve">dTDP-L-oleandrosyltransferase </t>
  </si>
  <si>
    <t>K14379</t>
  </si>
  <si>
    <t>tartrate-resistant acid phosphatase type 5 [EC:3.1.3.2]</t>
  </si>
  <si>
    <t xml:space="preserve">tartrate-resistant acid phosphatase type 5 </t>
  </si>
  <si>
    <t>K14386</t>
  </si>
  <si>
    <t>solute carrier family 5 (sodium-dependent multivitamin transporter), member 6</t>
  </si>
  <si>
    <t>K14392</t>
  </si>
  <si>
    <t>sodium/pantothenate symporter</t>
  </si>
  <si>
    <t>K14393</t>
  </si>
  <si>
    <t>cation/acetate symporter</t>
  </si>
  <si>
    <t>K14414</t>
  </si>
  <si>
    <t>transcriptional regulatory protein RtcR</t>
  </si>
  <si>
    <t>K14415</t>
  </si>
  <si>
    <t>tRNA-splicing ligase RtcB [EC:6.5.1.3]; protein RtcB</t>
  </si>
  <si>
    <t xml:space="preserve">tRNA-splicing ligase RtcB </t>
  </si>
  <si>
    <t>K14424</t>
  </si>
  <si>
    <t>4-alpha-methyl-delta7-sterol-4alpha-methyl oxidase [EC:1.14.13.72]</t>
  </si>
  <si>
    <t xml:space="preserve">4-alpha-methyl-delta7-sterol-4alpha-methyl oxidase </t>
  </si>
  <si>
    <t>EC:1.14.13.72</t>
  </si>
  <si>
    <t>K14440</t>
  </si>
  <si>
    <t>SWI/SNF-related matrix-associated actin-dependent regulator of chromatin subfamily A-like protein 1 [EC:3.6.4.12]</t>
  </si>
  <si>
    <t xml:space="preserve">SWI/SNF-related matrix-associated actin-dependent regulator of chromatin subfamily A-like protein 1 </t>
  </si>
  <si>
    <t>K14441</t>
  </si>
  <si>
    <t>ribosomal protein S12 methylthiotransferase [EC:2.-.-.-]</t>
  </si>
  <si>
    <t xml:space="preserve">ribosomal protein S12 methylthiotransferase </t>
  </si>
  <si>
    <t>K14445</t>
  </si>
  <si>
    <t>solute carrier family 13 (sodium-dependent dicarboxylate transporter), member 2/3/5</t>
  </si>
  <si>
    <t>K14446</t>
  </si>
  <si>
    <t>crotonyl-CoA carboxylase/reductase</t>
  </si>
  <si>
    <t>K14447</t>
  </si>
  <si>
    <t>ethylmalonyl-CoA mutase</t>
  </si>
  <si>
    <t>K14448</t>
  </si>
  <si>
    <t>(2S)-methylsuccinyl-CoA dehydrogenase</t>
  </si>
  <si>
    <t>K14449</t>
  </si>
  <si>
    <t>mesaconyl-CoA hydratase</t>
  </si>
  <si>
    <t>Metabolism; Carbohydrate Metabolism; Glyoxylate and dicarboxylate metabolism|Metabolism; Energy Metabolism; Carbon fixation pathways in prokaryotes</t>
  </si>
  <si>
    <t>K14450</t>
  </si>
  <si>
    <t>L-malyl-CoA/beta-methylmalyl-CoA lyase</t>
  </si>
  <si>
    <t>K14451</t>
  </si>
  <si>
    <t>(3S)-malyl-CoA thioesterase</t>
  </si>
  <si>
    <t>K14465</t>
  </si>
  <si>
    <t>succinate semialdehyde reductase (NADPH) [EC:1.1.1.-]</t>
  </si>
  <si>
    <t xml:space="preserve">succinate semialdehyde reductase (NADPH) </t>
  </si>
  <si>
    <t>K14466</t>
  </si>
  <si>
    <t>4-hydroxybutyryl-CoA synthetase (4-hydroxybutyrate-CoA ligase, AMP-forming) [EC:6.2.1.-]</t>
  </si>
  <si>
    <t xml:space="preserve">4-hydroxybutyryl-CoA synthetase (4-hydroxybutyrate-CoA ligase, AMP-forming) </t>
  </si>
  <si>
    <t>K14467</t>
  </si>
  <si>
    <t>4-hydroxybutyryl&amp;#8211:CoA synthetase (4-hydroxybutyrate&amp;#8211:CoA ligase, AMP-forming) [EC:6.2.1.-]</t>
  </si>
  <si>
    <t xml:space="preserve">4-hydroxybutyryl&amp;#8211:CoA synthetase (4-hydroxybutyrate&amp;#8211:CoA ligase, AMP-forming) </t>
  </si>
  <si>
    <t>K14468</t>
  </si>
  <si>
    <t>malonyl-CoA reductase / 3-hydroxypropionate dehydrogenase (NADP+) [EC:1.2.1.75 1.1.1.298]</t>
  </si>
  <si>
    <t xml:space="preserve">malonyl-CoA reductase / 3-hydroxypropionate dehydrogenase (NADP+) </t>
  </si>
  <si>
    <t>EC:1.2.1.75</t>
  </si>
  <si>
    <t>K14469</t>
  </si>
  <si>
    <t>acrylyl-CoA reductase (NADPH) / 3-hydroxypropionyl-CoA dehydratase / 3-hydroxypropionyl-CoA synthetase [EC:1.3.1.84 4.2.1.116 6.2.1.36]</t>
  </si>
  <si>
    <t xml:space="preserve">acrylyl-CoA reductase (NADPH) / 3-hydroxypropionyl-CoA dehydratase / 3-hydroxypropionyl-CoA synthetase </t>
  </si>
  <si>
    <t>EC:1.3.1.84</t>
  </si>
  <si>
    <t>K14470</t>
  </si>
  <si>
    <t>mesaconyl-CoA C1-C4 CoA transferase</t>
  </si>
  <si>
    <t>K14471</t>
  </si>
  <si>
    <t>succinyl-CoA:(S)- malate CoA transferase subunit A [EC:2.8.3.-]</t>
  </si>
  <si>
    <t xml:space="preserve">succinyl-CoA:(S)- malate CoA transferase subunit A </t>
  </si>
  <si>
    <t>K14472</t>
  </si>
  <si>
    <t>succinyl-CoA:(S)- malate CoA transferase subunit B [EC:2.8.3.-]</t>
  </si>
  <si>
    <t xml:space="preserve">succinyl-CoA:(S)- malate CoA transferase subunit B </t>
  </si>
  <si>
    <t>K14475</t>
  </si>
  <si>
    <t>inhibitor of cysteine peptidase</t>
  </si>
  <si>
    <t>Human Diseases; Infectious Diseases; African trypanosomiasis</t>
  </si>
  <si>
    <t>African trypanosomiasis</t>
  </si>
  <si>
    <t>K14492</t>
  </si>
  <si>
    <t>two-component response regulator ARR-A family</t>
  </si>
  <si>
    <t>K14518</t>
  </si>
  <si>
    <t>PII interaction protein X</t>
  </si>
  <si>
    <t>K14519</t>
  </si>
  <si>
    <t>NADP-dependent aldehyde dehydrogenase [EC:1.2.1.4]</t>
  </si>
  <si>
    <t xml:space="preserve">NADP-dependent aldehyde dehydrogenase </t>
  </si>
  <si>
    <t>EC:1.2.1.4</t>
  </si>
  <si>
    <t>K14520</t>
  </si>
  <si>
    <t>4-hydroxyacetophenone monooxygenase [EC:1.14.13.84]</t>
  </si>
  <si>
    <t xml:space="preserve">4-hydroxyacetophenone monooxygenase </t>
  </si>
  <si>
    <t>EC:1.14.13.84</t>
  </si>
  <si>
    <t>K14534</t>
  </si>
  <si>
    <t>4-hydroxybutyryl-CoA dehydratase / vinylacetyl-CoA-Delta-isomerase [EC:4.2.1.120 5.3.3.3]</t>
  </si>
  <si>
    <t xml:space="preserve">4-hydroxybutyryl-CoA dehydratase / vinylacetyl-CoA-Delta-isomerase </t>
  </si>
  <si>
    <t>EC:4.2.1.120</t>
  </si>
  <si>
    <t>Metabolism; Energy Metabolism; Carbon fixation pathways in prokaryotes|Metabolism; Carbohydrate Metabolism; Butanoate metabolism</t>
  </si>
  <si>
    <t>K14540</t>
  </si>
  <si>
    <t>ribosome biogenesis GTPase A</t>
  </si>
  <si>
    <t>K14578</t>
  </si>
  <si>
    <t>naphthalene 1,2-dioxygenase system ferredoxin subunit</t>
  </si>
  <si>
    <t>Metabolism; Xenobiotics Biodegradation and Metabolism; Ethylbenzene degradation|Metabolism; Xenobiotics Biodegradation and Metabolism; Polycyclic aromatic hydrocarbon degradation|Metabolism; Xenobiotics Biodegradation and Metabolism; Naphthalene degradation</t>
  </si>
  <si>
    <t>K14579</t>
  </si>
  <si>
    <t>naphthalene 1,2-dioxygenase subunit alpha [EC:1.14.12.12]</t>
  </si>
  <si>
    <t xml:space="preserve">naphthalene 1,2-dioxygenase subunit alpha </t>
  </si>
  <si>
    <t>EC:1.14.12.12</t>
  </si>
  <si>
    <t>K14580</t>
  </si>
  <si>
    <t>naphthalene 1,2-dioxygenase subunit beta [EC:1.14.12.12]</t>
  </si>
  <si>
    <t xml:space="preserve">naphthalene 1,2-dioxygenase subunit beta </t>
  </si>
  <si>
    <t>K14581</t>
  </si>
  <si>
    <t>naphthalene 1,2-dioxygenase system ferredoxin--NAD(+) reductase component [EC:1.18.1.3]</t>
  </si>
  <si>
    <t xml:space="preserve">naphthalene 1,2-dioxygenase system ferredoxin--NAD(+) reductase component </t>
  </si>
  <si>
    <t>Metabolism; Xenobiotics Biodegradation and Metabolism; Ethylbenzene degradation|Metabolism; Lipid Metabolism; Fatty acid metabolism|Metabolism; Xenobiotics Biodegradation and Metabolism; Naphthalene degradation|Metabolism; Xenobiotics Biodegradation and Metabolism; Polycyclic aromatic hydrocarbon degradation</t>
  </si>
  <si>
    <t>K14582</t>
  </si>
  <si>
    <t>cis-1,2-dihydro-1,2-dihydroxynaphthalene/dibenzothiophene dihydrodiol dehydrogenase [EC:1.3.1.29 1.3.1.60]</t>
  </si>
  <si>
    <t xml:space="preserve">cis-1,2-dihydro-1,2-dihydroxynaphthalene/dibenzothiophene dihydrodiol dehydrogenase </t>
  </si>
  <si>
    <t>EC:1.3.1.29</t>
  </si>
  <si>
    <t>Metabolism; Xenobiotics Biodegradation and Metabolism; Polycyclic aromatic hydrocarbon degradation|Metabolism; Xenobiotics Biodegradation and Metabolism; Naphthalene degradation</t>
  </si>
  <si>
    <t>K14583</t>
  </si>
  <si>
    <t>1,2-dihydroxynaphthalene dioxygenase [EC:1.13.11.56]</t>
  </si>
  <si>
    <t xml:space="preserve">1,2-dihydroxynaphthalene dioxygenase </t>
  </si>
  <si>
    <t>EC:1.13.11.56</t>
  </si>
  <si>
    <t>K14584</t>
  </si>
  <si>
    <t>2-hydroxychromene-2-carboxylate isomerase [EC:5.99.1.4]</t>
  </si>
  <si>
    <t xml:space="preserve">2-hydroxychromene-2-carboxylate isomerase </t>
  </si>
  <si>
    <t>EC:5.99.1.4</t>
  </si>
  <si>
    <t>K14585</t>
  </si>
  <si>
    <t>trans-o-hydroxybenzylidenepyruvate hydratase-aldolase [EC:4.1.2.45]</t>
  </si>
  <si>
    <t xml:space="preserve">trans-o-hydroxybenzylidenepyruvate hydratase-aldolase </t>
  </si>
  <si>
    <t>EC:4.1.2.45</t>
  </si>
  <si>
    <t>K14587</t>
  </si>
  <si>
    <t>protein sgcE [EC:5.1.3.-]</t>
  </si>
  <si>
    <t xml:space="preserve">protein sgcE </t>
  </si>
  <si>
    <t>K14588</t>
  </si>
  <si>
    <t>blue copper oxidase</t>
  </si>
  <si>
    <t>K14591</t>
  </si>
  <si>
    <t>protein AroM</t>
  </si>
  <si>
    <t>K14596</t>
  </si>
  <si>
    <t>zeaxanthin glucosyltransferase [EC:2.4.1.-]</t>
  </si>
  <si>
    <t xml:space="preserve">zeaxanthin glucosyltransferase </t>
  </si>
  <si>
    <t>Metabolism; Glycan Biosynthesis and Metabolism; Glycosyltransferases|Metabolism; Metabolism of Terpenoids and Polyketides; Carotenoid biosynthesis</t>
  </si>
  <si>
    <t>K14597</t>
  </si>
  <si>
    <t>chlorobactene glucosyltransferase</t>
  </si>
  <si>
    <t>K14598</t>
  </si>
  <si>
    <t>chlorobactene lauroyltransferase</t>
  </si>
  <si>
    <t>K14605</t>
  </si>
  <si>
    <t>lycopene cyclase CruA</t>
  </si>
  <si>
    <t>K14606</t>
  </si>
  <si>
    <t>lycopene cyclase CruP</t>
  </si>
  <si>
    <t>K14623</t>
  </si>
  <si>
    <t>DNA-damage-inducible protein D</t>
  </si>
  <si>
    <t>K14626</t>
  </si>
  <si>
    <t>actinorhodin biosynthesis protein ActVIA</t>
  </si>
  <si>
    <t>K14627</t>
  </si>
  <si>
    <t>dehydratase [EC:4.2.1.-]</t>
  </si>
  <si>
    <t xml:space="preserve">dehydratase </t>
  </si>
  <si>
    <t>K14628</t>
  </si>
  <si>
    <t>enoyl reductase</t>
  </si>
  <si>
    <t>K14629</t>
  </si>
  <si>
    <t>K14630</t>
  </si>
  <si>
    <t>two-component flavin-dependent monooxygenase [EC:1.14.14.-]</t>
  </si>
  <si>
    <t xml:space="preserve">two-component flavin-dependent monooxygenase </t>
  </si>
  <si>
    <t>K14631</t>
  </si>
  <si>
    <t>flavin reductase ActVB [EC:1.5.1.29]</t>
  </si>
  <si>
    <t xml:space="preserve">flavin reductase ActVB </t>
  </si>
  <si>
    <t>K14632</t>
  </si>
  <si>
    <t>C-6 monooxygenase</t>
  </si>
  <si>
    <t>K14645</t>
  </si>
  <si>
    <t>serine protease [EC:3.4.21.-]</t>
  </si>
  <si>
    <t xml:space="preserve">serine protease </t>
  </si>
  <si>
    <t>K14647</t>
  </si>
  <si>
    <t>minor extracellular serine protease Vpr [EC:3.4.21.-]</t>
  </si>
  <si>
    <t xml:space="preserve">minor extracellular serine protease Vpr </t>
  </si>
  <si>
    <t>K14648</t>
  </si>
  <si>
    <t>poly(U)-specific endoribonuclease [EC:3.1.-.-]</t>
  </si>
  <si>
    <t xml:space="preserve">poly(U)-specific endoribonuclease </t>
  </si>
  <si>
    <t>K14652</t>
  </si>
  <si>
    <t>3,4-dihydroxy 2-butanone 4-phosphate synthase / GTP cyclohydrolase II [EC:4.1.99.12 3.5.4.25]</t>
  </si>
  <si>
    <t xml:space="preserve">3,4-dihydroxy 2-butanone 4-phosphate synthase / GTP cyclohydrolase II </t>
  </si>
  <si>
    <t>K14653</t>
  </si>
  <si>
    <t>2-amino-5-formylamino-6-ribosylaminopyrimidin-4(3H)-one 5'-monophosphate deformylase [EC:3.5.1.102]</t>
  </si>
  <si>
    <t xml:space="preserve">2-amino-5-formylamino-6-ribosylaminopyrimidin-4(3H)-one 5'-monophosphate deformylase </t>
  </si>
  <si>
    <t>EC:3.5.1.102</t>
  </si>
  <si>
    <t>K14654</t>
  </si>
  <si>
    <t>2,5-diamino-6-(ribosylamino)-4(3H)-pyrimidinone 5'-phosphate reductase [EC:1.1.1.302]</t>
  </si>
  <si>
    <t xml:space="preserve">2,5-diamino-6-(ribosylamino)-4(3H)-pyrimidinone 5'-phosphate reductase </t>
  </si>
  <si>
    <t>EC:1.1.1.302</t>
  </si>
  <si>
    <t>K14656</t>
  </si>
  <si>
    <t>FAD synthetase</t>
  </si>
  <si>
    <t>K14657</t>
  </si>
  <si>
    <t>LysR family transcriptional regulator, nod-box dependent transcriptional activator</t>
  </si>
  <si>
    <t>K14658</t>
  </si>
  <si>
    <t>nodulation protein A [EC:2.3.1.-]</t>
  </si>
  <si>
    <t xml:space="preserve">nodulation protein A </t>
  </si>
  <si>
    <t>K14659</t>
  </si>
  <si>
    <t>chitooligosaccharide deacetylase [EC:3.5.1.-]</t>
  </si>
  <si>
    <t xml:space="preserve">chitooligosaccharide deacetylase </t>
  </si>
  <si>
    <t>K14660</t>
  </si>
  <si>
    <t>nodulation protein E [EC:2.3.1.-]</t>
  </si>
  <si>
    <t xml:space="preserve">nodulation protein E </t>
  </si>
  <si>
    <t>K14661</t>
  </si>
  <si>
    <t>nodulation protein F [EC:2.3.1.-]</t>
  </si>
  <si>
    <t xml:space="preserve">nodulation protein F </t>
  </si>
  <si>
    <t>K14664</t>
  </si>
  <si>
    <t>IAA-amino acid hydrolase [EC:3.5.1.-]</t>
  </si>
  <si>
    <t xml:space="preserve">IAA-amino acid hydrolase </t>
  </si>
  <si>
    <t>K14665</t>
  </si>
  <si>
    <t>amidohydrolase [EC:3.5.1.-]</t>
  </si>
  <si>
    <t xml:space="preserve">amidohydrolase </t>
  </si>
  <si>
    <t>K14666</t>
  </si>
  <si>
    <t>N-acetylglucosaminyltransferase [EC:2.4.1.-]</t>
  </si>
  <si>
    <t xml:space="preserve">N-acetylglucosaminyltransferase </t>
  </si>
  <si>
    <t>K14667</t>
  </si>
  <si>
    <t>minimal PKS ketosynthase (KS/KS alpha) [EC:2.3.1.-]</t>
  </si>
  <si>
    <t xml:space="preserve">minimal PKS ketosynthase (KS/KS alpha) </t>
  </si>
  <si>
    <t>K14668</t>
  </si>
  <si>
    <t>minimal PKS chain-length factor (CLF/KS beta) [EC:2.3.1.-]</t>
  </si>
  <si>
    <t xml:space="preserve">minimal PKS chain-length factor (CLF/KS beta) </t>
  </si>
  <si>
    <t>K14669</t>
  </si>
  <si>
    <t>minimal PKS acyl carrier protein</t>
  </si>
  <si>
    <t>K14670</t>
  </si>
  <si>
    <t>aromatase</t>
  </si>
  <si>
    <t>K14671</t>
  </si>
  <si>
    <t>cyclase</t>
  </si>
  <si>
    <t>K14672</t>
  </si>
  <si>
    <t>putative polyketide hydroxylase</t>
  </si>
  <si>
    <t>K14673</t>
  </si>
  <si>
    <t>putative monooxygenase</t>
  </si>
  <si>
    <t>K14680</t>
  </si>
  <si>
    <t>RNA ligase [EC:6.5.1.3]</t>
  </si>
  <si>
    <t xml:space="preserve">RNA ligase </t>
  </si>
  <si>
    <t>K14681</t>
  </si>
  <si>
    <t>argininosuccinate lyase / amino-acid N-acetyltransferase [EC:4.3.2.1 2.3.1.1]</t>
  </si>
  <si>
    <t xml:space="preserve">argininosuccinate lyase / amino-acid N-acetyltransferase </t>
  </si>
  <si>
    <t>K14682</t>
  </si>
  <si>
    <t>K14698</t>
  </si>
  <si>
    <t>ATP-binding cassette, subfamily B, bacterial IrtA [EC:3.6.3.-]</t>
  </si>
  <si>
    <t xml:space="preserve">ATP-binding cassette, subfamily B, bacterial IrtA </t>
  </si>
  <si>
    <t>K14699</t>
  </si>
  <si>
    <t>ATP-binding cassette, subfamily B, bacterial IrtB [EC:3.6.3.-]</t>
  </si>
  <si>
    <t xml:space="preserve">ATP-binding cassette, subfamily B, bacterial IrtB </t>
  </si>
  <si>
    <t>K14727</t>
  </si>
  <si>
    <t>3-oxoadipate enol-lactonase / 4-carboxymuconolactone decarboxylase [EC:3.1.1.24 4.1.1.44]</t>
  </si>
  <si>
    <t xml:space="preserve">3-oxoadipate enol-lactonase / 4-carboxymuconolactone decarboxylase </t>
  </si>
  <si>
    <t>K14728</t>
  </si>
  <si>
    <t>phthiodiolone/phenolphthiodiolone dimycocerosates ketoreductase [EC:1.2.-.-]</t>
  </si>
  <si>
    <t xml:space="preserve">phthiodiolone/phenolphthiodiolone dimycocerosates ketoreductase </t>
  </si>
  <si>
    <t>EC:1.2.-.-</t>
  </si>
  <si>
    <t>K14733</t>
  </si>
  <si>
    <t>limonene 1,2-monooxygenase [EC:1.14.13.107]</t>
  </si>
  <si>
    <t xml:space="preserve">limonene 1,2-monooxygenase </t>
  </si>
  <si>
    <t>EC:1.14.13.107</t>
  </si>
  <si>
    <t>K14742</t>
  </si>
  <si>
    <t>hypothetical protease [EC:3.4.-.-]</t>
  </si>
  <si>
    <t xml:space="preserve">hypothetical protease </t>
  </si>
  <si>
    <t>K14743</t>
  </si>
  <si>
    <t>membrane-anchored mycosin MYCP [EC:3.4.21.-]</t>
  </si>
  <si>
    <t xml:space="preserve">membrane-anchored mycosin MYCP </t>
  </si>
  <si>
    <t>K14744</t>
  </si>
  <si>
    <t>putative Rz endopeptidase from lambdoid prophage DLP12 [EC:3.4.-.-]</t>
  </si>
  <si>
    <t xml:space="preserve">putative Rz endopeptidase from lambdoid prophage DLP12 </t>
  </si>
  <si>
    <t>K14745</t>
  </si>
  <si>
    <t>streptokinase A [EC:3.4.-.-]</t>
  </si>
  <si>
    <t xml:space="preserve">streptokinase A </t>
  </si>
  <si>
    <t>K14746</t>
  </si>
  <si>
    <t>(S)-1-phenylethanol dehydrogenase [EC:1.1.1.311]</t>
  </si>
  <si>
    <t xml:space="preserve">(S)-1-phenylethanol dehydrogenase </t>
  </si>
  <si>
    <t>EC:1.1.1.311</t>
  </si>
  <si>
    <t>K14747</t>
  </si>
  <si>
    <t>benzoylacetate-CoA ligase [EC:6.2.1.-]</t>
  </si>
  <si>
    <t xml:space="preserve">benzoylacetate-CoA ligase </t>
  </si>
  <si>
    <t>K14748</t>
  </si>
  <si>
    <t>ethylbenzene dioxygenase alpha subunit [EC:1.14.12.-]</t>
  </si>
  <si>
    <t xml:space="preserve">ethylbenzene dioxygenase alpha subunit </t>
  </si>
  <si>
    <t>K14749</t>
  </si>
  <si>
    <t>ethylbenzene dioxygenase beta subunit [EC:1.14.12.-]</t>
  </si>
  <si>
    <t xml:space="preserve">ethylbenzene dioxygenase beta subunit </t>
  </si>
  <si>
    <t>K14750</t>
  </si>
  <si>
    <t>ethylbenzene dioxygenase ferredoxin component</t>
  </si>
  <si>
    <t>K14751</t>
  </si>
  <si>
    <t>2,3-dihydroxyethylbenzene 1,2-dioxygenase [EC:1.13.11.-]</t>
  </si>
  <si>
    <t xml:space="preserve">2,3-dihydroxyethylbenzene 1,2-dioxygenase </t>
  </si>
  <si>
    <t>K14761</t>
  </si>
  <si>
    <t>ribosome-associated protein</t>
  </si>
  <si>
    <t>K14762</t>
  </si>
  <si>
    <t>K14803</t>
  </si>
  <si>
    <t>protein phosphatase 2C homolog 2/3 [EC:3.1.3.16]</t>
  </si>
  <si>
    <t xml:space="preserve">protein phosphatase 2C homolog 2/3 </t>
  </si>
  <si>
    <t>K14940</t>
  </si>
  <si>
    <t>gamma-F420-2:alpha-L-glutamate ligase [EC:6.3.2.32]</t>
  </si>
  <si>
    <t xml:space="preserve">gamma-F420-2:alpha-L-glutamate ligase </t>
  </si>
  <si>
    <t>EC:6.3.2.32</t>
  </si>
  <si>
    <t>K14941</t>
  </si>
  <si>
    <t>2-phospho-L-lactate guanylyltransferase [EC:2.7.7.68]</t>
  </si>
  <si>
    <t xml:space="preserve">2-phospho-L-lactate guanylyltransferase </t>
  </si>
  <si>
    <t>EC:2.7.7.68</t>
  </si>
  <si>
    <t>K14949</t>
  </si>
  <si>
    <t>serine/threonine-protein kinase PknG [EC:2.7.11.1]</t>
  </si>
  <si>
    <t xml:space="preserve">serine/threonine-protein kinase PknG </t>
  </si>
  <si>
    <t>K14952</t>
  </si>
  <si>
    <t>UDP-MurNAc hydroxylase</t>
  </si>
  <si>
    <t>K14953</t>
  </si>
  <si>
    <t>ipoprotein LpqH</t>
  </si>
  <si>
    <t>K14954</t>
  </si>
  <si>
    <t>lipoprotein LprG</t>
  </si>
  <si>
    <t>K14955</t>
  </si>
  <si>
    <t>lipoprotein LprA</t>
  </si>
  <si>
    <t>K14956</t>
  </si>
  <si>
    <t>6 kDa early secretory antigenic target</t>
  </si>
  <si>
    <t>K14974</t>
  </si>
  <si>
    <t>6-hydroxynicotinate 3-monooxygenase [EC:1.14.13.114]</t>
  </si>
  <si>
    <t xml:space="preserve">6-hydroxynicotinate 3-monooxygenase </t>
  </si>
  <si>
    <t>EC:1.14.13.114</t>
  </si>
  <si>
    <t>K14977</t>
  </si>
  <si>
    <t>ureidoglycine aminohydrolase [EC:3.5.3.-]</t>
  </si>
  <si>
    <t xml:space="preserve">ureidoglycine aminohydrolase </t>
  </si>
  <si>
    <t>EC:3.5.3.-</t>
  </si>
  <si>
    <t>K14998</t>
  </si>
  <si>
    <t>surfeit locus 1 family protein</t>
  </si>
  <si>
    <t>K15013</t>
  </si>
  <si>
    <t>long-chain-fatty-acid--CoA ligase ACSBG [EC:6.2.1.3]</t>
  </si>
  <si>
    <t xml:space="preserve">long-chain-fatty-acid--CoA ligase ACSBG </t>
  </si>
  <si>
    <t>K15016</t>
  </si>
  <si>
    <t>3-hydroxybutyryl-CoA dehydratase / 3-hydroxyacyl-CoA dehydrogenase [EC:4.2.1.55 1.1.1.35]</t>
  </si>
  <si>
    <t xml:space="preserve">3-hydroxybutyryl-CoA dehydratase / 3-hydroxyacyl-CoA dehydrogenase </t>
  </si>
  <si>
    <t>K15017</t>
  </si>
  <si>
    <t>succinyl-CoA reductase (NADPH) [EC:1.2.1.-]</t>
  </si>
  <si>
    <t xml:space="preserve">succinyl-CoA reductase (NADPH) </t>
  </si>
  <si>
    <t>K15018</t>
  </si>
  <si>
    <t>3-hydroxypropionyl-coenzyme A synthetase [EC:6.2.1.36]</t>
  </si>
  <si>
    <t xml:space="preserve">3-hydroxypropionyl-coenzyme A synthetase </t>
  </si>
  <si>
    <t>EC:6.2.1.36</t>
  </si>
  <si>
    <t>K15019</t>
  </si>
  <si>
    <t>3-hydroxypropionyl-coenzyme A dehydratase [EC:4.2.1.116]</t>
  </si>
  <si>
    <t xml:space="preserve">3-hydroxypropionyl-coenzyme A dehydratase </t>
  </si>
  <si>
    <t>EC:4.2.1.116</t>
  </si>
  <si>
    <t>K15020</t>
  </si>
  <si>
    <t>acryloyl-coenzyme A reductase [EC:1.3.1.84]</t>
  </si>
  <si>
    <t xml:space="preserve">acryloyl-coenzyme A reductase </t>
  </si>
  <si>
    <t>K15022</t>
  </si>
  <si>
    <t>formate dehydrogenase beta subunit [EC:1.2.1.43]</t>
  </si>
  <si>
    <t xml:space="preserve">formate dehydrogenase beta subunit </t>
  </si>
  <si>
    <t>K15023</t>
  </si>
  <si>
    <t>5-methyltetrahydrofolate corrinoid/iron sulfur protein methyltransferase</t>
  </si>
  <si>
    <t>K15024</t>
  </si>
  <si>
    <t>propanediol utilization protein</t>
  </si>
  <si>
    <t>K15034</t>
  </si>
  <si>
    <t>K15036</t>
  </si>
  <si>
    <t>K15037</t>
  </si>
  <si>
    <t>biotin carboxyl carrier protein</t>
  </si>
  <si>
    <t>K15038</t>
  </si>
  <si>
    <t>succinyl-coA reductase [EC:1.2.1.76]</t>
  </si>
  <si>
    <t xml:space="preserve">succinyl-coA reductase </t>
  </si>
  <si>
    <t>EC:1.2.1.76</t>
  </si>
  <si>
    <t>K15039</t>
  </si>
  <si>
    <t>3-hydroxypropionate dehydrogenase (NADP+)</t>
  </si>
  <si>
    <t>Age 8</t>
  </si>
  <si>
    <t>Age 18</t>
  </si>
  <si>
    <t>Age 20</t>
  </si>
  <si>
    <t>Age 22</t>
  </si>
  <si>
    <t>Age 24</t>
  </si>
  <si>
    <t>3-nucleotidase [EC:3.1.3.6]</t>
  </si>
  <si>
    <t>2,3-cyclic-nucleotide 3-phosphodiesterase [EC:3.1.4.37]</t>
  </si>
  <si>
    <t>2-hydroxyisoflavone reductase [EC:1.3.1.45]</t>
  </si>
  <si>
    <t>4,4-diaponeurosporenoate glycosyltransferase [EC:2.4.1.-]</t>
  </si>
  <si>
    <t>4,4-diaponeurosporene oxidase [EC:1.-.-.-]</t>
  </si>
  <si>
    <t>aminoglycoside N6-acetyltransferase [EC:2.3.1.82]</t>
  </si>
  <si>
    <t>DNA-directed RNA polymerase subunit beta-beta [EC:2.7.7.6]</t>
  </si>
  <si>
    <t>This sheet contains the data of the statistically different PiCrust Data (normalized) belonging to Category 2</t>
  </si>
  <si>
    <t>This sheet contains the data of the statistically different PiCrust Data (normalized) belonging to Category 3</t>
  </si>
  <si>
    <t>This sheet contains the data of the statistically different PiCrust Data (normalized) belonging to Category 4</t>
  </si>
  <si>
    <t>This sheet contains the data of the statistically different PiCrust Data (normalized) belonging to Category 5</t>
  </si>
  <si>
    <t>This sheet contains the data of the statistically different PiCrust Data (normalized) belonging to Category 6</t>
  </si>
  <si>
    <t>This sheet contains the data of the statistically different PiCrust Data (normalized) belonging to Category 7</t>
  </si>
  <si>
    <t>This sheet contains the data of the statistically different PiCrust Data (normalized) belonging to Category 9</t>
  </si>
  <si>
    <t>This sheet contains the data of the statistically different PiCrust Data (normalized) belonging to Category 12</t>
  </si>
  <si>
    <t xml:space="preserve">Others </t>
  </si>
  <si>
    <t>Compilation of sub-pathways</t>
  </si>
  <si>
    <t>Cat 1</t>
  </si>
  <si>
    <t>Cat 2</t>
  </si>
  <si>
    <t>Cat 3</t>
  </si>
  <si>
    <t>Cat 4</t>
  </si>
  <si>
    <t>Cat 5</t>
  </si>
  <si>
    <t>Cat 6</t>
  </si>
  <si>
    <t>Cat 7</t>
  </si>
  <si>
    <t>Cat 9</t>
  </si>
  <si>
    <t>Cat 12</t>
  </si>
  <si>
    <t>Personalized Nutrition</t>
  </si>
  <si>
    <t>Concept</t>
  </si>
  <si>
    <t>Classification Group</t>
  </si>
  <si>
    <t>Other</t>
  </si>
  <si>
    <t xml:space="preserve">Classification of the important KO ids into groups </t>
  </si>
  <si>
    <t xml:space="preserve">8 and 24 </t>
  </si>
  <si>
    <t>8 and 18</t>
  </si>
  <si>
    <t>Metagenome Comp</t>
  </si>
  <si>
    <t>Metadata Comp</t>
  </si>
  <si>
    <t xml:space="preserve">SECTOR 1 </t>
  </si>
  <si>
    <t xml:space="preserve">SECTOR 2 </t>
  </si>
  <si>
    <t xml:space="preserve">SECTOR 3 </t>
  </si>
  <si>
    <t xml:space="preserve">SECTOR 4 </t>
  </si>
  <si>
    <t>NA</t>
  </si>
  <si>
    <t xml:space="preserve">SECTOR 6 </t>
  </si>
  <si>
    <t xml:space="preserve">SECTOR 5 </t>
  </si>
  <si>
    <t>K00446-catechol 2,3-dioxygenase [EC:1.13.11.2]-</t>
  </si>
  <si>
    <t>K14582-cis-1,2-dihydro-1,2-dihydroxynaphthalene/dibenzothiophene dihydrodiol dehydrogenase [EC:1.3.1.29 1.3.1.60]-</t>
  </si>
  <si>
    <t>K03381-catechol 1,2-dioxygenase [EC:1.13.11.1]-</t>
  </si>
  <si>
    <t>K03932-polyhydroxybutyrate depolymerase-</t>
  </si>
  <si>
    <t>K10843-DNA excision repair protein ERCC-3 [EC:3.6.4.12]; DNA excision repair protein ERCC-3 [EC:3.6.1.-]-</t>
  </si>
  <si>
    <t>-body weight (g)</t>
  </si>
  <si>
    <t>K12139-hydrogenase-4 component D [EC:1.-.-.-]-</t>
  </si>
  <si>
    <t>-lean mass</t>
  </si>
  <si>
    <t>K07465-putative RecB family exonuclease-</t>
  </si>
  <si>
    <t>K02305-nitric-oxide reductase, cytochrome c-containing subunit II [EC:1.7.99.7]; nitric oxide reductase, cytochrome c-containing subunit II-</t>
  </si>
  <si>
    <t>K06860-None-</t>
  </si>
  <si>
    <t>K02487-type IV pili sensor histidine kinase and response regulator-</t>
  </si>
  <si>
    <t>K08989-putative membrane protein-</t>
  </si>
  <si>
    <t>K10533-limonene-1,2-epoxide hydrolase [EC:3.3.2.8]-</t>
  </si>
  <si>
    <t>-fat mass</t>
  </si>
  <si>
    <t>K04756-alkyl hydroperoxide reductase subunit D-</t>
  </si>
  <si>
    <t>K00320-coenzyme F420-dependent N5,N10-methenyltetrahydromethanopterin reductase [EC:1.5.99.11]-</t>
  </si>
  <si>
    <t>K11176-IMP cyclohydrolase [EC:3.5.4.10]-</t>
  </si>
  <si>
    <t>K03379-cyclohexanone monooxygenase [EC:1.14.13.22]-</t>
  </si>
  <si>
    <t>K11337-3-hydroxyethyl bacteriochlorophyllide a dehydrogenase [EC:1.-.-.-]-</t>
  </si>
  <si>
    <t>K00470-None-</t>
  </si>
  <si>
    <t>K00186-2-oxoisovalerate ferredoxin oxidoreductase, alpha subunit [EC:1.2.7.7]-</t>
  </si>
  <si>
    <t>-Gastrocnemius muscle mass (g)</t>
  </si>
  <si>
    <t>K00187-2-oxoisovalerate ferredoxin oxidoreductase, beta subunit [EC:1.2.7.7]-</t>
  </si>
  <si>
    <t>K00188-2-oxoisovalerate ferredoxin oxidoreductase, delta subunit [EC:1.2.7.7]-</t>
  </si>
  <si>
    <t>K00011-aldehyde reductase [EC:1.1.1.21]-</t>
  </si>
  <si>
    <t>K00752-hyaluronan synthase [EC:2.4.1.212]-</t>
  </si>
  <si>
    <t>K02641-ferredoxin--NADP+ reductase [EC:1.18.1.2]-</t>
  </si>
  <si>
    <t>K09744-hypothetical protein-</t>
  </si>
  <si>
    <t>K11437-protein arginine N-methyltransferase 6 [EC:2.1.1.-]-</t>
  </si>
  <si>
    <t>K00590-site-specific DNA-methyltransferase (cytosine-N4-specific) [EC:2.1.1.113]-</t>
  </si>
  <si>
    <t>K00663-aminoglycoside N6-acetyltransferase [EC:2.3.1.82]-</t>
  </si>
  <si>
    <t>K07807-hypothetical protein NreA-</t>
  </si>
  <si>
    <t>K05971-None-</t>
  </si>
  <si>
    <t>K00300-None-</t>
  </si>
  <si>
    <t>K00035-D-galactose 1-dehydrogenase [EC:1.1.1.48]-</t>
  </si>
  <si>
    <t>-Triceps muscle mass (g)</t>
  </si>
  <si>
    <t>K09950-hypothetical protein-</t>
  </si>
  <si>
    <t>-Heart muscle mass</t>
  </si>
  <si>
    <t>K02319-DNA polymerase I [EC:2.7.7.7]-</t>
  </si>
  <si>
    <t>-folate level (nmol/L)</t>
  </si>
  <si>
    <t>K03124-transcription initiation factor TFIIB-</t>
  </si>
  <si>
    <t>K13714-bifunctional autolysin [EC:3.5.1.28 3.2.1.96]-</t>
  </si>
  <si>
    <t>-B12 total (pmol/L)</t>
  </si>
  <si>
    <t>K07466-replication factor A1-</t>
  </si>
  <si>
    <t>K13525-transitional endoplasmic reticulum ATPase-</t>
  </si>
  <si>
    <t>K10725-archaeal cell division control protein 6-</t>
  </si>
  <si>
    <t>K07463-archaea-specific RecJ-like exonuclease-</t>
  </si>
  <si>
    <t>K01170-tRNA-intron endonuclease, archaea type [EC:3.1.27.9]; tRNA-intron endonuclease [EC:3.1.27.9]-</t>
  </si>
  <si>
    <t>K03231-elongation factor EF-1 alpha subunit [EC:3.6.5.3]; elongation factor 1-alpha-</t>
  </si>
  <si>
    <t>K07064-None-</t>
  </si>
  <si>
    <t>K07055-; tRNA wybutosine-synthesizing protein 2 [EC:2.1.1.-]-</t>
  </si>
  <si>
    <t>K00485-dimethylaniline monooxygenase (N-oxide forming) [EC:1.14.13.8]-</t>
  </si>
  <si>
    <t>K08605-coccolysin [EC:3.4.24.30]-</t>
  </si>
  <si>
    <t>K10975-allantoin permease-</t>
  </si>
  <si>
    <t>K08693-3-nucleotidase [EC:3.1.3.6]-</t>
  </si>
  <si>
    <t>K01249-DNA glycosylase [EC:3.2.2.-]-</t>
  </si>
  <si>
    <t>K00028-malate dehydrogenase (decarboxylating) [EC:1.1.1.39]-</t>
  </si>
  <si>
    <t>K08253-non-specific protein-tyrosine kinase [EC:2.7.10.2]-</t>
  </si>
  <si>
    <t>K13530-AraC family transcriptional regulator, regulatory protein of adaptative response / methylphosphotriester-DNA alkyltransferase methyltransferase [EC:2.1.1.-]-</t>
  </si>
  <si>
    <t>K11159-carotenoid cleavage dioxygenase-</t>
  </si>
  <si>
    <t>K06216-putative ribose uptake protein-</t>
  </si>
  <si>
    <t>K02803-PTS system, N-acetylglucosamine-specific IIB component [EC:2.7.1.69]-</t>
  </si>
  <si>
    <t>K11629-two-component system, OmpR family, bacitracin resistance sensor histidine kinase BceS [EC:2.7.13.3]-</t>
  </si>
  <si>
    <t>K00293-saccharopine dehydrogenase (NADP+, L-glutamate forming) [EC:1.5.1.10]-</t>
  </si>
  <si>
    <t>-Sciatic response amplitude (mV)</t>
  </si>
  <si>
    <t>K07059-None-</t>
  </si>
  <si>
    <t>K07681-two-component system, NarL family, vancomycin resistance sensor histidine kinase VraS [EC:2.7.13.3]-</t>
  </si>
  <si>
    <t>K00693-glycogen(starch) synthase [EC:2.4.1.11]-</t>
  </si>
  <si>
    <t>K14136-phosphoribose diphosphate:decaprenyl-phosphate phosphoribosyltransferase-</t>
  </si>
  <si>
    <t>K10208-dehydrosqualene synthase [EC:2.5.1.-]-</t>
  </si>
  <si>
    <t>K05345-putative cyclase [EC:4.6.1.-]-</t>
  </si>
  <si>
    <t>K00810-None-</t>
  </si>
  <si>
    <t>K10209-dehydrosqualene desaturase [EC:1.14.99.-]-</t>
  </si>
  <si>
    <t>K06026-None-</t>
  </si>
  <si>
    <t>K03333-cholesterol oxidase [EC:1.1.3.6]-</t>
  </si>
  <si>
    <t>K03433-proteasome beta subunit [EC:3.4.25.1]-</t>
  </si>
  <si>
    <t>K10211-4,4-diaponeurosporenoate glycosyltransferase [EC:2.4.1.-]-</t>
  </si>
  <si>
    <t>K08977-putative membrane protein-</t>
  </si>
  <si>
    <t>K03432-proteasome alpha subunit [EC:3.4.25.1]-</t>
  </si>
  <si>
    <t>K10210-4,4-diaponeurosporene oxidase [EC:1.-.-.-]-</t>
  </si>
  <si>
    <t>K01970-None-</t>
  </si>
  <si>
    <t>K01906-6-carboxyhexanoate--CoA ligase [EC:6.2.1.14]-</t>
  </si>
  <si>
    <t>-Radial response amplitude (mV)</t>
  </si>
  <si>
    <t>K13686-arabinofuranosyltransferase [EC:2.4.2.-]-</t>
  </si>
  <si>
    <t>K00477-phytanoyl-CoA hydroxylase [EC:1.14.11.18]-</t>
  </si>
  <si>
    <t>K14339-alpha-1,6-mannosyltransferase [EC:2.4.1.-]-</t>
  </si>
  <si>
    <t>K09814-hemin transport system ATP-binding protein [EC:3.6.3.-]-</t>
  </si>
  <si>
    <t>K14337-alpha-1,6-mannosyltransferase [EC:2.4.1.-]-</t>
  </si>
  <si>
    <t>K09813-hemin transport system permease protein-</t>
  </si>
  <si>
    <t>K11387-arabinosyltransferase C [EC:2.4.2.-]-</t>
  </si>
  <si>
    <t>K10240-cellobiose transport system substrate-binding protein-</t>
  </si>
  <si>
    <t>K10850-MFS transporter, NNP family, putative nitrate transporter-</t>
  </si>
  <si>
    <t>K10241-cellobiose transport system permease protein-</t>
  </si>
  <si>
    <t>K02250-competence protein ComK-</t>
  </si>
  <si>
    <t>K10233-alpha-glucoside transport system permease protein-</t>
  </si>
  <si>
    <t>K12683-serum resistance protein-</t>
  </si>
  <si>
    <t>K06986-None-</t>
  </si>
  <si>
    <t>K10232-alpha-glucoside transport system substrate-binding protein-</t>
  </si>
  <si>
    <t>K11442-putative uridylyltransferase [EC:2.7.7.-]-</t>
  </si>
  <si>
    <t>K10234-alpha-glucoside transport system permease protein-</t>
  </si>
  <si>
    <t>K05708-large terminal subunit of phenylpropionate dioxygenase [EC:1.14.12.19]-</t>
  </si>
  <si>
    <t>K09146-hypothetical protein-</t>
  </si>
  <si>
    <t>K00220-cyclohexadienyl dehydrogenase [EC:1.3.1.43]; cyclohexadieny/prephenate dehydrogenase [EC:1.3.1.43 1.3.1.12]-</t>
  </si>
  <si>
    <t>K01121-2,3-cyclic-nucleotide 3-phosphodiesterase [EC:3.1.4.37]-</t>
  </si>
  <si>
    <t>K14949-serine/threonine-protein kinase PknG [EC:2.7.11.1]-</t>
  </si>
  <si>
    <t>K00491-nitric-oxide synthase, bacterial [EC:1.14.13.39]-</t>
  </si>
  <si>
    <t>K13797-DNA-directed RNA polymerase subunit beta-beta [EC:2.7.7.6]-</t>
  </si>
  <si>
    <t>K00510-heme oxygenase [EC:1.14.99.3]-</t>
  </si>
  <si>
    <t>K08685-quinohemoprotein amine dehydrogenase [EC:1.4.98.1]; amine dehydrogenase [EC:1.4.99.3]-</t>
  </si>
  <si>
    <t>K01959-pyruvate carboxylase subunit A [EC:6.4.1.1]-</t>
  </si>
  <si>
    <t>K05991-None-</t>
  </si>
  <si>
    <t>K01347-IgA-specific serine endopeptidase [EC:3.4.21.72]-</t>
  </si>
  <si>
    <t>K02829-cytochrome aa3-600 menaquinol oxidase subunit IV [EC:1.10.3.12]; quinol oxidase polypeptide IV [EC:1.9.3.-]-</t>
  </si>
  <si>
    <t>K01917-glutathionylspermidine synthase [EC:6.3.1.8]-</t>
  </si>
  <si>
    <t>K14743-membrane-anchored mycosin MYCP [EC:3.4.21.-]-</t>
  </si>
  <si>
    <t>K02827-quinol oxidase polypeptide I [EC:1.9.3.-]; cytochrome aa3-600 menaquinol oxidase subunit I [EC:1.10.3.12]-</t>
  </si>
  <si>
    <t>K05927-quinone-reactive Ni/Fe-hydrogenase small subunit [EC:1.12.5.1]-</t>
  </si>
  <si>
    <t>K02826-cytochrome aa3-600 menaquinol oxidase subunit II [EC:1.10.3.12]; quinol oxidase polypeptide II [EC:1.9.3.-]-</t>
  </si>
  <si>
    <t>K05922-quinone-reactive Ni/Fe-hydrogenase large subunit [EC:1.12.5.1]-</t>
  </si>
  <si>
    <t>K03339-6-phospho-5-dehydro-2-deoxy-D-gluconate aldolase [EC:4.1.2.29]-</t>
  </si>
  <si>
    <t>K11474-GntR family transcriptional regulator, glc operon transcriptional activator-</t>
  </si>
  <si>
    <t>K11476-GntR family transcriptional regulator, gluconate operon transcriptional repressor-</t>
  </si>
  <si>
    <t>K04016-formate-dependent nitrite reductase, possible assembly protein; cytochrome c-type protein NrfE-</t>
  </si>
  <si>
    <t>K10810-transcriptional regulator TenI-</t>
  </si>
  <si>
    <t>K00317-trimethylamine dehydrogenase [EC:1.5.8.2]-</t>
  </si>
  <si>
    <t>K13017-UDP-3-keto-D-GlcNAcA aminotransferase [EC:2.6.1.-]-</t>
  </si>
  <si>
    <t>K13531-methylated-DNA-[protein]-cysteine S-methyltransferase [EC:2.1.1.63]-</t>
  </si>
  <si>
    <t>K02572-ferredoxin-type protein NapF-</t>
  </si>
  <si>
    <t>K12976-lipid A 3-O-deacylase [EC:3.1.-.-]-</t>
  </si>
  <si>
    <t>K11695-peptidoglycan pentaglycine glycine transferase (the fourth and fifth glycine) [EC:2.3.2.-]-</t>
  </si>
  <si>
    <t>K14048-urease subunit gamma/beta [EC:3.5.1.5]-</t>
  </si>
  <si>
    <t>K12552-penicillin-binding protein 1 [EC:3.4.-.-]-</t>
  </si>
  <si>
    <t>K01564-None-</t>
  </si>
  <si>
    <t>K05556-hydroxylacyl-CoA dehydrogenase [EC:1.1.1.-]; ketoreductase RED1 [EC:1.1.1.-]-</t>
  </si>
  <si>
    <t>K12553-penicillin-binding protein 3 [EC:3.4.-.-]-</t>
  </si>
  <si>
    <t>K11014-cytolethal distending toxin subunit B-</t>
  </si>
  <si>
    <t>K12551-transglycosylase [EC:2.4.1.-]-</t>
  </si>
  <si>
    <t>K11015-cytolethal distending toxin subunit C-</t>
  </si>
  <si>
    <t>K12306-MFS transporter, FLVCR family, MFS-domain-containing protein 7-</t>
  </si>
  <si>
    <t>K04478-monofunctional glycosyltransferase [EC:2.4.1.-]-</t>
  </si>
  <si>
    <t>K11013-cytolethal distending toxin subunit A-</t>
  </si>
  <si>
    <t>K12536-ATP-binding cassette, subfamily C, bacterial HasD-</t>
  </si>
  <si>
    <t>K14166-copper transport protein-</t>
  </si>
  <si>
    <t>K03532-trimethylamine-N-oxide reductase (cytochrome c) 1, cytochrome c-type subunit TorC-</t>
  </si>
  <si>
    <t>K11693-peptidoglycan pentaglycine glycine transferase (the first glycine) [EC:2.3.2.-]-</t>
  </si>
  <si>
    <t>K02497-HemX protein-</t>
  </si>
  <si>
    <t>K06882-None-</t>
  </si>
  <si>
    <t>K06118-UDP-sulfoquinovose synthase [EC:3.13.1.1]-</t>
  </si>
  <si>
    <t>K10716-voltage-gated potassium channel-</t>
  </si>
  <si>
    <t>K06992-None-</t>
  </si>
  <si>
    <t>K01274-D-alanyl-D-alanine dipeptidase [EC:3.4.13.-]-</t>
  </si>
  <si>
    <t>K09804-hypothetical protein-</t>
  </si>
  <si>
    <t>K09860-hypothetical protein-</t>
  </si>
  <si>
    <t>K03302-anaerobic C4-dicarboxylate transporter, Dcu family-</t>
  </si>
  <si>
    <t>K09944-hypothetical protein-</t>
  </si>
  <si>
    <t>K14333-2,3-dihydroxybenzoate decarboxylase [EC:4.1.1.46]-</t>
  </si>
  <si>
    <t>K12428-fatty acid CoA ligase FadD32-</t>
  </si>
  <si>
    <t>K14578-naphthalene 1,2-dioxygenase system ferredoxin subunit-</t>
  </si>
  <si>
    <t>K12437-polyketide synthase 13-</t>
  </si>
  <si>
    <t>K00539-None-</t>
  </si>
  <si>
    <t>K07230-None-</t>
  </si>
  <si>
    <t>K03384-None-</t>
  </si>
  <si>
    <t>K03285-general bacterial porin, GBP family-</t>
  </si>
  <si>
    <t>K00141-benzaldehyde dehydrogenase (NAD) [EC:1.2.1.28]-</t>
  </si>
  <si>
    <t>K05550-benzoate 1,2-dioxygenase beta subunit [EC:1.14.12.10]-</t>
  </si>
  <si>
    <t>K07268-opacity associated protein-</t>
  </si>
  <si>
    <t>K07476-toprim domain protein-</t>
  </si>
  <si>
    <t>K13573-proteasome accessory factor C-</t>
  </si>
  <si>
    <t>K06347-kinase-associated protein B-</t>
  </si>
  <si>
    <t>K11630-two-component system, OmpR family, bacitracin resistance response regulator BceR-</t>
  </si>
  <si>
    <t>K10851-nitrogen regulatory protein A-</t>
  </si>
  <si>
    <t>K00561-23S rRNA (adenine2085-N6)-dimethyltransferase [EC:2.1.1.184]; rRNA (adenine-N6-)-methyltransferase [EC:2.1.1.48]-</t>
  </si>
  <si>
    <t>K07326-hemolysin activation/secretion protein-</t>
  </si>
  <si>
    <t>K02182-crotonobetaine/carnitine-CoA ligase [EC:6.2.1.-]-</t>
  </si>
  <si>
    <t>K01461-N-acyl-D-glutamate deacylase [EC:3.5.1.82]-</t>
  </si>
  <si>
    <t>K08255-CoA-disulfide reductase [EC:1.8.1.14]-</t>
  </si>
  <si>
    <t>K11632-bacitracin transport system permease protein-</t>
  </si>
  <si>
    <t>K11631-bacitracin transport system ATP-binding protein-</t>
  </si>
  <si>
    <t>K00594-xylitol oxidase [EC:1.1.3.41]-</t>
  </si>
  <si>
    <t>K02352-drp35-</t>
  </si>
  <si>
    <t>K12107-cag pathogenicity island protein 22-</t>
  </si>
  <si>
    <t>K01828-None-</t>
  </si>
  <si>
    <t>K01668-tyrosine phenol-lyase [EC:4.1.99.2]-</t>
  </si>
  <si>
    <t>K12136-hydrogenase-4 component A [EC:1.-.-.-]-</t>
  </si>
  <si>
    <t>K12145-hydrogenase-4 component J [EC:1.-.-.-]-</t>
  </si>
  <si>
    <t>K09994-PhnO protein [EC:2.3.1.-]-</t>
  </si>
  <si>
    <t>K12144-hydrogenase-4 component I [EC:1.-.-.-]-</t>
  </si>
  <si>
    <t>K12142-hydrogenase-4 component G [EC:1.-.-.-]-</t>
  </si>
  <si>
    <t>K00785-beta-galactosamide-alpha-2,3-sialyltransferase [EC:2.4.99.-]-</t>
  </si>
  <si>
    <t>K05523-molecular chaperone HchA (Hsp31)-</t>
  </si>
  <si>
    <t>K06214-curli production assembly/transport component CsgG-</t>
  </si>
  <si>
    <t>K14335-alpha-1,6-mannosyltransferase [EC:2.4.1.-]-</t>
  </si>
  <si>
    <t>K05548-MFS transporter, AAHS family, benzoate transport protein-</t>
  </si>
  <si>
    <t>K04335-minor curlin subunit-</t>
  </si>
  <si>
    <t>K04338-curli production assembly/transport component CsgF-</t>
  </si>
  <si>
    <t>K04337-curli production assembly/transport component CsgE-</t>
  </si>
  <si>
    <t>K12518-outer membrane usher protein PapC-</t>
  </si>
  <si>
    <t>K12519-chaperone protein PapD-</t>
  </si>
  <si>
    <t>K12517-major pilin subunit PapA-</t>
  </si>
  <si>
    <t>K05877-methyl-accepting chemotaxis protein IV, peptide sensor receptor-</t>
  </si>
  <si>
    <t>K08354-thiosulfate reductase cytochrome b subunit-</t>
  </si>
  <si>
    <t>K11935-biofilm PGA synthesis protein PgaA-</t>
  </si>
  <si>
    <t>K08686-2-chlorobenzoate 1,2-dioxygenase [EC:1.14.12.13]-</t>
  </si>
  <si>
    <t>K01143-exodeoxyribonuclease (lambda-induced) [EC:3.1.11.3]-</t>
  </si>
  <si>
    <t>K06945-None-</t>
  </si>
  <si>
    <t>K13472-sulfotransferase-</t>
  </si>
  <si>
    <t>K14347-solute carrier family 10 (sodium/bile acid cotransporter), member 7-</t>
  </si>
  <si>
    <t>K06135-pyrroloquinoline quinone biosynthesis protein A-</t>
  </si>
  <si>
    <t>VITAMIN</t>
  </si>
  <si>
    <t>BUTYRATE</t>
  </si>
  <si>
    <t>TYRPTOPHAN</t>
  </si>
  <si>
    <t>Conversion of 5-dehydroquinic acid to 5-dehydroquinase</t>
  </si>
  <si>
    <t>L-arogenate + NAD+ = L-tyrosine + NADH + CO2</t>
  </si>
  <si>
    <t>L-tryptophan + O(2) &lt;=&gt; (indol-3-yl)acetamide + CO(2) + H(2)O</t>
  </si>
  <si>
    <t>Categories</t>
  </si>
  <si>
    <t>KOID</t>
  </si>
  <si>
    <t>body weight (g)</t>
  </si>
  <si>
    <t>lean mass</t>
  </si>
  <si>
    <t>fat mass</t>
  </si>
  <si>
    <t>Gastrocnemius muscle mass (g)</t>
  </si>
  <si>
    <t>Sciatic response amplitude (mV)</t>
  </si>
  <si>
    <t>Triceps muscle mass (g)</t>
  </si>
  <si>
    <t>Radial response amplitude (mV)</t>
  </si>
  <si>
    <t>Heart muscle mass</t>
  </si>
  <si>
    <t>B12 total (pmol/L)</t>
  </si>
  <si>
    <t>folate level (nmol/L)</t>
  </si>
  <si>
    <r>
      <t>Through manipulation of rodent diets, Rose was able to show that ten amino acids are essential for rats: </t>
    </r>
    <r>
      <rPr>
        <b/>
        <sz val="16"/>
        <color rgb="FF222222"/>
        <rFont val="Arial"/>
        <family val="2"/>
      </rPr>
      <t>lysine</t>
    </r>
    <r>
      <rPr>
        <sz val="16"/>
        <color rgb="FF222222"/>
        <rFont val="Arial"/>
        <family val="2"/>
      </rPr>
      <t>, </t>
    </r>
    <r>
      <rPr>
        <b/>
        <sz val="16"/>
        <color rgb="FF222222"/>
        <rFont val="Arial"/>
        <family val="2"/>
      </rPr>
      <t>tryptophan</t>
    </r>
    <r>
      <rPr>
        <sz val="16"/>
        <color rgb="FF222222"/>
        <rFont val="Arial"/>
        <family val="2"/>
      </rPr>
      <t>, </t>
    </r>
    <r>
      <rPr>
        <b/>
        <sz val="16"/>
        <color rgb="FF222222"/>
        <rFont val="Arial"/>
        <family val="2"/>
      </rPr>
      <t>histidine</t>
    </r>
    <r>
      <rPr>
        <sz val="16"/>
        <color rgb="FF222222"/>
        <rFont val="Arial"/>
        <family val="2"/>
      </rPr>
      <t>, phenylalanine, </t>
    </r>
    <r>
      <rPr>
        <b/>
        <sz val="16"/>
        <color rgb="FF222222"/>
        <rFont val="Arial"/>
        <family val="2"/>
      </rPr>
      <t>leucine</t>
    </r>
    <r>
      <rPr>
        <sz val="16"/>
        <color rgb="FF222222"/>
        <rFont val="Arial"/>
        <family val="2"/>
      </rPr>
      <t>,</t>
    </r>
    <r>
      <rPr>
        <b/>
        <sz val="16"/>
        <color rgb="FF222222"/>
        <rFont val="Arial"/>
        <family val="2"/>
      </rPr>
      <t>isoleucine</t>
    </r>
    <r>
      <rPr>
        <sz val="16"/>
        <color rgb="FF222222"/>
        <rFont val="Arial"/>
        <family val="2"/>
      </rPr>
      <t>, </t>
    </r>
    <r>
      <rPr>
        <b/>
        <sz val="16"/>
        <color rgb="FF222222"/>
        <rFont val="Arial"/>
        <family val="2"/>
      </rPr>
      <t>methionine</t>
    </r>
    <r>
      <rPr>
        <sz val="16"/>
        <color rgb="FF222222"/>
        <rFont val="Arial"/>
        <family val="2"/>
      </rPr>
      <t>, valine, and </t>
    </r>
    <r>
      <rPr>
        <b/>
        <sz val="16"/>
        <color rgb="FF222222"/>
        <rFont val="Arial"/>
        <family val="2"/>
      </rPr>
      <t>arginine</t>
    </r>
    <r>
      <rPr>
        <sz val="16"/>
        <color rgb="FF222222"/>
        <rFont val="Arial"/>
        <family val="2"/>
      </rPr>
      <t>, in addition to </t>
    </r>
    <r>
      <rPr>
        <b/>
        <sz val="16"/>
        <color rgb="FF222222"/>
        <rFont val="Arial"/>
        <family val="2"/>
      </rPr>
      <t>threonine</t>
    </r>
    <r>
      <rPr>
        <sz val="16"/>
        <color rgb="FF222222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</si>
</sst>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ourier New"/>
    </font>
    <font>
      <sz val="14"/>
      <color rgb="FF626262"/>
      <name val="Helvetica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6"/>
      <color rgb="FF222222"/>
      <name val="Arial"/>
      <family val="2"/>
    </font>
    <font>
      <b/>
      <sz val="16"/>
      <color rgb="FF22222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4F6228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center"/>
    </xf>
    <xf numFmtId="11" fontId="0" fillId="0" borderId="0" xfId="0" applyNumberForma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/>
    </xf>
    <xf numFmtId="0" fontId="0" fillId="3" borderId="0" xfId="0" applyFill="1"/>
    <xf numFmtId="11" fontId="0" fillId="3" borderId="0" xfId="0" applyNumberFormat="1" applyFill="1"/>
    <xf numFmtId="0" fontId="0" fillId="4" borderId="0" xfId="0" applyFill="1"/>
    <xf numFmtId="11" fontId="0" fillId="4" borderId="0" xfId="0" applyNumberFormat="1" applyFill="1"/>
    <xf numFmtId="0" fontId="0" fillId="5" borderId="0" xfId="0" applyFill="1"/>
    <xf numFmtId="11" fontId="0" fillId="5" borderId="0" xfId="0" applyNumberFormat="1" applyFill="1"/>
    <xf numFmtId="0" fontId="0" fillId="6" borderId="0" xfId="0" applyFill="1"/>
    <xf numFmtId="11" fontId="0" fillId="6" borderId="0" xfId="0" applyNumberFormat="1" applyFill="1"/>
    <xf numFmtId="0" fontId="0" fillId="7" borderId="0" xfId="0" applyFill="1"/>
    <xf numFmtId="11" fontId="0" fillId="7" borderId="0" xfId="0" applyNumberFormat="1" applyFill="1"/>
    <xf numFmtId="0" fontId="0" fillId="8" borderId="0" xfId="0" applyFill="1"/>
    <xf numFmtId="11" fontId="0" fillId="8" borderId="0" xfId="0" applyNumberFormat="1" applyFill="1"/>
    <xf numFmtId="0" fontId="0" fillId="9" borderId="0" xfId="0" applyFill="1"/>
    <xf numFmtId="11" fontId="0" fillId="9" borderId="0" xfId="0" applyNumberFormat="1" applyFill="1"/>
    <xf numFmtId="0" fontId="0" fillId="10" borderId="0" xfId="0" applyFill="1"/>
    <xf numFmtId="11" fontId="0" fillId="10" borderId="0" xfId="0" applyNumberFormat="1" applyFill="1"/>
    <xf numFmtId="0" fontId="0" fillId="11" borderId="0" xfId="0" applyFill="1"/>
    <xf numFmtId="11" fontId="0" fillId="11" borderId="0" xfId="0" applyNumberFormat="1" applyFill="1"/>
    <xf numFmtId="0" fontId="0" fillId="12" borderId="0" xfId="0" applyFill="1"/>
    <xf numFmtId="11" fontId="0" fillId="12" borderId="0" xfId="0" applyNumberFormat="1" applyFill="1"/>
    <xf numFmtId="0" fontId="0" fillId="2" borderId="0" xfId="0" applyFill="1"/>
    <xf numFmtId="11" fontId="0" fillId="2" borderId="0" xfId="0" applyNumberFormat="1" applyFill="1"/>
    <xf numFmtId="0" fontId="0" fillId="13" borderId="0" xfId="0" applyFill="1"/>
    <xf numFmtId="11" fontId="0" fillId="13" borderId="0" xfId="0" applyNumberFormat="1" applyFill="1"/>
    <xf numFmtId="0" fontId="0" fillId="14" borderId="0" xfId="0" applyFill="1"/>
    <xf numFmtId="11" fontId="0" fillId="14" borderId="0" xfId="0" applyNumberFormat="1" applyFill="1"/>
    <xf numFmtId="0" fontId="7" fillId="15" borderId="0" xfId="0" applyFont="1" applyFill="1"/>
    <xf numFmtId="0" fontId="7" fillId="0" borderId="0" xfId="0" applyFont="1"/>
    <xf numFmtId="0" fontId="7" fillId="16" borderId="0" xfId="0" applyFont="1" applyFill="1"/>
    <xf numFmtId="0" fontId="7" fillId="17" borderId="0" xfId="0" applyFont="1" applyFill="1"/>
    <xf numFmtId="0" fontId="7" fillId="18" borderId="0" xfId="0" applyFont="1" applyFill="1"/>
    <xf numFmtId="0" fontId="7" fillId="19" borderId="0" xfId="0" applyFont="1" applyFill="1"/>
    <xf numFmtId="0" fontId="7" fillId="20" borderId="0" xfId="0" applyFont="1" applyFill="1"/>
    <xf numFmtId="0" fontId="7" fillId="21" borderId="0" xfId="0" applyFont="1" applyFill="1"/>
    <xf numFmtId="0" fontId="7" fillId="22" borderId="0" xfId="0" applyFont="1" applyFill="1"/>
    <xf numFmtId="0" fontId="7" fillId="23" borderId="0" xfId="0" applyFont="1" applyFill="1"/>
    <xf numFmtId="0" fontId="7" fillId="24" borderId="0" xfId="0" applyFont="1" applyFill="1"/>
    <xf numFmtId="0" fontId="7" fillId="25" borderId="0" xfId="0" applyFont="1" applyFill="1"/>
    <xf numFmtId="0" fontId="7" fillId="26" borderId="0" xfId="0" applyFont="1" applyFill="1"/>
    <xf numFmtId="0" fontId="7" fillId="27" borderId="0" xfId="0" applyFont="1" applyFill="1"/>
    <xf numFmtId="0" fontId="0" fillId="28" borderId="0" xfId="0" applyFill="1"/>
    <xf numFmtId="11" fontId="0" fillId="28" borderId="0" xfId="0" applyNumberFormat="1" applyFill="1"/>
    <xf numFmtId="0" fontId="7" fillId="29" borderId="0" xfId="0" applyFont="1" applyFill="1"/>
    <xf numFmtId="0" fontId="0" fillId="30" borderId="0" xfId="0" applyFill="1"/>
    <xf numFmtId="11" fontId="0" fillId="30" borderId="0" xfId="0" applyNumberFormat="1" applyFill="1"/>
    <xf numFmtId="0" fontId="0" fillId="31" borderId="0" xfId="0" applyFill="1"/>
    <xf numFmtId="11" fontId="0" fillId="31" borderId="0" xfId="0" applyNumberFormat="1" applyFill="1"/>
    <xf numFmtId="0" fontId="0" fillId="32" borderId="0" xfId="0" applyFill="1"/>
    <xf numFmtId="11" fontId="0" fillId="32" borderId="0" xfId="0" applyNumberFormat="1" applyFill="1"/>
    <xf numFmtId="0" fontId="0" fillId="33" borderId="0" xfId="0" applyFill="1"/>
    <xf numFmtId="11" fontId="0" fillId="33" borderId="0" xfId="0" applyNumberFormat="1" applyFill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center"/>
    </xf>
    <xf numFmtId="11" fontId="0" fillId="34" borderId="0" xfId="0" applyNumberFormat="1" applyFill="1"/>
    <xf numFmtId="0" fontId="0" fillId="3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32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7" fillId="35" borderId="0" xfId="0" applyFont="1" applyFill="1"/>
    <xf numFmtId="0" fontId="7" fillId="36" borderId="0" xfId="0" applyFont="1" applyFill="1"/>
    <xf numFmtId="0" fontId="7" fillId="37" borderId="0" xfId="0" applyFont="1" applyFill="1"/>
    <xf numFmtId="0" fontId="7" fillId="38" borderId="0" xfId="0" applyFont="1" applyFill="1"/>
    <xf numFmtId="0" fontId="7" fillId="0" borderId="0" xfId="0" applyFont="1" applyFill="1"/>
    <xf numFmtId="0" fontId="0" fillId="7" borderId="0" xfId="0" applyFill="1" applyAlignment="1">
      <alignment horizontal="center"/>
    </xf>
    <xf numFmtId="0" fontId="0" fillId="0" borderId="1" xfId="0" applyBorder="1"/>
    <xf numFmtId="0" fontId="7" fillId="35" borderId="1" xfId="0" applyFont="1" applyFill="1" applyBorder="1"/>
    <xf numFmtId="0" fontId="7" fillId="0" borderId="1" xfId="0" applyFont="1" applyBorder="1"/>
    <xf numFmtId="0" fontId="0" fillId="0" borderId="1" xfId="0" applyFill="1" applyBorder="1"/>
    <xf numFmtId="0" fontId="7" fillId="24" borderId="1" xfId="0" applyFont="1" applyFill="1" applyBorder="1"/>
    <xf numFmtId="0" fontId="7" fillId="29" borderId="1" xfId="0" applyFont="1" applyFill="1" applyBorder="1"/>
    <xf numFmtId="0" fontId="7" fillId="15" borderId="1" xfId="0" applyFont="1" applyFill="1" applyBorder="1"/>
    <xf numFmtId="0" fontId="7" fillId="16" borderId="1" xfId="0" applyFont="1" applyFill="1" applyBorder="1"/>
    <xf numFmtId="0" fontId="7" fillId="17" borderId="1" xfId="0" applyFont="1" applyFill="1" applyBorder="1"/>
    <xf numFmtId="0" fontId="7" fillId="18" borderId="1" xfId="0" applyFont="1" applyFill="1" applyBorder="1"/>
    <xf numFmtId="0" fontId="7" fillId="19" borderId="1" xfId="0" applyFont="1" applyFill="1" applyBorder="1"/>
    <xf numFmtId="0" fontId="7" fillId="20" borderId="1" xfId="0" applyFont="1" applyFill="1" applyBorder="1"/>
    <xf numFmtId="0" fontId="7" fillId="21" borderId="1" xfId="0" applyFont="1" applyFill="1" applyBorder="1"/>
    <xf numFmtId="0" fontId="7" fillId="23" borderId="1" xfId="0" applyFont="1" applyFill="1" applyBorder="1"/>
    <xf numFmtId="0" fontId="7" fillId="25" borderId="1" xfId="0" applyFont="1" applyFill="1" applyBorder="1"/>
    <xf numFmtId="0" fontId="7" fillId="26" borderId="1" xfId="0" applyFont="1" applyFill="1" applyBorder="1"/>
    <xf numFmtId="0" fontId="7" fillId="27" borderId="1" xfId="0" applyFont="1" applyFill="1" applyBorder="1"/>
    <xf numFmtId="0" fontId="7" fillId="36" borderId="1" xfId="0" applyFont="1" applyFill="1" applyBorder="1"/>
    <xf numFmtId="0" fontId="7" fillId="37" borderId="1" xfId="0" applyFont="1" applyFill="1" applyBorder="1"/>
    <xf numFmtId="0" fontId="7" fillId="38" borderId="1" xfId="0" applyFont="1" applyFill="1" applyBorder="1"/>
    <xf numFmtId="0" fontId="0" fillId="39" borderId="0" xfId="0" applyFill="1"/>
    <xf numFmtId="0" fontId="1" fillId="39" borderId="0" xfId="0" applyFont="1" applyFill="1"/>
    <xf numFmtId="0" fontId="0" fillId="39" borderId="1" xfId="0" applyFill="1" applyBorder="1"/>
    <xf numFmtId="0" fontId="1" fillId="3" borderId="0" xfId="0" applyFont="1" applyFill="1"/>
    <xf numFmtId="0" fontId="0" fillId="3" borderId="1" xfId="0" applyFill="1" applyBorder="1"/>
    <xf numFmtId="0" fontId="0" fillId="40" borderId="0" xfId="0" applyFill="1"/>
    <xf numFmtId="0" fontId="1" fillId="40" borderId="0" xfId="0" applyFont="1" applyFill="1"/>
    <xf numFmtId="0" fontId="0" fillId="40" borderId="1" xfId="0" applyFill="1" applyBorder="1"/>
    <xf numFmtId="0" fontId="1" fillId="33" borderId="0" xfId="0" applyFont="1" applyFill="1"/>
    <xf numFmtId="0" fontId="0" fillId="33" borderId="1" xfId="0" applyFill="1" applyBorder="1"/>
    <xf numFmtId="0" fontId="0" fillId="28" borderId="1" xfId="0" applyFill="1" applyBorder="1"/>
    <xf numFmtId="0" fontId="0" fillId="28" borderId="0" xfId="0" applyFill="1" applyBorder="1"/>
    <xf numFmtId="0" fontId="1" fillId="28" borderId="0" xfId="0" applyFont="1" applyFill="1"/>
    <xf numFmtId="0" fontId="1" fillId="5" borderId="0" xfId="0" applyFont="1" applyFill="1"/>
    <xf numFmtId="0" fontId="0" fillId="5" borderId="1" xfId="0" applyFill="1" applyBorder="1"/>
    <xf numFmtId="0" fontId="0" fillId="5" borderId="1" xfId="0" quotePrefix="1" applyFill="1" applyBorder="1"/>
    <xf numFmtId="0" fontId="0" fillId="33" borderId="1" xfId="0" quotePrefix="1" applyFill="1" applyBorder="1"/>
    <xf numFmtId="0" fontId="0" fillId="41" borderId="0" xfId="0" applyFill="1"/>
    <xf numFmtId="0" fontId="0" fillId="42" borderId="0" xfId="0" applyFill="1"/>
    <xf numFmtId="0" fontId="8" fillId="0" borderId="0" xfId="0" applyFont="1"/>
    <xf numFmtId="0" fontId="9" fillId="0" borderId="0" xfId="0" applyFont="1"/>
    <xf numFmtId="0" fontId="10" fillId="0" borderId="0" xfId="0" applyFont="1" applyFill="1"/>
    <xf numFmtId="0" fontId="10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>
      <alignment horizontal="left"/>
    </xf>
    <xf numFmtId="0" fontId="11" fillId="0" borderId="0" xfId="0" applyFont="1" applyFill="1"/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9" borderId="0" xfId="0" applyFont="1" applyFill="1" applyAlignment="1">
      <alignment horizontal="center"/>
    </xf>
    <xf numFmtId="0" fontId="3" fillId="39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40" borderId="0" xfId="0" applyFont="1" applyFill="1" applyAlignment="1">
      <alignment horizontal="center" wrapText="1"/>
    </xf>
    <xf numFmtId="0" fontId="3" fillId="40" borderId="0" xfId="0" applyFont="1" applyFill="1" applyAlignment="1">
      <alignment horizontal="center"/>
    </xf>
    <xf numFmtId="0" fontId="3" fillId="28" borderId="0" xfId="0" applyFont="1" applyFill="1" applyAlignment="1">
      <alignment horizontal="center" wrapText="1"/>
    </xf>
    <xf numFmtId="0" fontId="3" fillId="28" borderId="0" xfId="0" applyFont="1" applyFill="1" applyAlignment="1">
      <alignment horizontal="center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33" borderId="0" xfId="0" applyFont="1" applyFill="1" applyAlignment="1">
      <alignment horizontal="center" wrapText="1"/>
    </xf>
    <xf numFmtId="0" fontId="3" fillId="33" borderId="0" xfId="0" applyFont="1" applyFill="1" applyAlignment="1">
      <alignment horizontal="center"/>
    </xf>
    <xf numFmtId="0" fontId="12" fillId="0" borderId="0" xfId="0" applyFont="1" applyAlignment="1">
      <alignment horizontal="center" wrapText="1"/>
    </xf>
  </cellXfs>
  <cellStyles count="2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345142262006303"/>
          <c:y val="0.00835654596100278"/>
          <c:w val="0.867238669888044"/>
          <c:h val="0.947898622047244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val>
            <c:numRef>
              <c:f>Raw_Data_Manhattan!$C$3:$C$21</c:f>
              <c:numCache>
                <c:formatCode>General</c:formatCode>
                <c:ptCount val="19"/>
                <c:pt idx="0">
                  <c:v>1.0</c:v>
                </c:pt>
                <c:pt idx="1">
                  <c:v>4.0</c:v>
                </c:pt>
                <c:pt idx="2">
                  <c:v>0.0</c:v>
                </c:pt>
                <c:pt idx="3">
                  <c:v>1.0</c:v>
                </c:pt>
                <c:pt idx="4">
                  <c:v>3.0</c:v>
                </c:pt>
                <c:pt idx="5">
                  <c:v>9.0</c:v>
                </c:pt>
                <c:pt idx="6">
                  <c:v>5.0</c:v>
                </c:pt>
                <c:pt idx="7">
                  <c:v>3.0</c:v>
                </c:pt>
                <c:pt idx="8">
                  <c:v>1.0</c:v>
                </c:pt>
                <c:pt idx="9">
                  <c:v>9.0</c:v>
                </c:pt>
                <c:pt idx="10">
                  <c:v>1.0</c:v>
                </c:pt>
                <c:pt idx="11">
                  <c:v>0.0</c:v>
                </c:pt>
                <c:pt idx="12">
                  <c:v>1.0</c:v>
                </c:pt>
                <c:pt idx="13">
                  <c:v>3.0</c:v>
                </c:pt>
                <c:pt idx="14">
                  <c:v>9.0</c:v>
                </c:pt>
                <c:pt idx="15">
                  <c:v>16.0</c:v>
                </c:pt>
                <c:pt idx="16">
                  <c:v>6.0</c:v>
                </c:pt>
                <c:pt idx="17">
                  <c:v>3.0</c:v>
                </c:pt>
                <c:pt idx="18">
                  <c:v>3.0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Raw_Data_Manhattan!$D$3:$D$21</c:f>
              <c:numCache>
                <c:formatCode>General</c:formatCode>
                <c:ptCount val="19"/>
                <c:pt idx="0">
                  <c:v>4.0</c:v>
                </c:pt>
                <c:pt idx="1">
                  <c:v>1.0</c:v>
                </c:pt>
                <c:pt idx="2">
                  <c:v>4.0</c:v>
                </c:pt>
                <c:pt idx="3">
                  <c:v>1.0</c:v>
                </c:pt>
                <c:pt idx="4">
                  <c:v>3.0</c:v>
                </c:pt>
                <c:pt idx="5">
                  <c:v>3.0</c:v>
                </c:pt>
                <c:pt idx="6">
                  <c:v>1.0</c:v>
                </c:pt>
                <c:pt idx="7">
                  <c:v>5.0</c:v>
                </c:pt>
                <c:pt idx="8">
                  <c:v>0.0</c:v>
                </c:pt>
                <c:pt idx="9">
                  <c:v>4.0</c:v>
                </c:pt>
                <c:pt idx="10">
                  <c:v>0.0</c:v>
                </c:pt>
                <c:pt idx="11">
                  <c:v>0.0</c:v>
                </c:pt>
                <c:pt idx="12">
                  <c:v>3.0</c:v>
                </c:pt>
                <c:pt idx="13">
                  <c:v>6.0</c:v>
                </c:pt>
                <c:pt idx="14">
                  <c:v>4.0</c:v>
                </c:pt>
                <c:pt idx="15">
                  <c:v>1.0</c:v>
                </c:pt>
                <c:pt idx="16">
                  <c:v>1.0</c:v>
                </c:pt>
                <c:pt idx="17">
                  <c:v>0.0</c:v>
                </c:pt>
                <c:pt idx="18">
                  <c:v>0.0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Raw_Data_Manhattan!$E$3:$E$21</c:f>
              <c:numCache>
                <c:formatCode>General</c:formatCode>
                <c:ptCount val="19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1.0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1.0</c:v>
                </c:pt>
                <c:pt idx="17">
                  <c:v>0.0</c:v>
                </c:pt>
                <c:pt idx="18">
                  <c:v>0.0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Raw_Data_Manhattan!$F$3:$F$21</c:f>
              <c:numCache>
                <c:formatCode>General</c:formatCode>
                <c:ptCount val="19"/>
                <c:pt idx="0">
                  <c:v>4.0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3.0</c:v>
                </c:pt>
                <c:pt idx="7">
                  <c:v>2.0</c:v>
                </c:pt>
                <c:pt idx="8">
                  <c:v>3.0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4.0</c:v>
                </c:pt>
                <c:pt idx="15">
                  <c:v>0.0</c:v>
                </c:pt>
                <c:pt idx="16">
                  <c:v>1.0</c:v>
                </c:pt>
                <c:pt idx="17">
                  <c:v>0.0</c:v>
                </c:pt>
                <c:pt idx="18">
                  <c:v>0.0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Raw_Data_Manhattan!$G$3:$G$21</c:f>
              <c:numCache>
                <c:formatCode>General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Raw_Data_Manhattan!$H$3:$H$21</c:f>
              <c:numCache>
                <c:formatCode>General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2.0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</c:numCache>
            </c:numRef>
          </c:val>
        </c:ser>
        <c:ser>
          <c:idx val="6"/>
          <c:order val="6"/>
          <c:invertIfNegative val="0"/>
          <c:val>
            <c:numRef>
              <c:f>Raw_Data_Manhattan!$I$3:$I$21</c:f>
              <c:numCache>
                <c:formatCode>General</c:formatCode>
                <c:ptCount val="19"/>
                <c:pt idx="0">
                  <c:v>3.0</c:v>
                </c:pt>
                <c:pt idx="1">
                  <c:v>1.0</c:v>
                </c:pt>
                <c:pt idx="2">
                  <c:v>5.0</c:v>
                </c:pt>
                <c:pt idx="3">
                  <c:v>2.0</c:v>
                </c:pt>
                <c:pt idx="4">
                  <c:v>12.0</c:v>
                </c:pt>
                <c:pt idx="5">
                  <c:v>17.0</c:v>
                </c:pt>
                <c:pt idx="6">
                  <c:v>6.0</c:v>
                </c:pt>
                <c:pt idx="7">
                  <c:v>9.0</c:v>
                </c:pt>
                <c:pt idx="8">
                  <c:v>2.0</c:v>
                </c:pt>
                <c:pt idx="9">
                  <c:v>3.0</c:v>
                </c:pt>
                <c:pt idx="10">
                  <c:v>3.0</c:v>
                </c:pt>
                <c:pt idx="11">
                  <c:v>2.0</c:v>
                </c:pt>
                <c:pt idx="12">
                  <c:v>2.0</c:v>
                </c:pt>
                <c:pt idx="13">
                  <c:v>5.0</c:v>
                </c:pt>
                <c:pt idx="14">
                  <c:v>7.0</c:v>
                </c:pt>
                <c:pt idx="15">
                  <c:v>7.0</c:v>
                </c:pt>
                <c:pt idx="16">
                  <c:v>1.0</c:v>
                </c:pt>
                <c:pt idx="17">
                  <c:v>4.0</c:v>
                </c:pt>
                <c:pt idx="18">
                  <c:v>0.0</c:v>
                </c:pt>
              </c:numCache>
            </c:numRef>
          </c:val>
        </c:ser>
        <c:ser>
          <c:idx val="7"/>
          <c:order val="7"/>
          <c:invertIfNegative val="0"/>
          <c:val>
            <c:numRef>
              <c:f>Raw_Data_Manhattan!$J$3:$J$21</c:f>
              <c:numCache>
                <c:formatCode>General</c:formatCode>
                <c:ptCount val="19"/>
                <c:pt idx="0">
                  <c:v>2.0</c:v>
                </c:pt>
                <c:pt idx="1">
                  <c:v>1.0</c:v>
                </c:pt>
                <c:pt idx="2">
                  <c:v>2.0</c:v>
                </c:pt>
                <c:pt idx="3">
                  <c:v>2.0</c:v>
                </c:pt>
                <c:pt idx="4">
                  <c:v>0.0</c:v>
                </c:pt>
                <c:pt idx="5">
                  <c:v>2.0</c:v>
                </c:pt>
                <c:pt idx="6">
                  <c:v>1.0</c:v>
                </c:pt>
                <c:pt idx="7">
                  <c:v>2.0</c:v>
                </c:pt>
                <c:pt idx="8">
                  <c:v>3.0</c:v>
                </c:pt>
                <c:pt idx="9">
                  <c:v>5.0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6.0</c:v>
                </c:pt>
                <c:pt idx="14">
                  <c:v>1.0</c:v>
                </c:pt>
                <c:pt idx="15">
                  <c:v>3.0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</c:numCache>
            </c:numRef>
          </c:val>
        </c:ser>
        <c:ser>
          <c:idx val="8"/>
          <c:order val="8"/>
          <c:invertIfNegative val="0"/>
          <c:val>
            <c:numRef>
              <c:f>Raw_Data_Manhattan!$K$3:$K$21</c:f>
              <c:numCache>
                <c:formatCode>General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0501912"/>
        <c:axId val="1782387272"/>
        <c:axId val="-2029977688"/>
      </c:bar3DChart>
      <c:catAx>
        <c:axId val="-1990501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82387272"/>
        <c:crosses val="autoZero"/>
        <c:auto val="1"/>
        <c:lblAlgn val="ctr"/>
        <c:lblOffset val="100"/>
        <c:noMultiLvlLbl val="0"/>
      </c:catAx>
      <c:valAx>
        <c:axId val="1782387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990501912"/>
        <c:crosses val="autoZero"/>
        <c:crossBetween val="between"/>
      </c:valAx>
      <c:serAx>
        <c:axId val="-2029977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82387272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</xdr:colOff>
      <xdr:row>11</xdr:row>
      <xdr:rowOff>50800</xdr:rowOff>
    </xdr:from>
    <xdr:to>
      <xdr:col>25</xdr:col>
      <xdr:colOff>419100</xdr:colOff>
      <xdr:row>59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8"/>
  <sheetViews>
    <sheetView workbookViewId="0">
      <selection activeCell="C5" sqref="C5:I5"/>
    </sheetView>
  </sheetViews>
  <sheetFormatPr baseColWidth="10" defaultRowHeight="15" x14ac:dyDescent="0"/>
  <cols>
    <col min="2" max="2" width="61.1640625" customWidth="1"/>
    <col min="3" max="9" width="20" customWidth="1"/>
  </cols>
  <sheetData>
    <row r="1" spans="1:58" s="10" customFormat="1" ht="41" customHeight="1">
      <c r="A1" s="138" t="s">
        <v>330</v>
      </c>
      <c r="B1" s="138"/>
      <c r="C1" s="9"/>
      <c r="D1" s="9"/>
      <c r="E1" s="9"/>
      <c r="F1" s="9"/>
      <c r="G1" s="9"/>
      <c r="H1" s="9"/>
      <c r="I1" s="9"/>
    </row>
    <row r="2" spans="1:58">
      <c r="A2" s="139" t="s">
        <v>0</v>
      </c>
      <c r="B2" s="139"/>
      <c r="C2" s="6"/>
      <c r="D2" s="6"/>
      <c r="E2" s="6"/>
      <c r="F2" s="6"/>
      <c r="G2" s="6"/>
      <c r="H2" s="6"/>
      <c r="I2" s="6"/>
    </row>
    <row r="4" spans="1:58" s="3" customFormat="1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3" t="s">
        <v>19439</v>
      </c>
      <c r="K4" s="3" t="s">
        <v>19439</v>
      </c>
      <c r="L4" s="3" t="s">
        <v>19439</v>
      </c>
      <c r="M4" s="3" t="s">
        <v>19439</v>
      </c>
      <c r="N4" s="3" t="s">
        <v>19439</v>
      </c>
      <c r="O4" s="3" t="s">
        <v>19439</v>
      </c>
      <c r="P4" s="3" t="s">
        <v>19439</v>
      </c>
      <c r="Q4" s="3" t="s">
        <v>19439</v>
      </c>
      <c r="R4" s="3" t="s">
        <v>19439</v>
      </c>
      <c r="S4" s="3" t="s">
        <v>19439</v>
      </c>
      <c r="T4" s="3" t="s">
        <v>19440</v>
      </c>
      <c r="U4" s="3" t="s">
        <v>19440</v>
      </c>
      <c r="V4" s="3" t="s">
        <v>19440</v>
      </c>
      <c r="W4" s="3" t="s">
        <v>19440</v>
      </c>
      <c r="X4" s="3" t="s">
        <v>19440</v>
      </c>
      <c r="Y4" s="3" t="s">
        <v>19440</v>
      </c>
      <c r="Z4" s="3" t="s">
        <v>19440</v>
      </c>
      <c r="AA4" s="3" t="s">
        <v>19440</v>
      </c>
      <c r="AB4" s="3" t="s">
        <v>19440</v>
      </c>
      <c r="AC4" s="3" t="s">
        <v>19440</v>
      </c>
      <c r="AD4" s="3" t="s">
        <v>19441</v>
      </c>
      <c r="AE4" s="3" t="s">
        <v>19441</v>
      </c>
      <c r="AF4" s="3" t="s">
        <v>19441</v>
      </c>
      <c r="AG4" s="3" t="s">
        <v>19441</v>
      </c>
      <c r="AH4" s="3" t="s">
        <v>19441</v>
      </c>
      <c r="AI4" s="3" t="s">
        <v>19441</v>
      </c>
      <c r="AJ4" s="3" t="s">
        <v>19441</v>
      </c>
      <c r="AK4" s="3" t="s">
        <v>19441</v>
      </c>
      <c r="AL4" s="3" t="s">
        <v>19441</v>
      </c>
      <c r="AM4" s="3" t="s">
        <v>19441</v>
      </c>
      <c r="AN4" s="3" t="s">
        <v>19442</v>
      </c>
      <c r="AO4" s="3" t="s">
        <v>19442</v>
      </c>
      <c r="AP4" s="3" t="s">
        <v>19442</v>
      </c>
      <c r="AQ4" s="3" t="s">
        <v>19442</v>
      </c>
      <c r="AR4" s="3" t="s">
        <v>19442</v>
      </c>
      <c r="AS4" s="3" t="s">
        <v>19442</v>
      </c>
      <c r="AT4" s="3" t="s">
        <v>19442</v>
      </c>
      <c r="AU4" s="3" t="s">
        <v>19442</v>
      </c>
      <c r="AV4" s="3" t="s">
        <v>19442</v>
      </c>
      <c r="AW4" s="3" t="s">
        <v>19442</v>
      </c>
      <c r="AX4" s="3" t="s">
        <v>19443</v>
      </c>
      <c r="AY4" s="3" t="s">
        <v>19443</v>
      </c>
      <c r="AZ4" s="3" t="s">
        <v>19443</v>
      </c>
      <c r="BA4" s="3" t="s">
        <v>19443</v>
      </c>
      <c r="BB4" s="3" t="s">
        <v>19443</v>
      </c>
      <c r="BC4" s="3" t="s">
        <v>19443</v>
      </c>
      <c r="BD4" s="3" t="s">
        <v>19443</v>
      </c>
      <c r="BE4" s="3" t="s">
        <v>19443</v>
      </c>
      <c r="BF4" s="3" t="s">
        <v>19443</v>
      </c>
    </row>
    <row r="5" spans="1:58">
      <c r="A5" t="s">
        <v>11151</v>
      </c>
      <c r="B5" t="s">
        <v>11152</v>
      </c>
      <c r="C5" t="str">
        <f>VLOOKUP(A5,KO_Information!A:H,2,FALSE)</f>
        <v>glutamin-(asparagin-)ase [EC:3.5.1.38]</v>
      </c>
      <c r="D5" t="str">
        <f>VLOOKUP($A5,KO_Information!$A:$H,3,FALSE)</f>
        <v xml:space="preserve">glutamin-(asparagin-)ase </v>
      </c>
      <c r="E5" t="str">
        <f>VLOOKUP($A5,KO_Information!$A:$H,4,FALSE)</f>
        <v>EC:3.5.1.38</v>
      </c>
      <c r="F5" t="str">
        <f>VLOOKUP($A5,KO_Information!$A:$H,5,FALSE)</f>
        <v>Metabolism; Amino Acid Metabolism; Arginine and proline metabolism|Metabolism; Metabolism of Other Amino Acids; D-Glutamine and D-glutamate metabolism|Metabolism; Amino Acid Metabolism; Alanine, aspartate and glutamate metabolism|Metabolism; Energy Metabolism; Nitrogen metabolism</v>
      </c>
      <c r="G5" t="str">
        <f>VLOOKUP($A5,KO_Information!$A:$H,6,FALSE)</f>
        <v>Metabolism</v>
      </c>
      <c r="H5" t="str">
        <f>VLOOKUP($A5,KO_Information!$A:$H,7,FALSE)</f>
        <v>Amino Acid Metabolism</v>
      </c>
      <c r="I5" t="str">
        <f>VLOOKUP($A5,KO_Information!$A:$H,8,FALSE)</f>
        <v>Arginine and proline metabolism</v>
      </c>
      <c r="J5" s="2">
        <v>1.27503356270847E-8</v>
      </c>
      <c r="K5">
        <v>0</v>
      </c>
      <c r="L5">
        <v>0</v>
      </c>
      <c r="M5">
        <v>0</v>
      </c>
      <c r="N5" s="2">
        <v>1.0570701720917599E-8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">
        <v>1.09115267983334E-8</v>
      </c>
      <c r="W5" s="2">
        <v>4.6799163053127802E-8</v>
      </c>
      <c r="X5">
        <v>0</v>
      </c>
      <c r="Y5">
        <v>0</v>
      </c>
      <c r="Z5" s="2">
        <v>8.5038591660916707E-9</v>
      </c>
      <c r="AA5" s="2">
        <v>2.5734369477967198E-8</v>
      </c>
      <c r="AB5">
        <v>0</v>
      </c>
      <c r="AC5">
        <v>0</v>
      </c>
      <c r="AD5">
        <v>0</v>
      </c>
      <c r="AE5" s="2">
        <v>1.7888566680025899E-8</v>
      </c>
      <c r="AF5">
        <v>0</v>
      </c>
      <c r="AG5">
        <v>0</v>
      </c>
      <c r="AH5">
        <v>0</v>
      </c>
      <c r="AI5">
        <v>0</v>
      </c>
      <c r="AJ5">
        <v>0</v>
      </c>
      <c r="AK5" s="2">
        <v>7.78176942775934E-9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2">
        <v>1.00284211472365E-8</v>
      </c>
      <c r="AV5" s="2">
        <v>1.15533294292323E-8</v>
      </c>
      <c r="AW5" s="2">
        <v>2.3578200331613199E-8</v>
      </c>
      <c r="AX5" s="2">
        <v>4.4616786200242202E-8</v>
      </c>
      <c r="AY5">
        <v>0</v>
      </c>
      <c r="AZ5">
        <v>0</v>
      </c>
      <c r="BA5" s="2">
        <v>1.3699170409748101E-8</v>
      </c>
      <c r="BB5">
        <v>0</v>
      </c>
      <c r="BC5">
        <v>0</v>
      </c>
      <c r="BD5" s="2">
        <v>4.9718102501988903E-8</v>
      </c>
      <c r="BE5">
        <v>0</v>
      </c>
      <c r="BF5" s="2">
        <v>2.86974559088342E-8</v>
      </c>
    </row>
    <row r="6" spans="1:58">
      <c r="A6" t="s">
        <v>17955</v>
      </c>
      <c r="B6" t="s">
        <v>17956</v>
      </c>
      <c r="C6" t="str">
        <f>VLOOKUP(A6,KO_Information!A:H,2,FALSE)</f>
        <v>UDP-3-keto-D-GlcNAcA aminotransferase [EC:2.6.1.-]</v>
      </c>
      <c r="D6" t="str">
        <f>VLOOKUP($A6,KO_Information!$A:$H,3,FALSE)</f>
        <v xml:space="preserve">UDP-3-keto-D-GlcNAcA aminotransferase </v>
      </c>
      <c r="E6" t="str">
        <f>VLOOKUP($A6,KO_Information!$A:$H,4,FALSE)</f>
        <v>EC:2.6.1.-</v>
      </c>
      <c r="F6" t="str">
        <f>VLOOKUP($A6,KO_Information!$A:$H,5,FALSE)</f>
        <v>Metabolism; Glycan Biosynthesis and Metabolism; Lipopolysaccharide biosynthesis proteins|Metabolism; Amino Acid Metabolism; Amino acid related enzymes</v>
      </c>
      <c r="G6" t="str">
        <f>VLOOKUP($A6,KO_Information!$A:$H,6,FALSE)</f>
        <v>Metabolism</v>
      </c>
      <c r="H6" t="str">
        <f>VLOOKUP($A6,KO_Information!$A:$H,7,FALSE)</f>
        <v>Glycan Biosynthesis and Metabolism</v>
      </c>
      <c r="I6" t="str">
        <f>VLOOKUP($A6,KO_Information!$A:$H,8,FALSE)</f>
        <v>Lipopolysaccharide biosynthesis proteins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">
        <v>8.5038591660916707E-9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 s="2">
        <v>1.49586451799491E-8</v>
      </c>
      <c r="AI6">
        <v>0</v>
      </c>
      <c r="AJ6">
        <v>0</v>
      </c>
      <c r="AK6" s="2">
        <v>7.78176942775934E-9</v>
      </c>
      <c r="AL6">
        <v>0</v>
      </c>
      <c r="AM6" s="2">
        <v>9.60589159301782E-9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</row>
    <row r="7" spans="1:58">
      <c r="A7" t="s">
        <v>6114</v>
      </c>
      <c r="B7" t="s">
        <v>652</v>
      </c>
      <c r="C7" t="str">
        <f>VLOOKUP(A7,KO_Information!A:H,2,FALSE)</f>
        <v>None</v>
      </c>
      <c r="D7" t="str">
        <f>VLOOKUP($A7,KO_Information!$A:$H,3,FALSE)</f>
        <v>None</v>
      </c>
      <c r="E7">
        <f>VLOOKUP($A7,KO_Information!$A:$H,4,FALSE)</f>
        <v>0</v>
      </c>
      <c r="F7" t="str">
        <f>VLOOKUP($A7,KO_Information!$A:$H,5,FALSE)</f>
        <v>Unclassified; Metabolism; Others</v>
      </c>
      <c r="G7" t="str">
        <f>VLOOKUP($A7,KO_Information!$A:$H,6,FALSE)</f>
        <v>Unclassified</v>
      </c>
      <c r="H7" t="str">
        <f>VLOOKUP($A7,KO_Information!$A:$H,7,FALSE)</f>
        <v>Metabolism</v>
      </c>
      <c r="I7" t="str">
        <f>VLOOKUP($A7,KO_Information!$A:$H,8,FALSE)</f>
        <v>Others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 s="2">
        <v>2.1035013758529201E-8</v>
      </c>
      <c r="Y7">
        <v>0</v>
      </c>
      <c r="Z7" s="2">
        <v>8.5038591660916707E-9</v>
      </c>
      <c r="AA7">
        <v>0</v>
      </c>
      <c r="AB7">
        <v>0</v>
      </c>
      <c r="AC7">
        <v>0</v>
      </c>
      <c r="AD7">
        <v>0</v>
      </c>
      <c r="AE7">
        <v>0</v>
      </c>
      <c r="AF7" s="2">
        <v>1.4146638680842901E-8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 s="2">
        <v>9.60589159301782E-9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</row>
    <row r="8" spans="1:58">
      <c r="A8" t="s">
        <v>18800</v>
      </c>
      <c r="B8" t="s">
        <v>18801</v>
      </c>
      <c r="C8" t="str">
        <f>VLOOKUP(A8,KO_Information!A:H,2,FALSE)</f>
        <v>malate-CoA ligase subunit beta [EC:6.2.1.9]</v>
      </c>
      <c r="D8" t="str">
        <f>VLOOKUP($A8,KO_Information!$A:$H,3,FALSE)</f>
        <v xml:space="preserve">malate-CoA ligase subunit beta </v>
      </c>
      <c r="E8" t="str">
        <f>VLOOKUP($A8,KO_Information!$A:$H,4,FALSE)</f>
        <v>EC:6.2.1.9</v>
      </c>
      <c r="F8" t="str">
        <f>VLOOKUP($A8,KO_Information!$A:$H,5,FALSE)</f>
        <v>Metabolism; Carbohydrate Metabolism; Glyoxylate and dicarboxylate metabolism|Metabolism; Energy Metabolism; Methane metabolism</v>
      </c>
      <c r="G8" t="str">
        <f>VLOOKUP($A8,KO_Information!$A:$H,6,FALSE)</f>
        <v>Metabolism</v>
      </c>
      <c r="H8" t="str">
        <f>VLOOKUP($A8,KO_Information!$A:$H,7,FALSE)</f>
        <v>Carbohydrate Metabolism</v>
      </c>
      <c r="I8" t="str">
        <f>VLOOKUP($A8,KO_Information!$A:$H,8,FALSE)</f>
        <v>Glyoxylate and dicarboxylate metabolism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2">
        <v>8.8626350067347201E-9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 s="2">
        <v>1.4872262066747401E-8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</row>
    <row r="9" spans="1:58">
      <c r="A9" t="s">
        <v>17500</v>
      </c>
      <c r="B9" t="s">
        <v>17501</v>
      </c>
      <c r="C9" t="str">
        <f>VLOOKUP(A9,KO_Information!A:H,2,FALSE)</f>
        <v>fatty acid CoA ligase FadD32</v>
      </c>
      <c r="D9" t="str">
        <f>VLOOKUP($A9,KO_Information!$A:$H,3,FALSE)</f>
        <v>fatty acid CoA ligase FadD32</v>
      </c>
      <c r="E9">
        <f>VLOOKUP($A9,KO_Information!$A:$H,4,FALSE)</f>
        <v>0</v>
      </c>
      <c r="F9" t="str">
        <f>VLOOKUP($A9,KO_Information!$A:$H,5,FALSE)</f>
        <v>Metabolism; Lipid Metabolism; Lipid biosynthesis proteins</v>
      </c>
      <c r="G9" t="str">
        <f>VLOOKUP($A9,KO_Information!$A:$H,6,FALSE)</f>
        <v>Metabolism</v>
      </c>
      <c r="H9" t="str">
        <f>VLOOKUP($A9,KO_Information!$A:$H,7,FALSE)</f>
        <v>Lipid Metabolism</v>
      </c>
      <c r="I9" t="str">
        <f>VLOOKUP($A9,KO_Information!$A:$H,8,FALSE)</f>
        <v>Lipid biosynthesis proteins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 s="2">
        <v>2.1035013758529201E-8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 s="2">
        <v>1.4146638680842901E-8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</row>
    <row r="10" spans="1:58">
      <c r="A10" t="s">
        <v>11512</v>
      </c>
      <c r="B10" t="s">
        <v>11513</v>
      </c>
      <c r="C10" t="str">
        <f>VLOOKUP(A10,KO_Information!A:H,2,FALSE)</f>
        <v>quinone-reactive Ni/Fe-hydrogenase small subunit [EC:1.12.5.1]</v>
      </c>
      <c r="D10" t="str">
        <f>VLOOKUP($A10,KO_Information!$A:$H,3,FALSE)</f>
        <v xml:space="preserve">quinone-reactive Ni/Fe-hydrogenase small subunit </v>
      </c>
      <c r="E10" t="str">
        <f>VLOOKUP($A10,KO_Information!$A:$H,4,FALSE)</f>
        <v>EC:1.12.5.1</v>
      </c>
      <c r="F10" t="str">
        <f>VLOOKUP($A10,KO_Information!$A:$H,5,FALSE)</f>
        <v>Unclassified; Metabolism; Energy metabolism</v>
      </c>
      <c r="G10" t="str">
        <f>VLOOKUP($A10,KO_Information!$A:$H,6,FALSE)</f>
        <v>Unclassified</v>
      </c>
      <c r="H10" t="str">
        <f>VLOOKUP($A10,KO_Information!$A:$H,7,FALSE)</f>
        <v>Metabolism</v>
      </c>
      <c r="I10" t="str">
        <f>VLOOKUP($A10,KO_Information!$A:$H,8,FALSE)</f>
        <v>Energy metabolism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 s="2">
        <v>2.41902658223086E-7</v>
      </c>
      <c r="Y10" s="2">
        <v>1.5347698267321599E-8</v>
      </c>
      <c r="Z10" s="2">
        <v>2.5511577498275001E-8</v>
      </c>
      <c r="AA10">
        <v>0</v>
      </c>
      <c r="AB10" s="2">
        <v>1.23176944823425E-7</v>
      </c>
      <c r="AC10" s="2">
        <v>1.1494206632502099E-7</v>
      </c>
      <c r="AD10">
        <v>0</v>
      </c>
      <c r="AE10" s="2">
        <v>1.96774233480284E-7</v>
      </c>
      <c r="AF10" s="2">
        <v>1.4146638680842901E-8</v>
      </c>
      <c r="AG10" s="2">
        <v>9.0954212467039297E-7</v>
      </c>
      <c r="AH10" s="2">
        <v>9.5735329151674008E-7</v>
      </c>
      <c r="AI10" s="2">
        <v>1.0564077955839701E-6</v>
      </c>
      <c r="AJ10" s="2">
        <v>2.9051676816914801E-6</v>
      </c>
      <c r="AK10" s="2">
        <v>6.5366863193178401E-7</v>
      </c>
      <c r="AL10">
        <v>0</v>
      </c>
      <c r="AM10">
        <v>0</v>
      </c>
      <c r="AN10">
        <v>0</v>
      </c>
      <c r="AO10" s="2">
        <v>6.0011270356618103E-9</v>
      </c>
      <c r="AP10">
        <v>0</v>
      </c>
      <c r="AQ10">
        <v>0</v>
      </c>
      <c r="AR10" s="2">
        <v>1.37164863716832E-8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 s="2">
        <v>1.6572700833996299E-8</v>
      </c>
      <c r="BE10" s="2">
        <v>3.3839164538225399E-6</v>
      </c>
      <c r="BF10">
        <v>0</v>
      </c>
    </row>
    <row r="11" spans="1:58">
      <c r="A11" t="s">
        <v>11507</v>
      </c>
      <c r="B11" t="s">
        <v>11508</v>
      </c>
      <c r="C11" t="str">
        <f>VLOOKUP(A11,KO_Information!A:H,2,FALSE)</f>
        <v>quinone-reactive Ni/Fe-hydrogenase large subunit [EC:1.12.5.1]</v>
      </c>
      <c r="D11" t="str">
        <f>VLOOKUP($A11,KO_Information!$A:$H,3,FALSE)</f>
        <v xml:space="preserve">quinone-reactive Ni/Fe-hydrogenase large subunit </v>
      </c>
      <c r="E11" t="str">
        <f>VLOOKUP($A11,KO_Information!$A:$H,4,FALSE)</f>
        <v>EC:1.12.5.1</v>
      </c>
      <c r="F11" t="str">
        <f>VLOOKUP($A11,KO_Information!$A:$H,5,FALSE)</f>
        <v>Unclassified; Metabolism; Energy metabolism</v>
      </c>
      <c r="G11" t="str">
        <f>VLOOKUP($A11,KO_Information!$A:$H,6,FALSE)</f>
        <v>Unclassified</v>
      </c>
      <c r="H11" t="str">
        <f>VLOOKUP($A11,KO_Information!$A:$H,7,FALSE)</f>
        <v>Metabolism</v>
      </c>
      <c r="I11" t="str">
        <f>VLOOKUP($A11,KO_Information!$A:$H,8,FALSE)</f>
        <v>Energy metabolism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 s="2">
        <v>1.26210082551175E-7</v>
      </c>
      <c r="Y11">
        <v>0</v>
      </c>
      <c r="Z11" s="2">
        <v>1.7007718332183298E-8</v>
      </c>
      <c r="AA11">
        <v>0</v>
      </c>
      <c r="AB11" s="2">
        <v>6.7187424449141001E-8</v>
      </c>
      <c r="AC11" s="2">
        <v>5.7471033162510298E-8</v>
      </c>
      <c r="AD11">
        <v>0</v>
      </c>
      <c r="AE11" s="2">
        <v>1.07331400080155E-7</v>
      </c>
      <c r="AF11">
        <v>0</v>
      </c>
      <c r="AG11" s="2">
        <v>4.5477106233519701E-7</v>
      </c>
      <c r="AH11" s="2">
        <v>4.7867664575837004E-7</v>
      </c>
      <c r="AI11" s="2">
        <v>5.2335799047279104E-7</v>
      </c>
      <c r="AJ11" s="2">
        <v>1.4525838408457401E-6</v>
      </c>
      <c r="AK11" s="2">
        <v>3.26834315965892E-7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 s="2">
        <v>1.7077709206207201E-6</v>
      </c>
      <c r="BF11">
        <v>0</v>
      </c>
    </row>
    <row r="12" spans="1:58">
      <c r="A12" t="s">
        <v>4633</v>
      </c>
      <c r="B12" t="s">
        <v>4634</v>
      </c>
      <c r="C12" t="str">
        <f>VLOOKUP(A12,KO_Information!A:H,2,FALSE)</f>
        <v>IgA-specific serine endopeptidase [EC:3.4.21.72]</v>
      </c>
      <c r="D12" t="str">
        <f>VLOOKUP($A12,KO_Information!$A:$H,3,FALSE)</f>
        <v xml:space="preserve">IgA-specific serine endopeptidase </v>
      </c>
      <c r="E12" t="str">
        <f>VLOOKUP($A12,KO_Information!$A:$H,4,FALSE)</f>
        <v>EC:3.4.21.72</v>
      </c>
      <c r="F12" t="str">
        <f>VLOOKUP($A12,KO_Information!$A:$H,5,FALSE)</f>
        <v>Environmental Information Processing; Membrane Transport; Secretion system|Metabolism; Enzyme Families; Peptidases</v>
      </c>
      <c r="G12" t="str">
        <f>VLOOKUP($A12,KO_Information!$A:$H,6,FALSE)</f>
        <v>Environmental Information Processing</v>
      </c>
      <c r="H12" t="str">
        <f>VLOOKUP($A12,KO_Information!$A:$H,7,FALSE)</f>
        <v>Membrane Transport</v>
      </c>
      <c r="I12" t="str">
        <f>VLOOKUP($A12,KO_Information!$A:$H,8,FALSE)</f>
        <v>Secretion system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2">
        <v>1.09115267983334E-8</v>
      </c>
      <c r="W12">
        <v>0</v>
      </c>
      <c r="X12">
        <v>0</v>
      </c>
      <c r="Y12">
        <v>0</v>
      </c>
      <c r="Z12">
        <v>0</v>
      </c>
      <c r="AA12" s="2">
        <v>1.2867184738983599E-8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 s="2">
        <v>7.2421565760480001E-9</v>
      </c>
      <c r="AM12" s="2">
        <v>9.60589159301782E-9</v>
      </c>
      <c r="AN12" s="2">
        <v>8.8626350067347201E-9</v>
      </c>
      <c r="AO12">
        <v>0</v>
      </c>
      <c r="AP12" s="2">
        <v>1.6749229200472201E-8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 s="2">
        <v>1.4872262066747401E-8</v>
      </c>
      <c r="AY12" s="2">
        <v>6.3751776084636904E-8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</row>
    <row r="13" spans="1:58">
      <c r="A13" t="s">
        <v>10480</v>
      </c>
      <c r="B13" t="s">
        <v>10481</v>
      </c>
      <c r="C13" t="str">
        <f>VLOOKUP(A13,KO_Information!A:H,2,FALSE)</f>
        <v>minor curlin subunit</v>
      </c>
      <c r="D13" t="str">
        <f>VLOOKUP($A13,KO_Information!$A:$H,3,FALSE)</f>
        <v>minor curlin subunit</v>
      </c>
      <c r="E13">
        <f>VLOOKUP($A13,KO_Information!$A:$H,4,FALSE)</f>
        <v>0</v>
      </c>
      <c r="F13" t="str">
        <f>VLOOKUP($A13,KO_Information!$A:$H,5,FALSE)</f>
        <v>Environmental Information Processing; Membrane Transport; Secretion system</v>
      </c>
      <c r="G13" t="str">
        <f>VLOOKUP($A13,KO_Information!$A:$H,6,FALSE)</f>
        <v>Environmental Information Processing</v>
      </c>
      <c r="H13" t="str">
        <f>VLOOKUP($A13,KO_Information!$A:$H,7,FALSE)</f>
        <v>Membrane Transport</v>
      </c>
      <c r="I13" t="str">
        <f>VLOOKUP($A13,KO_Information!$A:$H,8,FALSE)</f>
        <v>Secretion system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 s="2">
        <v>1.6572700833996299E-8</v>
      </c>
      <c r="BE13">
        <v>0</v>
      </c>
      <c r="BF13">
        <v>0</v>
      </c>
    </row>
    <row r="14" spans="1:58">
      <c r="A14" t="s">
        <v>10486</v>
      </c>
      <c r="B14" t="s">
        <v>10487</v>
      </c>
      <c r="C14" t="str">
        <f>VLOOKUP(A14,KO_Information!A:H,2,FALSE)</f>
        <v>curli production assembly/transport component CsgF</v>
      </c>
      <c r="D14" t="str">
        <f>VLOOKUP($A14,KO_Information!$A:$H,3,FALSE)</f>
        <v>curli production assembly/transport component CsgF</v>
      </c>
      <c r="E14">
        <f>VLOOKUP($A14,KO_Information!$A:$H,4,FALSE)</f>
        <v>0</v>
      </c>
      <c r="F14" t="str">
        <f>VLOOKUP($A14,KO_Information!$A:$H,5,FALSE)</f>
        <v>Environmental Information Processing; Membrane Transport; Secretion system</v>
      </c>
      <c r="G14" t="str">
        <f>VLOOKUP($A14,KO_Information!$A:$H,6,FALSE)</f>
        <v>Environmental Information Processing</v>
      </c>
      <c r="H14" t="str">
        <f>VLOOKUP($A14,KO_Information!$A:$H,7,FALSE)</f>
        <v>Membrane Transport</v>
      </c>
      <c r="I14" t="str">
        <f>VLOOKUP($A14,KO_Information!$A:$H,8,FALSE)</f>
        <v>Secretion system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 s="2">
        <v>1.6572700833996299E-8</v>
      </c>
      <c r="BE14">
        <v>0</v>
      </c>
      <c r="BF14">
        <v>0</v>
      </c>
    </row>
    <row r="15" spans="1:58">
      <c r="A15" t="s">
        <v>18037</v>
      </c>
      <c r="B15" t="s">
        <v>18038</v>
      </c>
      <c r="C15" t="str">
        <f>VLOOKUP(A15,KO_Information!A:H,2,FALSE)</f>
        <v>N-acyl homoserine lactone hydrolase [EC:3.1.1.81]</v>
      </c>
      <c r="D15" t="str">
        <f>VLOOKUP($A15,KO_Information!$A:$H,3,FALSE)</f>
        <v xml:space="preserve">N-acyl homoserine lactone hydrolase </v>
      </c>
      <c r="E15" t="str">
        <f>VLOOKUP($A15,KO_Information!$A:$H,4,FALSE)</f>
        <v>EC:3.1.1.81</v>
      </c>
      <c r="F15" t="str">
        <f>VLOOKUP($A15,KO_Information!$A:$H,5,FALSE)</f>
        <v>Unclassified; Metabolism; Lipid metabolism</v>
      </c>
      <c r="G15" t="str">
        <f>VLOOKUP($A15,KO_Information!$A:$H,6,FALSE)</f>
        <v>Unclassified</v>
      </c>
      <c r="H15" t="str">
        <f>VLOOKUP($A15,KO_Information!$A:$H,7,FALSE)</f>
        <v>Metabolism</v>
      </c>
      <c r="I15" t="str">
        <f>VLOOKUP($A15,KO_Information!$A:$H,8,FALSE)</f>
        <v>Lipid metabolism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2">
        <v>8.8626350067347201E-9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 s="2">
        <v>1.4872262066747401E-8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</row>
    <row r="16" spans="1:58">
      <c r="A16" t="s">
        <v>14499</v>
      </c>
      <c r="B16" t="s">
        <v>14500</v>
      </c>
      <c r="C16" t="str">
        <f>VLOOKUP(A16,KO_Information!A:H,2,FALSE)</f>
        <v>malate-CoA ligase subunit alpha [EC:6.2.1.9]</v>
      </c>
      <c r="D16" t="str">
        <f>VLOOKUP($A16,KO_Information!$A:$H,3,FALSE)</f>
        <v xml:space="preserve">malate-CoA ligase subunit alpha </v>
      </c>
      <c r="E16" t="str">
        <f>VLOOKUP($A16,KO_Information!$A:$H,4,FALSE)</f>
        <v>EC:6.2.1.9</v>
      </c>
      <c r="F16" t="str">
        <f>VLOOKUP($A16,KO_Information!$A:$H,5,FALSE)</f>
        <v>Metabolism; Carbohydrate Metabolism; Glyoxylate and dicarboxylate metabolism|Metabolism; Energy Metabolism; Methane metabolism</v>
      </c>
      <c r="G16" t="str">
        <f>VLOOKUP($A16,KO_Information!$A:$H,6,FALSE)</f>
        <v>Metabolism</v>
      </c>
      <c r="H16" t="str">
        <f>VLOOKUP($A16,KO_Information!$A:$H,7,FALSE)</f>
        <v>Carbohydrate Metabolism</v>
      </c>
      <c r="I16" t="str">
        <f>VLOOKUP($A16,KO_Information!$A:$H,8,FALSE)</f>
        <v>Glyoxylate and dicarboxylate metabolism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2">
        <v>8.8626350067347201E-9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 s="2">
        <v>1.4872262066747401E-8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</row>
    <row r="17" spans="1:58">
      <c r="A17" t="s">
        <v>14503</v>
      </c>
      <c r="B17" t="s">
        <v>19444</v>
      </c>
      <c r="C17" t="str">
        <f>VLOOKUP(A17,KO_Information!A:H,2,FALSE)</f>
        <v>3'-nucleotidase [EC:3.1.3.6]</v>
      </c>
      <c r="D17" t="str">
        <f>VLOOKUP($A17,KO_Information!$A:$H,3,FALSE)</f>
        <v xml:space="preserve">3'-nucleotidase </v>
      </c>
      <c r="E17" t="str">
        <f>VLOOKUP($A17,KO_Information!$A:$H,4,FALSE)</f>
        <v>EC:3.1.3.6</v>
      </c>
      <c r="F17" t="str">
        <f>VLOOKUP($A17,KO_Information!$A:$H,5,FALSE)</f>
        <v>Metabolism; Nucleotide Metabolism; Pyrimidine metabolism|Metabolism; Nucleotide Metabolism; Purine metabolism</v>
      </c>
      <c r="G17" t="str">
        <f>VLOOKUP($A17,KO_Information!$A:$H,6,FALSE)</f>
        <v>Metabolism</v>
      </c>
      <c r="H17" t="str">
        <f>VLOOKUP($A17,KO_Information!$A:$H,7,FALSE)</f>
        <v>Nucleotide Metabolism</v>
      </c>
      <c r="I17" t="str">
        <f>VLOOKUP($A17,KO_Information!$A:$H,8,FALSE)</f>
        <v>Pyrimidine metabolism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 s="2">
        <v>4.2070027517058402E-8</v>
      </c>
      <c r="Y17">
        <v>0</v>
      </c>
      <c r="Z17">
        <v>0</v>
      </c>
      <c r="AA17" s="2">
        <v>1.2867184738983599E-8</v>
      </c>
      <c r="AB17" s="2">
        <v>1.1197904074856799E-8</v>
      </c>
      <c r="AC17" s="2">
        <v>1.14942066325021E-8</v>
      </c>
      <c r="AD17">
        <v>0</v>
      </c>
      <c r="AE17">
        <v>0</v>
      </c>
      <c r="AF17">
        <v>0</v>
      </c>
      <c r="AG17">
        <v>0</v>
      </c>
      <c r="AH17" s="2">
        <v>1.49586451799491E-8</v>
      </c>
      <c r="AI17">
        <v>0</v>
      </c>
      <c r="AJ17">
        <v>0</v>
      </c>
      <c r="AK17">
        <v>0</v>
      </c>
      <c r="AL17" s="2">
        <v>7.2421565760480001E-9</v>
      </c>
      <c r="AM17" s="2">
        <v>9.60589159301782E-9</v>
      </c>
      <c r="AN17" s="2">
        <v>8.8626350067347201E-9</v>
      </c>
      <c r="AO17">
        <v>0</v>
      </c>
      <c r="AP17">
        <v>0</v>
      </c>
      <c r="AQ17">
        <v>0</v>
      </c>
      <c r="AR17">
        <v>0</v>
      </c>
      <c r="AS17">
        <v>0</v>
      </c>
      <c r="AT17" s="2">
        <v>1.6486340720499899E-8</v>
      </c>
      <c r="AU17">
        <v>0</v>
      </c>
      <c r="AV17">
        <v>0</v>
      </c>
      <c r="AW17" s="2">
        <v>1.1789100165806599E-8</v>
      </c>
      <c r="AX17" s="2">
        <v>1.4872262066747401E-8</v>
      </c>
      <c r="AY17">
        <v>0</v>
      </c>
      <c r="AZ17">
        <v>0</v>
      </c>
      <c r="BA17">
        <v>0</v>
      </c>
      <c r="BB17">
        <v>0</v>
      </c>
      <c r="BC17" s="2">
        <v>1.59586313973465E-8</v>
      </c>
      <c r="BD17" s="2">
        <v>1.6572700833996299E-8</v>
      </c>
      <c r="BE17" s="2">
        <v>3.1625387418902197E-8</v>
      </c>
      <c r="BF17">
        <v>0</v>
      </c>
    </row>
    <row r="18" spans="1:58">
      <c r="A18" t="s">
        <v>14490</v>
      </c>
      <c r="B18" t="s">
        <v>14491</v>
      </c>
      <c r="C18" t="str">
        <f>VLOOKUP(A18,KO_Information!A:H,2,FALSE)</f>
        <v>cis-2,3-dihydrobiphenyl-2,3-diol dehydrogenase [EC:1.3.1.56]</v>
      </c>
      <c r="D18" t="str">
        <f>VLOOKUP($A18,KO_Information!$A:$H,3,FALSE)</f>
        <v xml:space="preserve">cis-2,3-dihydrobiphenyl-2,3-diol dehydrogenase </v>
      </c>
      <c r="E18" t="str">
        <f>VLOOKUP($A18,KO_Information!$A:$H,4,FALSE)</f>
        <v>EC:1.3.1.56</v>
      </c>
      <c r="F18" t="str">
        <f>VLOOKUP($A18,KO_Information!$A:$H,5,FALSE)</f>
        <v>Metabolism; Xenobiotics Biodegradation and Metabolism; Dioxin degradation</v>
      </c>
      <c r="G18" t="str">
        <f>VLOOKUP($A18,KO_Information!$A:$H,6,FALSE)</f>
        <v>Metabolism</v>
      </c>
      <c r="H18" t="str">
        <f>VLOOKUP($A18,KO_Information!$A:$H,7,FALSE)</f>
        <v>Xenobiotics Biodegradation and Metabolism</v>
      </c>
      <c r="I18" t="str">
        <f>VLOOKUP($A18,KO_Information!$A:$H,8,FALSE)</f>
        <v>Dioxin degradation</v>
      </c>
      <c r="J18" s="2">
        <v>1.27503356270847E-8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2">
        <v>1.09115267983334E-8</v>
      </c>
      <c r="W18" s="2">
        <v>4.6799163053127802E-8</v>
      </c>
      <c r="X18">
        <v>0</v>
      </c>
      <c r="Y18">
        <v>0</v>
      </c>
      <c r="Z18" s="2">
        <v>8.5038591660916707E-9</v>
      </c>
      <c r="AA18" s="2">
        <v>2.5734369477967198E-8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 s="2">
        <v>1.00284211472365E-8</v>
      </c>
      <c r="AV18" s="2">
        <v>1.15533294292323E-8</v>
      </c>
      <c r="AW18" s="2">
        <v>2.3578200331613199E-8</v>
      </c>
      <c r="AX18" s="2">
        <v>2.9744524133494801E-8</v>
      </c>
      <c r="AY18">
        <v>0</v>
      </c>
      <c r="AZ18">
        <v>0</v>
      </c>
      <c r="BA18" s="2">
        <v>1.3699170409748101E-8</v>
      </c>
      <c r="BB18">
        <v>0</v>
      </c>
      <c r="BC18">
        <v>0</v>
      </c>
      <c r="BD18" s="2">
        <v>3.3145401667992598E-8</v>
      </c>
      <c r="BE18">
        <v>0</v>
      </c>
      <c r="BF18" s="2">
        <v>1.43487279544171E-8</v>
      </c>
    </row>
    <row r="19" spans="1:58">
      <c r="A19" t="s">
        <v>16814</v>
      </c>
      <c r="B19" t="s">
        <v>16815</v>
      </c>
      <c r="C19" t="str">
        <f>VLOOKUP(A19,KO_Information!A:H,2,FALSE)</f>
        <v>bacteriophage N4 adsorption protein B</v>
      </c>
      <c r="D19" t="str">
        <f>VLOOKUP($A19,KO_Information!$A:$H,3,FALSE)</f>
        <v>bacteriophage N4 adsorption protein B</v>
      </c>
      <c r="E19">
        <f>VLOOKUP($A19,KO_Information!$A:$H,4,FALSE)</f>
        <v>0</v>
      </c>
      <c r="F19" t="str">
        <f>VLOOKUP($A19,KO_Information!$A:$H,5,FALSE)</f>
        <v>Unclassified; Poorly Characterized; General function prediction only</v>
      </c>
      <c r="G19" t="str">
        <f>VLOOKUP($A19,KO_Information!$A:$H,6,FALSE)</f>
        <v>Unclassified</v>
      </c>
      <c r="H19" t="str">
        <f>VLOOKUP($A19,KO_Information!$A:$H,7,FALSE)</f>
        <v>Poorly Characterized</v>
      </c>
      <c r="I19" t="str">
        <f>VLOOKUP($A19,KO_Information!$A:$H,8,FALSE)</f>
        <v>General function prediction only</v>
      </c>
      <c r="J19" s="2">
        <v>1.27503356270847E-8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 s="2">
        <v>1.09115267983334E-8</v>
      </c>
      <c r="W19" s="2">
        <v>4.6799163053127802E-8</v>
      </c>
      <c r="X19">
        <v>0</v>
      </c>
      <c r="Y19">
        <v>0</v>
      </c>
      <c r="Z19" s="2">
        <v>8.5038591660916707E-9</v>
      </c>
      <c r="AA19" s="2">
        <v>2.5734369477967198E-8</v>
      </c>
      <c r="AB19">
        <v>0</v>
      </c>
      <c r="AC19">
        <v>0</v>
      </c>
      <c r="AD19">
        <v>0</v>
      </c>
      <c r="AE19">
        <v>0</v>
      </c>
      <c r="AF19" s="2">
        <v>1.4146638680842901E-8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2">
        <v>1.00284211472365E-8</v>
      </c>
      <c r="AV19" s="2">
        <v>1.15533294292323E-8</v>
      </c>
      <c r="AW19" s="2">
        <v>2.3578200331613199E-8</v>
      </c>
      <c r="AX19" s="2">
        <v>2.9744524133494801E-8</v>
      </c>
      <c r="AY19">
        <v>0</v>
      </c>
      <c r="AZ19">
        <v>0</v>
      </c>
      <c r="BA19" s="2">
        <v>1.3699170409748101E-8</v>
      </c>
      <c r="BB19">
        <v>0</v>
      </c>
      <c r="BC19">
        <v>0</v>
      </c>
      <c r="BD19" s="2">
        <v>3.3145401667992598E-8</v>
      </c>
      <c r="BE19">
        <v>0</v>
      </c>
      <c r="BF19" s="2">
        <v>2.86974559088342E-8</v>
      </c>
    </row>
    <row r="20" spans="1:58">
      <c r="A20" t="s">
        <v>15220</v>
      </c>
      <c r="B20" t="s">
        <v>1279</v>
      </c>
      <c r="C20" t="str">
        <f>VLOOKUP(A20,KO_Information!A:H,2,FALSE)</f>
        <v>hypothetical protein</v>
      </c>
      <c r="D20" t="str">
        <f>VLOOKUP($A20,KO_Information!$A:$H,3,FALSE)</f>
        <v>hypothetical protein</v>
      </c>
      <c r="E20">
        <f>VLOOKUP($A20,KO_Information!$A:$H,4,FALSE)</f>
        <v>0</v>
      </c>
      <c r="F20" t="str">
        <f>VLOOKUP($A20,KO_Information!$A:$H,5,FALSE)</f>
        <v>Unclassified; Poorly Characterized; Function unknown</v>
      </c>
      <c r="G20" t="str">
        <f>VLOOKUP($A20,KO_Information!$A:$H,6,FALSE)</f>
        <v>Unclassified</v>
      </c>
      <c r="H20" t="str">
        <f>VLOOKUP($A20,KO_Information!$A:$H,7,FALSE)</f>
        <v>Poorly Characterized</v>
      </c>
      <c r="I20" t="str">
        <f>VLOOKUP($A20,KO_Information!$A:$H,8,FALSE)</f>
        <v>Function unknown</v>
      </c>
      <c r="J20">
        <v>0</v>
      </c>
      <c r="K20">
        <v>0</v>
      </c>
      <c r="L20">
        <v>0</v>
      </c>
      <c r="M20">
        <v>0</v>
      </c>
      <c r="N20" s="2">
        <v>1.0570701720917599E-8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 s="2">
        <v>2.3399581526563901E-8</v>
      </c>
      <c r="X20">
        <v>0</v>
      </c>
      <c r="Y20">
        <v>0</v>
      </c>
      <c r="Z20" s="2">
        <v>8.5038591660916707E-9</v>
      </c>
      <c r="AA20" s="2">
        <v>1.2867184738983599E-8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 s="2">
        <v>7.2421565760480001E-9</v>
      </c>
      <c r="AM20">
        <v>0</v>
      </c>
      <c r="AN20">
        <v>0</v>
      </c>
      <c r="AO20">
        <v>0</v>
      </c>
      <c r="AP20">
        <v>0</v>
      </c>
      <c r="AQ20">
        <v>0</v>
      </c>
      <c r="AR20" s="2">
        <v>1.37164863716832E-8</v>
      </c>
      <c r="AS20">
        <v>0</v>
      </c>
      <c r="AT20">
        <v>0</v>
      </c>
      <c r="AU20">
        <v>0</v>
      </c>
      <c r="AV20" s="2">
        <v>1.15533294292323E-8</v>
      </c>
      <c r="AW20" s="2">
        <v>1.1789100165806599E-8</v>
      </c>
      <c r="AX20" s="2">
        <v>1.4872262066747401E-8</v>
      </c>
      <c r="AY20">
        <v>0</v>
      </c>
      <c r="AZ20" s="2">
        <v>1.80977478909156E-8</v>
      </c>
      <c r="BA20" s="2">
        <v>1.3699170409748101E-8</v>
      </c>
      <c r="BB20">
        <v>0</v>
      </c>
      <c r="BC20">
        <v>0</v>
      </c>
      <c r="BD20" s="2">
        <v>1.6572700833996299E-8</v>
      </c>
      <c r="BE20">
        <v>0</v>
      </c>
      <c r="BF20" s="2">
        <v>1.43487279544171E-8</v>
      </c>
    </row>
    <row r="21" spans="1:58">
      <c r="A21" t="s">
        <v>2807</v>
      </c>
      <c r="B21" t="s">
        <v>2808</v>
      </c>
      <c r="C21" t="str">
        <f>VLOOKUP(A21,KO_Information!A:H,2,FALSE)</f>
        <v>hyaluronan synthase [EC:2.4.1.212]</v>
      </c>
      <c r="D21" t="str">
        <f>VLOOKUP($A21,KO_Information!$A:$H,3,FALSE)</f>
        <v xml:space="preserve">hyaluronan synthase </v>
      </c>
      <c r="E21" t="str">
        <f>VLOOKUP($A21,KO_Information!$A:$H,4,FALSE)</f>
        <v>EC:2.4.1.212</v>
      </c>
      <c r="F21" t="str">
        <f>VLOOKUP($A21,KO_Information!$A:$H,5,FALSE)</f>
        <v>Unclassified; Metabolism; Others</v>
      </c>
      <c r="G21" t="str">
        <f>VLOOKUP($A21,KO_Information!$A:$H,6,FALSE)</f>
        <v>Unclassified</v>
      </c>
      <c r="H21" t="str">
        <f>VLOOKUP($A21,KO_Information!$A:$H,7,FALSE)</f>
        <v>Metabolism</v>
      </c>
      <c r="I21" t="str">
        <f>VLOOKUP($A21,KO_Information!$A:$H,8,FALSE)</f>
        <v>Others</v>
      </c>
      <c r="J21">
        <v>0</v>
      </c>
      <c r="K21">
        <v>0</v>
      </c>
      <c r="L21">
        <v>0</v>
      </c>
      <c r="M21" s="2">
        <v>2.3466893200409001E-8</v>
      </c>
      <c r="N21">
        <v>0</v>
      </c>
      <c r="O21">
        <v>0</v>
      </c>
      <c r="P21">
        <v>0</v>
      </c>
      <c r="Q21">
        <v>0</v>
      </c>
      <c r="R21" s="2">
        <v>3.1717512667617701E-8</v>
      </c>
      <c r="S21" s="2">
        <v>3.6842691837593703E-8</v>
      </c>
      <c r="T21">
        <v>0</v>
      </c>
      <c r="U21">
        <v>0</v>
      </c>
      <c r="V21">
        <v>0</v>
      </c>
      <c r="W21">
        <v>0</v>
      </c>
      <c r="X21" s="2">
        <v>2.1035013758529201E-8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 s="2">
        <v>3.8225890548572099E-8</v>
      </c>
      <c r="AK21">
        <v>0</v>
      </c>
      <c r="AL21" s="2">
        <v>1.4484313152096E-8</v>
      </c>
      <c r="AM21" s="2">
        <v>1.92117831860356E-8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 s="2">
        <v>4.9459022161499702E-8</v>
      </c>
      <c r="AU21">
        <v>0</v>
      </c>
      <c r="AV21">
        <v>0</v>
      </c>
      <c r="AW21">
        <v>0</v>
      </c>
      <c r="AX21" s="2">
        <v>5.9489048266989602E-8</v>
      </c>
      <c r="AY21">
        <v>0</v>
      </c>
      <c r="AZ21">
        <v>0</v>
      </c>
      <c r="BA21">
        <v>0</v>
      </c>
      <c r="BB21">
        <v>0</v>
      </c>
      <c r="BC21" s="2">
        <v>1.59586313973465E-8</v>
      </c>
      <c r="BD21" s="2">
        <v>1.6572700833996299E-8</v>
      </c>
      <c r="BE21" s="2">
        <v>3.1625387418902197E-8</v>
      </c>
      <c r="BF21" s="2">
        <v>1.43487279544171E-8</v>
      </c>
    </row>
    <row r="22" spans="1:58">
      <c r="A22" t="s">
        <v>5580</v>
      </c>
      <c r="B22" t="s">
        <v>5581</v>
      </c>
      <c r="C22" t="str">
        <f>VLOOKUP(A22,KO_Information!A:H,2,FALSE)</f>
        <v>tyrosine phenol-lyase [EC:4.1.99.2]</v>
      </c>
      <c r="D22" t="str">
        <f>VLOOKUP($A22,KO_Information!$A:$H,3,FALSE)</f>
        <v xml:space="preserve">tyrosine phenol-lyase </v>
      </c>
      <c r="E22" t="str">
        <f>VLOOKUP($A22,KO_Information!$A:$H,4,FALSE)</f>
        <v>EC:4.1.99.2</v>
      </c>
      <c r="F22" t="str">
        <f>VLOOKUP($A22,KO_Information!$A:$H,5,FALSE)</f>
        <v>Metabolism; Amino Acid Metabolism; Tyrosine metabolism|Metabolism; Energy Metabolism; Nitrogen metabolism</v>
      </c>
      <c r="G22" t="str">
        <f>VLOOKUP($A22,KO_Information!$A:$H,6,FALSE)</f>
        <v>Metabolism</v>
      </c>
      <c r="H22" t="str">
        <f>VLOOKUP($A22,KO_Information!$A:$H,7,FALSE)</f>
        <v>Amino Acid Metabolism</v>
      </c>
      <c r="I22" t="str">
        <f>VLOOKUP($A22,KO_Information!$A:$H,8,FALSE)</f>
        <v>Tyrosine metabolism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 s="2">
        <v>1.2867184738983599E-8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 s="2">
        <v>1.1789100165806599E-8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</row>
    <row r="23" spans="1:58">
      <c r="A23" t="s">
        <v>7167</v>
      </c>
      <c r="B23" t="s">
        <v>7168</v>
      </c>
      <c r="C23" t="str">
        <f>VLOOKUP(A23,KO_Information!A:H,2,FALSE)</f>
        <v>DNA polymerase I [EC:2.7.7.7]</v>
      </c>
      <c r="D23" t="str">
        <f>VLOOKUP($A23,KO_Information!$A:$H,3,FALSE)</f>
        <v xml:space="preserve">DNA polymerase I </v>
      </c>
      <c r="E23" t="str">
        <f>VLOOKUP($A23,KO_Information!$A:$H,4,FALSE)</f>
        <v>EC:2.7.7.7</v>
      </c>
      <c r="F23" t="str">
        <f>VLOOKUP($A23,KO_Information!$A:$H,5,FALSE)</f>
        <v>Metabolism; Nucleotide Metabolism; Pyrimidine metabolism|Metabolism; Nucleotide Metabolism; Purine metabolism|Genetic Information Processing; Replication and Repair; DNA replication proteins</v>
      </c>
      <c r="G23" t="str">
        <f>VLOOKUP($A23,KO_Information!$A:$H,6,FALSE)</f>
        <v>Metabolism</v>
      </c>
      <c r="H23" t="str">
        <f>VLOOKUP($A23,KO_Information!$A:$H,7,FALSE)</f>
        <v>Nucleotide Metabolism</v>
      </c>
      <c r="I23" t="str">
        <f>VLOOKUP($A23,KO_Information!$A:$H,8,FALSE)</f>
        <v>Pyrimidine metabolism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 s="2">
        <v>2.3206690516724E-8</v>
      </c>
      <c r="Q23" s="2">
        <v>2.1545184431518699E-8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 s="2">
        <v>2.8293277361685801E-8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 s="2">
        <v>9.60589159301782E-9</v>
      </c>
      <c r="AN23">
        <v>0</v>
      </c>
      <c r="AO23" s="2">
        <v>1.2002254071323601E-8</v>
      </c>
      <c r="AP23">
        <v>0</v>
      </c>
      <c r="AQ23">
        <v>0</v>
      </c>
      <c r="AR23">
        <v>0</v>
      </c>
      <c r="AS23">
        <v>0</v>
      </c>
      <c r="AT23" s="2">
        <v>1.6486340720499899E-8</v>
      </c>
      <c r="AU23">
        <v>0</v>
      </c>
      <c r="AV23">
        <v>0</v>
      </c>
      <c r="AW23">
        <v>0</v>
      </c>
      <c r="AX23" s="2">
        <v>2.9744524133494801E-8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</row>
    <row r="24" spans="1:58">
      <c r="A24" t="s">
        <v>16373</v>
      </c>
      <c r="B24" t="s">
        <v>16374</v>
      </c>
      <c r="C24" t="str">
        <f>VLOOKUP(A24,KO_Information!A:H,2,FALSE)</f>
        <v>IMP cyclohydrolase [EC:3.5.4.10]</v>
      </c>
      <c r="D24" t="str">
        <f>VLOOKUP($A24,KO_Information!$A:$H,3,FALSE)</f>
        <v xml:space="preserve">IMP cyclohydrolase </v>
      </c>
      <c r="E24" t="str">
        <f>VLOOKUP($A24,KO_Information!$A:$H,4,FALSE)</f>
        <v>EC:3.5.4.10</v>
      </c>
      <c r="F24" t="str">
        <f>VLOOKUP($A24,KO_Information!$A:$H,5,FALSE)</f>
        <v>Metabolism; Nucleotide Metabolism; Purine metabolism</v>
      </c>
      <c r="G24" t="str">
        <f>VLOOKUP($A24,KO_Information!$A:$H,6,FALSE)</f>
        <v>Metabolism</v>
      </c>
      <c r="H24" t="str">
        <f>VLOOKUP($A24,KO_Information!$A:$H,7,FALSE)</f>
        <v>Nucleotide Metabolism</v>
      </c>
      <c r="I24" t="str">
        <f>VLOOKUP($A24,KO_Information!$A:$H,8,FALSE)</f>
        <v>Purine metabolism</v>
      </c>
      <c r="J24">
        <v>0</v>
      </c>
      <c r="K24">
        <v>0</v>
      </c>
      <c r="L24">
        <v>0</v>
      </c>
      <c r="M24" s="2">
        <v>2.3466893200409001E-8</v>
      </c>
      <c r="N24">
        <v>0</v>
      </c>
      <c r="O24">
        <v>0</v>
      </c>
      <c r="P24">
        <v>0</v>
      </c>
      <c r="Q24">
        <v>0</v>
      </c>
      <c r="R24" s="2">
        <v>3.1717512667617701E-8</v>
      </c>
      <c r="S24" s="2">
        <v>3.6842691837593703E-8</v>
      </c>
      <c r="T24">
        <v>0</v>
      </c>
      <c r="U24">
        <v>0</v>
      </c>
      <c r="V24">
        <v>0</v>
      </c>
      <c r="W24">
        <v>0</v>
      </c>
      <c r="X24" s="2">
        <v>2.1035013758529201E-8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 s="2">
        <v>3.8225890548572099E-8</v>
      </c>
      <c r="AK24">
        <v>0</v>
      </c>
      <c r="AL24" s="2">
        <v>1.4484313152096E-8</v>
      </c>
      <c r="AM24" s="2">
        <v>1.92117831860356E-8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 s="2">
        <v>4.9459022161499702E-8</v>
      </c>
      <c r="AU24">
        <v>0</v>
      </c>
      <c r="AV24">
        <v>0</v>
      </c>
      <c r="AW24">
        <v>0</v>
      </c>
      <c r="AX24" s="2">
        <v>5.9489048266989602E-8</v>
      </c>
      <c r="AY24">
        <v>0</v>
      </c>
      <c r="AZ24">
        <v>0</v>
      </c>
      <c r="BA24">
        <v>0</v>
      </c>
      <c r="BB24">
        <v>0</v>
      </c>
      <c r="BC24" s="2">
        <v>1.59586313973465E-8</v>
      </c>
      <c r="BD24" s="2">
        <v>1.6572700833996299E-8</v>
      </c>
      <c r="BE24" s="2">
        <v>3.1625387418902197E-8</v>
      </c>
      <c r="BF24" s="2">
        <v>1.43487279544171E-8</v>
      </c>
    </row>
    <row r="25" spans="1:58">
      <c r="A25" t="s">
        <v>1553</v>
      </c>
      <c r="B25" t="s">
        <v>1554</v>
      </c>
      <c r="C25" t="str">
        <f>VLOOKUP(A25,KO_Information!A:H,2,FALSE)</f>
        <v>coenzyme F420-dependent N5,N10-methenyltetrahydromethanopterin reductase [EC:1.5.99.11]</v>
      </c>
      <c r="D25" t="str">
        <f>VLOOKUP($A25,KO_Information!$A:$H,3,FALSE)</f>
        <v xml:space="preserve">coenzyme F420-dependent N5,N10-methenyltetrahydromethanopterin reductase </v>
      </c>
      <c r="E25" t="str">
        <f>VLOOKUP($A25,KO_Information!$A:$H,4,FALSE)</f>
        <v>EC:1.5.99.11</v>
      </c>
      <c r="F25" t="str">
        <f>VLOOKUP($A25,KO_Information!$A:$H,5,FALSE)</f>
        <v>Metabolism; Energy Metabolism; Methane metabolism</v>
      </c>
      <c r="G25" t="str">
        <f>VLOOKUP($A25,KO_Information!$A:$H,6,FALSE)</f>
        <v>Metabolism</v>
      </c>
      <c r="H25" t="str">
        <f>VLOOKUP($A25,KO_Information!$A:$H,7,FALSE)</f>
        <v>Energy Metabolism</v>
      </c>
      <c r="I25" t="str">
        <f>VLOOKUP($A25,KO_Information!$A:$H,8,FALSE)</f>
        <v>Methane metabolism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2">
        <v>1.07725922157593E-8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</row>
    <row r="26" spans="1:58">
      <c r="A26" t="s">
        <v>12536</v>
      </c>
      <c r="B26" t="s">
        <v>652</v>
      </c>
      <c r="C26" t="str">
        <f>VLOOKUP(A26,KO_Information!A:H,2,FALSE)</f>
        <v>None</v>
      </c>
      <c r="D26" t="str">
        <f>VLOOKUP($A26,KO_Information!$A:$H,3,FALSE)</f>
        <v>None</v>
      </c>
      <c r="E26">
        <f>VLOOKUP($A26,KO_Information!$A:$H,4,FALSE)</f>
        <v>0</v>
      </c>
      <c r="F26" t="str">
        <f>VLOOKUP($A26,KO_Information!$A:$H,5,FALSE)</f>
        <v>Unclassified; Poorly Characterized; General function prediction only</v>
      </c>
      <c r="G26" t="str">
        <f>VLOOKUP($A26,KO_Information!$A:$H,6,FALSE)</f>
        <v>Unclassified</v>
      </c>
      <c r="H26" t="str">
        <f>VLOOKUP($A26,KO_Information!$A:$H,7,FALSE)</f>
        <v>Poorly Characterized</v>
      </c>
      <c r="I26" t="str">
        <f>VLOOKUP($A26,KO_Information!$A:$H,8,FALSE)</f>
        <v>General function prediction only</v>
      </c>
      <c r="J26" s="2">
        <v>1.27503356270847E-8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">
        <v>1.09115267983334E-8</v>
      </c>
      <c r="W26" s="2">
        <v>4.6799163053127802E-8</v>
      </c>
      <c r="X26">
        <v>0</v>
      </c>
      <c r="Y26">
        <v>0</v>
      </c>
      <c r="Z26" s="2">
        <v>8.5038591660916707E-9</v>
      </c>
      <c r="AA26" s="2">
        <v>2.5734369477967198E-8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 s="2">
        <v>1.00284211472365E-8</v>
      </c>
      <c r="AV26" s="2">
        <v>1.15533294292323E-8</v>
      </c>
      <c r="AW26" s="2">
        <v>2.3578200331613199E-8</v>
      </c>
      <c r="AX26" s="2">
        <v>2.9744524133494801E-8</v>
      </c>
      <c r="AY26" s="2">
        <v>3.1875888042318399E-8</v>
      </c>
      <c r="AZ26">
        <v>0</v>
      </c>
      <c r="BA26" s="2">
        <v>1.3699170409748101E-8</v>
      </c>
      <c r="BB26">
        <v>0</v>
      </c>
      <c r="BC26">
        <v>0</v>
      </c>
      <c r="BD26" s="2">
        <v>3.3145401667992598E-8</v>
      </c>
      <c r="BE26">
        <v>0</v>
      </c>
      <c r="BF26" s="2">
        <v>1.43487279544171E-8</v>
      </c>
    </row>
    <row r="27" spans="1:58">
      <c r="A27" t="s">
        <v>3751</v>
      </c>
      <c r="B27" t="s">
        <v>3752</v>
      </c>
      <c r="C27" t="str">
        <f>VLOOKUP(A27,KO_Information!A:H,2,FALSE)</f>
        <v>carboxylesterase [EC:3.1.1.1]</v>
      </c>
      <c r="D27" t="str">
        <f>VLOOKUP($A27,KO_Information!$A:$H,3,FALSE)</f>
        <v xml:space="preserve">carboxylesterase </v>
      </c>
      <c r="E27" t="str">
        <f>VLOOKUP($A27,KO_Information!$A:$H,4,FALSE)</f>
        <v>EC:3.1.1.1</v>
      </c>
      <c r="F27" t="str">
        <f>VLOOKUP($A27,KO_Information!$A:$H,5,FALSE)</f>
        <v>Metabolism; Biosynthesis of Other Secondary Metabolites; Tropane, piperidine and pyridine alkaloid biosynthesis|Metabolism; Xenobiotics Biodegradation and Metabolism; Drug metabolism - other enzymes</v>
      </c>
      <c r="G27" t="str">
        <f>VLOOKUP($A27,KO_Information!$A:$H,6,FALSE)</f>
        <v>Metabolism</v>
      </c>
      <c r="H27" t="str">
        <f>VLOOKUP($A27,KO_Information!$A:$H,7,FALSE)</f>
        <v>Biosynthesis of Other Secondary Metabolites</v>
      </c>
      <c r="I27" t="str">
        <f>VLOOKUP($A27,KO_Information!$A:$H,8,FALSE)</f>
        <v>Tropane, piperidine and pyridine alkaloid biosynthesis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 s="2">
        <v>7.2421565760480001E-9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s="2">
        <v>1.15533294292323E-8</v>
      </c>
      <c r="AW27">
        <v>0</v>
      </c>
      <c r="AX27" s="2">
        <v>1.4872262066747401E-8</v>
      </c>
      <c r="AY27">
        <v>0</v>
      </c>
      <c r="AZ27">
        <v>0</v>
      </c>
      <c r="BA27" s="2">
        <v>1.3699170409748101E-8</v>
      </c>
      <c r="BB27">
        <v>0</v>
      </c>
      <c r="BC27">
        <v>0</v>
      </c>
      <c r="BD27" s="2">
        <v>3.3145401667992598E-8</v>
      </c>
      <c r="BE27">
        <v>0</v>
      </c>
      <c r="BF27">
        <v>0</v>
      </c>
    </row>
    <row r="28" spans="1:58">
      <c r="A28" t="s">
        <v>2998</v>
      </c>
      <c r="B28" t="s">
        <v>652</v>
      </c>
      <c r="C28" t="str">
        <f>VLOOKUP(A28,KO_Information!A:H,2,FALSE)</f>
        <v>None</v>
      </c>
      <c r="D28" t="str">
        <f>VLOOKUP($A28,KO_Information!$A:$H,3,FALSE)</f>
        <v>None</v>
      </c>
      <c r="E28">
        <f>VLOOKUP($A28,KO_Information!$A:$H,4,FALSE)</f>
        <v>0</v>
      </c>
      <c r="F28" t="str">
        <f>VLOOKUP($A28,KO_Information!$A:$H,5,FALSE)</f>
        <v>Unclassified; Metabolism; Metabolism of cofactors and vitamins</v>
      </c>
      <c r="G28" t="str">
        <f>VLOOKUP($A28,KO_Information!$A:$H,6,FALSE)</f>
        <v>Unclassified</v>
      </c>
      <c r="H28" t="str">
        <f>VLOOKUP($A28,KO_Information!$A:$H,7,FALSE)</f>
        <v>Metabolism</v>
      </c>
      <c r="I28" t="str">
        <f>VLOOKUP($A28,KO_Information!$A:$H,8,FALSE)</f>
        <v>Metabolism of cofactors and vitamins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1.9404295501729201E-8</v>
      </c>
      <c r="V28">
        <v>0</v>
      </c>
      <c r="W28">
        <v>0</v>
      </c>
      <c r="X28" s="2">
        <v>1.0517506879264601E-8</v>
      </c>
      <c r="Y28">
        <v>0</v>
      </c>
      <c r="Z28" s="2">
        <v>8.5038591660916707E-9</v>
      </c>
      <c r="AA28" s="2">
        <v>1.2867184738983599E-8</v>
      </c>
      <c r="AB28">
        <v>0</v>
      </c>
      <c r="AC28">
        <v>0</v>
      </c>
      <c r="AD28">
        <v>0</v>
      </c>
      <c r="AE28">
        <v>0</v>
      </c>
      <c r="AF28">
        <v>0</v>
      </c>
      <c r="AG28" s="2">
        <v>1.51590354111732E-8</v>
      </c>
      <c r="AH28">
        <v>0</v>
      </c>
      <c r="AI28">
        <v>0</v>
      </c>
      <c r="AJ28">
        <v>0</v>
      </c>
      <c r="AK28" s="2">
        <v>7.78176942775934E-9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 s="2">
        <v>1.4872262066747401E-8</v>
      </c>
      <c r="AY28">
        <v>0</v>
      </c>
      <c r="AZ28">
        <v>0</v>
      </c>
      <c r="BA28">
        <v>0</v>
      </c>
      <c r="BB28">
        <v>0</v>
      </c>
      <c r="BC28" s="2">
        <v>1.59586313973465E-8</v>
      </c>
      <c r="BD28">
        <v>0</v>
      </c>
      <c r="BE28">
        <v>0</v>
      </c>
      <c r="BF28">
        <v>0</v>
      </c>
    </row>
    <row r="29" spans="1:58">
      <c r="A29" t="s">
        <v>8735</v>
      </c>
      <c r="B29" t="s">
        <v>8736</v>
      </c>
      <c r="C29" t="str">
        <f>VLOOKUP(A29,KO_Information!A:H,2,FALSE)</f>
        <v>elongation factor EF-1 alpha subunit [EC:3.6.5.3]; elongation factor 1-alpha</v>
      </c>
      <c r="D29" t="str">
        <f>VLOOKUP($A29,KO_Information!$A:$H,3,FALSE)</f>
        <v xml:space="preserve">elongation factor EF-1 alpha subunit </v>
      </c>
      <c r="E29" t="str">
        <f>VLOOKUP($A29,KO_Information!$A:$H,4,FALSE)</f>
        <v>EC:3.6.5.3</v>
      </c>
      <c r="F29" t="str">
        <f>VLOOKUP($A29,KO_Information!$A:$H,5,FALSE)</f>
        <v>Genetic Information Processing; Translation; Translation factors|Genetic Information Processing; Translation; RNA transport</v>
      </c>
      <c r="G29" t="str">
        <f>VLOOKUP($A29,KO_Information!$A:$H,6,FALSE)</f>
        <v>Genetic Information Processing</v>
      </c>
      <c r="H29" t="str">
        <f>VLOOKUP($A29,KO_Information!$A:$H,7,FALSE)</f>
        <v>Translation</v>
      </c>
      <c r="I29" t="str">
        <f>VLOOKUP($A29,KO_Information!$A:$H,8,FALSE)</f>
        <v>Translation factors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 s="2">
        <v>2.3206690516724E-8</v>
      </c>
      <c r="Q29" s="2">
        <v>2.1545184431518699E-8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 s="2">
        <v>2.8293277361685801E-8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 s="2">
        <v>9.60589159301782E-9</v>
      </c>
      <c r="AN29">
        <v>0</v>
      </c>
      <c r="AO29" s="2">
        <v>1.2002254071323601E-8</v>
      </c>
      <c r="AP29">
        <v>0</v>
      </c>
      <c r="AQ29">
        <v>0</v>
      </c>
      <c r="AR29">
        <v>0</v>
      </c>
      <c r="AS29">
        <v>0</v>
      </c>
      <c r="AT29" s="2">
        <v>1.6486340720499899E-8</v>
      </c>
      <c r="AU29">
        <v>0</v>
      </c>
      <c r="AV29">
        <v>0</v>
      </c>
      <c r="AW29">
        <v>0</v>
      </c>
      <c r="AX29" s="2">
        <v>2.9744524133494801E-8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</row>
    <row r="30" spans="1:58">
      <c r="A30" t="s">
        <v>10145</v>
      </c>
      <c r="B30" t="s">
        <v>10146</v>
      </c>
      <c r="C30" t="str">
        <f>VLOOKUP(A30,KO_Information!A:H,2,FALSE)</f>
        <v>polyhydroxybutyrate depolymerase</v>
      </c>
      <c r="D30" t="str">
        <f>VLOOKUP($A30,KO_Information!$A:$H,3,FALSE)</f>
        <v>polyhydroxybutyrate depolymerase</v>
      </c>
      <c r="E30">
        <f>VLOOKUP($A30,KO_Information!$A:$H,4,FALSE)</f>
        <v>0</v>
      </c>
      <c r="F30" t="str">
        <f>VLOOKUP($A30,KO_Information!$A:$H,5,FALSE)</f>
        <v>Unclassified; Metabolism; Biosynthesis and biodegradation of secondary metabolites</v>
      </c>
      <c r="G30" t="str">
        <f>VLOOKUP($A30,KO_Information!$A:$H,6,FALSE)</f>
        <v>Unclassified</v>
      </c>
      <c r="H30" t="str">
        <f>VLOOKUP($A30,KO_Information!$A:$H,7,FALSE)</f>
        <v>Metabolism</v>
      </c>
      <c r="I30" t="str">
        <f>VLOOKUP($A30,KO_Information!$A:$H,8,FALSE)</f>
        <v>Biosynthesis and biodegradation of secondary metabolites</v>
      </c>
      <c r="J30">
        <v>0</v>
      </c>
      <c r="K30" s="2">
        <v>1.6860352210734399E-8</v>
      </c>
      <c r="L30">
        <v>0</v>
      </c>
      <c r="M30" s="2">
        <v>1.1733446600204501E-8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1.9404295501729201E-8</v>
      </c>
      <c r="V30">
        <v>0</v>
      </c>
      <c r="W30" s="2">
        <v>2.3399581526563901E-8</v>
      </c>
      <c r="X30" s="2">
        <v>3.1552520637793797E-8</v>
      </c>
      <c r="Y30">
        <v>0</v>
      </c>
      <c r="Z30" s="2">
        <v>1.7007718332183298E-8</v>
      </c>
      <c r="AA30" s="2">
        <v>1.2867184738983599E-8</v>
      </c>
      <c r="AB30">
        <v>0</v>
      </c>
      <c r="AC30">
        <v>0</v>
      </c>
      <c r="AD30">
        <v>0</v>
      </c>
      <c r="AE30">
        <v>0</v>
      </c>
      <c r="AF30" s="2">
        <v>1.4146638680842901E-8</v>
      </c>
      <c r="AG30" s="2">
        <v>1.51590354111732E-8</v>
      </c>
      <c r="AH30" s="2">
        <v>1.49586451799491E-8</v>
      </c>
      <c r="AI30">
        <v>0</v>
      </c>
      <c r="AJ30">
        <v>0</v>
      </c>
      <c r="AK30" s="2">
        <v>7.78176942775934E-9</v>
      </c>
      <c r="AL30">
        <v>0</v>
      </c>
      <c r="AM30" s="2">
        <v>1.92117831860356E-8</v>
      </c>
      <c r="AN30">
        <v>0</v>
      </c>
      <c r="AO30">
        <v>0</v>
      </c>
      <c r="AP30" s="2">
        <v>1.6749229200472201E-8</v>
      </c>
      <c r="AQ30">
        <v>0</v>
      </c>
      <c r="AR30" s="2">
        <v>1.37164863716832E-8</v>
      </c>
      <c r="AS30">
        <v>0</v>
      </c>
      <c r="AT30">
        <v>0</v>
      </c>
      <c r="AU30" s="2">
        <v>2.00568422944731E-8</v>
      </c>
      <c r="AV30" s="2">
        <v>1.15533294292323E-8</v>
      </c>
      <c r="AW30" s="2">
        <v>2.3578200331613199E-8</v>
      </c>
      <c r="AX30" s="2">
        <v>2.9744524133494801E-8</v>
      </c>
      <c r="AY30">
        <v>0</v>
      </c>
      <c r="AZ30">
        <v>0</v>
      </c>
      <c r="BA30" s="2">
        <v>1.3699170409748101E-8</v>
      </c>
      <c r="BB30">
        <v>0</v>
      </c>
      <c r="BC30" s="2">
        <v>1.59586313973465E-8</v>
      </c>
      <c r="BD30">
        <v>0</v>
      </c>
      <c r="BE30">
        <v>0</v>
      </c>
      <c r="BF30">
        <v>0</v>
      </c>
    </row>
    <row r="31" spans="1:58">
      <c r="A31" t="s">
        <v>16349</v>
      </c>
      <c r="B31" t="s">
        <v>16350</v>
      </c>
      <c r="C31" t="str">
        <f>VLOOKUP(A31,KO_Information!A:H,2,FALSE)</f>
        <v>carotenoid cleavage dioxygenase</v>
      </c>
      <c r="D31" t="str">
        <f>VLOOKUP($A31,KO_Information!$A:$H,3,FALSE)</f>
        <v>carotenoid cleavage dioxygenase</v>
      </c>
      <c r="E31">
        <f>VLOOKUP($A31,KO_Information!$A:$H,4,FALSE)</f>
        <v>0</v>
      </c>
      <c r="F31" t="str">
        <f>VLOOKUP($A31,KO_Information!$A:$H,5,FALSE)</f>
        <v>Unclassified; Metabolism; Biosynthesis and biodegradation of secondary metabolites</v>
      </c>
      <c r="G31" t="str">
        <f>VLOOKUP($A31,KO_Information!$A:$H,6,FALSE)</f>
        <v>Unclassified</v>
      </c>
      <c r="H31" t="str">
        <f>VLOOKUP($A31,KO_Information!$A:$H,7,FALSE)</f>
        <v>Metabolism</v>
      </c>
      <c r="I31" t="str">
        <f>VLOOKUP($A31,KO_Information!$A:$H,8,FALSE)</f>
        <v>Biosynthesis and biodegradation of secondary metabolites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 s="2">
        <v>1.3699170409748101E-8</v>
      </c>
      <c r="BB31">
        <v>0</v>
      </c>
      <c r="BC31">
        <v>0</v>
      </c>
      <c r="BD31">
        <v>0</v>
      </c>
      <c r="BE31">
        <v>0</v>
      </c>
      <c r="BF31">
        <v>0</v>
      </c>
    </row>
    <row r="32" spans="1:58">
      <c r="A32" t="s">
        <v>10863</v>
      </c>
      <c r="B32" t="s">
        <v>10864</v>
      </c>
      <c r="C32" t="str">
        <f>VLOOKUP(A32,KO_Information!A:H,2,FALSE)</f>
        <v>putative cyclase [EC:4.6.1.-]</v>
      </c>
      <c r="D32" t="str">
        <f>VLOOKUP($A32,KO_Information!$A:$H,3,FALSE)</f>
        <v xml:space="preserve">putative cyclase </v>
      </c>
      <c r="E32" t="str">
        <f>VLOOKUP($A32,KO_Information!$A:$H,4,FALSE)</f>
        <v>EC:4.6.1.-</v>
      </c>
      <c r="F32" t="str">
        <f>VLOOKUP($A32,KO_Information!$A:$H,5,FALSE)</f>
        <v>Unclassified; Metabolism; Others</v>
      </c>
      <c r="G32" t="str">
        <f>VLOOKUP($A32,KO_Information!$A:$H,6,FALSE)</f>
        <v>Unclassified</v>
      </c>
      <c r="H32" t="str">
        <f>VLOOKUP($A32,KO_Information!$A:$H,7,FALSE)</f>
        <v>Metabolism</v>
      </c>
      <c r="I32" t="str">
        <f>VLOOKUP($A32,KO_Information!$A:$H,8,FALSE)</f>
        <v>Others</v>
      </c>
      <c r="J32" s="2">
        <v>2.55006712541694E-8</v>
      </c>
      <c r="K32" s="2">
        <v>5.0581056632203302E-8</v>
      </c>
      <c r="L32" s="2">
        <v>2.07403349676095E-8</v>
      </c>
      <c r="M32" s="2">
        <v>1.1733446600204501E-8</v>
      </c>
      <c r="N32">
        <v>0</v>
      </c>
      <c r="O32">
        <v>0</v>
      </c>
      <c r="P32" s="2">
        <v>5.8016726291809998E-8</v>
      </c>
      <c r="Q32" s="2">
        <v>9.6953329941833997E-8</v>
      </c>
      <c r="R32" s="2">
        <v>4.75762690014266E-8</v>
      </c>
      <c r="S32" s="2">
        <v>3.6842691837593703E-8</v>
      </c>
      <c r="T32">
        <v>0</v>
      </c>
      <c r="U32">
        <v>0</v>
      </c>
      <c r="V32">
        <v>0</v>
      </c>
      <c r="W32" s="2">
        <v>2.3399581526563901E-8</v>
      </c>
      <c r="X32" s="2">
        <v>1.0517506879264601E-8</v>
      </c>
      <c r="Y32">
        <v>0</v>
      </c>
      <c r="Z32">
        <v>0</v>
      </c>
      <c r="AA32" s="2">
        <v>1.2867184738983599E-8</v>
      </c>
      <c r="AB32">
        <v>0</v>
      </c>
      <c r="AC32" s="2">
        <v>1.14942066325021E-8</v>
      </c>
      <c r="AD32">
        <v>0</v>
      </c>
      <c r="AE32" s="2">
        <v>1.7888566680025899E-8</v>
      </c>
      <c r="AF32" s="2">
        <v>2.8293277361685801E-8</v>
      </c>
      <c r="AG32" s="2">
        <v>3.03180708223464E-8</v>
      </c>
      <c r="AH32">
        <v>0</v>
      </c>
      <c r="AI32" s="2">
        <v>9.6918146383850207E-9</v>
      </c>
      <c r="AJ32" s="2">
        <v>1.9112945274286099E-8</v>
      </c>
      <c r="AK32" s="2">
        <v>7.78176942775934E-9</v>
      </c>
      <c r="AL32" s="2">
        <v>7.2421565760480001E-9</v>
      </c>
      <c r="AM32">
        <v>0</v>
      </c>
      <c r="AN32" s="2">
        <v>1.77252700134694E-8</v>
      </c>
      <c r="AO32">
        <v>0</v>
      </c>
      <c r="AP32">
        <v>0</v>
      </c>
      <c r="AQ32" s="2">
        <v>2.84463847660279E-8</v>
      </c>
      <c r="AR32">
        <v>0</v>
      </c>
      <c r="AS32">
        <v>0</v>
      </c>
      <c r="AT32">
        <v>0</v>
      </c>
      <c r="AU32">
        <v>0</v>
      </c>
      <c r="AV32" s="2">
        <v>1.15533294292323E-8</v>
      </c>
      <c r="AW32" s="2">
        <v>1.1789100165806599E-8</v>
      </c>
      <c r="AX32">
        <v>0</v>
      </c>
      <c r="AY32">
        <v>0</v>
      </c>
      <c r="AZ32" s="2">
        <v>1.80977478909156E-8</v>
      </c>
      <c r="BA32" s="2">
        <v>2.7398340819496201E-8</v>
      </c>
      <c r="BB32">
        <v>0</v>
      </c>
      <c r="BC32">
        <v>0</v>
      </c>
      <c r="BD32" s="2">
        <v>1.6572700833996299E-8</v>
      </c>
      <c r="BE32">
        <v>0</v>
      </c>
      <c r="BF32">
        <v>0</v>
      </c>
    </row>
    <row r="33" spans="1:58">
      <c r="A33" t="s">
        <v>1975</v>
      </c>
      <c r="B33" t="s">
        <v>1976</v>
      </c>
      <c r="C33" t="str">
        <f>VLOOKUP(A33,KO_Information!A:H,2,FALSE)</f>
        <v>tryptophan 2-monooxygenase [EC:1.13.12.3]</v>
      </c>
      <c r="D33" t="str">
        <f>VLOOKUP($A33,KO_Information!$A:$H,3,FALSE)</f>
        <v xml:space="preserve">tryptophan 2-monooxygenase </v>
      </c>
      <c r="E33" t="str">
        <f>VLOOKUP($A33,KO_Information!$A:$H,4,FALSE)</f>
        <v>EC:1.13.12.3</v>
      </c>
      <c r="F33" t="str">
        <f>VLOOKUP($A33,KO_Information!$A:$H,5,FALSE)</f>
        <v>Metabolism; Amino Acid Metabolism; Tryptophan metabolism</v>
      </c>
      <c r="G33" t="str">
        <f>VLOOKUP($A33,KO_Information!$A:$H,6,FALSE)</f>
        <v>Metabolism</v>
      </c>
      <c r="H33" t="str">
        <f>VLOOKUP($A33,KO_Information!$A:$H,7,FALSE)</f>
        <v>Amino Acid Metabolism</v>
      </c>
      <c r="I33" t="str">
        <f>VLOOKUP($A33,KO_Information!$A:$H,8,FALSE)</f>
        <v>Tryptophan metabolism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 s="2">
        <v>1.4872262066747401E-8</v>
      </c>
      <c r="AY33">
        <v>0</v>
      </c>
      <c r="AZ33">
        <v>0</v>
      </c>
      <c r="BA33">
        <v>0</v>
      </c>
      <c r="BB33">
        <v>0</v>
      </c>
      <c r="BC33">
        <v>0</v>
      </c>
      <c r="BD33" s="2">
        <v>1.6572700833996299E-8</v>
      </c>
      <c r="BE33">
        <v>0</v>
      </c>
      <c r="BF33">
        <v>0</v>
      </c>
    </row>
    <row r="34" spans="1:58">
      <c r="A34" t="s">
        <v>1984</v>
      </c>
      <c r="B34" t="s">
        <v>1985</v>
      </c>
      <c r="C34" t="str">
        <f>VLOOKUP(A34,KO_Information!A:H,2,FALSE)</f>
        <v>inositol oxygenase [EC:1.13.99.1]</v>
      </c>
      <c r="D34" t="str">
        <f>VLOOKUP($A34,KO_Information!$A:$H,3,FALSE)</f>
        <v xml:space="preserve">inositol oxygenase </v>
      </c>
      <c r="E34" t="str">
        <f>VLOOKUP($A34,KO_Information!$A:$H,4,FALSE)</f>
        <v>EC:1.13.99.1</v>
      </c>
      <c r="F34" t="str">
        <f>VLOOKUP($A34,KO_Information!$A:$H,5,FALSE)</f>
        <v>Metabolism; Carbohydrate Metabolism; Inositol phosphate metabolism|Metabolism; Carbohydrate Metabolism; Ascorbate and aldarate metabolism</v>
      </c>
      <c r="G34" t="str">
        <f>VLOOKUP($A34,KO_Information!$A:$H,6,FALSE)</f>
        <v>Metabolism</v>
      </c>
      <c r="H34" t="str">
        <f>VLOOKUP($A34,KO_Information!$A:$H,7,FALSE)</f>
        <v>Carbohydrate Metabolism</v>
      </c>
      <c r="I34" t="str">
        <f>VLOOKUP($A34,KO_Information!$A:$H,8,FALSE)</f>
        <v>Inositol phosphate metabolism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2">
        <v>2.3399581526563901E-8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 s="2">
        <v>1.00284211472365E-8</v>
      </c>
      <c r="AV34">
        <v>0</v>
      </c>
      <c r="AW34" s="2">
        <v>1.1789100165806599E-8</v>
      </c>
      <c r="AX34" s="2">
        <v>1.4872262066747401E-8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</row>
    <row r="35" spans="1:58">
      <c r="A35" t="s">
        <v>7227</v>
      </c>
      <c r="B35" t="s">
        <v>7228</v>
      </c>
      <c r="C35" t="str">
        <f>VLOOKUP(A35,KO_Information!A:H,2,FALSE)</f>
        <v>drp35</v>
      </c>
      <c r="D35" t="str">
        <f>VLOOKUP($A35,KO_Information!$A:$H,3,FALSE)</f>
        <v>drp35</v>
      </c>
      <c r="E35">
        <f>VLOOKUP($A35,KO_Information!$A:$H,4,FALSE)</f>
        <v>0</v>
      </c>
      <c r="F35" t="str">
        <f>VLOOKUP($A35,KO_Information!$A:$H,5,FALSE)</f>
        <v>Metabolism; Biosynthesis of Other Secondary Metabolites; beta-Lactam resistance</v>
      </c>
      <c r="G35" t="str">
        <f>VLOOKUP($A35,KO_Information!$A:$H,6,FALSE)</f>
        <v>Metabolism</v>
      </c>
      <c r="H35" t="str">
        <f>VLOOKUP($A35,KO_Information!$A:$H,7,FALSE)</f>
        <v>Biosynthesis of Other Secondary Metabolites</v>
      </c>
      <c r="I35" t="str">
        <f>VLOOKUP($A35,KO_Information!$A:$H,8,FALSE)</f>
        <v>beta-Lactam resistance</v>
      </c>
      <c r="J35">
        <v>0</v>
      </c>
      <c r="K35">
        <v>0</v>
      </c>
      <c r="L35" s="2">
        <v>2.07403349676095E-8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2">
        <v>8.5038591660916707E-9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 s="2">
        <v>9.60589159301782E-9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 s="2">
        <v>3.1875888042318399E-8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</row>
    <row r="36" spans="1:58">
      <c r="A36" t="s">
        <v>18285</v>
      </c>
      <c r="B36" t="s">
        <v>18286</v>
      </c>
      <c r="C36" t="str">
        <f>VLOOKUP(A36,KO_Information!A:H,2,FALSE)</f>
        <v>proteasome accessory factor C</v>
      </c>
      <c r="D36" t="str">
        <f>VLOOKUP($A36,KO_Information!$A:$H,3,FALSE)</f>
        <v>proteasome accessory factor C</v>
      </c>
      <c r="E36">
        <f>VLOOKUP($A36,KO_Information!$A:$H,4,FALSE)</f>
        <v>0</v>
      </c>
      <c r="F36" t="str">
        <f>VLOOKUP($A36,KO_Information!$A:$H,5,FALSE)</f>
        <v>Unclassified; Genetic Information Processing; Protein folding and associated processing</v>
      </c>
      <c r="G36" t="str">
        <f>VLOOKUP($A36,KO_Information!$A:$H,6,FALSE)</f>
        <v>Unclassified</v>
      </c>
      <c r="H36" t="str">
        <f>VLOOKUP($A36,KO_Information!$A:$H,7,FALSE)</f>
        <v>Genetic Information Processing</v>
      </c>
      <c r="I36" t="str">
        <f>VLOOKUP($A36,KO_Information!$A:$H,8,FALSE)</f>
        <v>Protein folding and associated processing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 s="2">
        <v>2.1035013758529201E-8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 s="2">
        <v>1.4146638680842901E-8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 s="2">
        <v>1.00284211472365E-8</v>
      </c>
      <c r="AV36">
        <v>0</v>
      </c>
      <c r="AW36">
        <v>0</v>
      </c>
      <c r="AX36">
        <v>0</v>
      </c>
      <c r="AY36" s="2">
        <v>3.1875888042318399E-8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</row>
    <row r="37" spans="1:58">
      <c r="A37" t="s">
        <v>13114</v>
      </c>
      <c r="B37" t="s">
        <v>13115</v>
      </c>
      <c r="C37" t="str">
        <f>VLOOKUP(A37,KO_Information!A:H,2,FALSE)</f>
        <v>hemolysin activation/secretion protein</v>
      </c>
      <c r="D37" t="str">
        <f>VLOOKUP($A37,KO_Information!$A:$H,3,FALSE)</f>
        <v>hemolysin activation/secretion protein</v>
      </c>
      <c r="E37">
        <f>VLOOKUP($A37,KO_Information!$A:$H,4,FALSE)</f>
        <v>0</v>
      </c>
      <c r="F37" t="str">
        <f>VLOOKUP($A37,KO_Information!$A:$H,5,FALSE)</f>
        <v>Human Diseases; Infectious Diseases; Pertussis</v>
      </c>
      <c r="G37" t="str">
        <f>VLOOKUP($A37,KO_Information!$A:$H,6,FALSE)</f>
        <v>Human Diseases</v>
      </c>
      <c r="H37" t="str">
        <f>VLOOKUP($A37,KO_Information!$A:$H,7,FALSE)</f>
        <v>Infectious Diseases</v>
      </c>
      <c r="I37" t="str">
        <f>VLOOKUP($A37,KO_Information!$A:$H,8,FALSE)</f>
        <v>Pertussis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2">
        <v>8.5038591660916707E-9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 s="2">
        <v>1.49586451799491E-8</v>
      </c>
      <c r="AI37">
        <v>0</v>
      </c>
      <c r="AJ37">
        <v>0</v>
      </c>
      <c r="AK37">
        <v>0</v>
      </c>
      <c r="AL37">
        <v>0</v>
      </c>
      <c r="AM37" s="2">
        <v>9.60589159301782E-9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</row>
    <row r="38" spans="1:58">
      <c r="A38" t="s">
        <v>15940</v>
      </c>
      <c r="B38" t="s">
        <v>15941</v>
      </c>
      <c r="C38" t="str">
        <f>VLOOKUP(A38,KO_Information!A:H,2,FALSE)</f>
        <v>DNA excision repair protein ERCC-3 [EC:3.6.4.12]; DNA excision repair protein ERCC-3 [EC:3.6.1.-]</v>
      </c>
      <c r="D38" t="str">
        <f>VLOOKUP($A38,KO_Information!$A:$H,3,FALSE)</f>
        <v xml:space="preserve">DNA excision repair protein ERCC-3 </v>
      </c>
      <c r="E38" t="str">
        <f>VLOOKUP($A38,KO_Information!$A:$H,4,FALSE)</f>
        <v>EC:3.6.4.12</v>
      </c>
      <c r="F38" t="str">
        <f>VLOOKUP($A38,KO_Information!$A:$H,5,FALSE)</f>
        <v>Genetic Information Processing; Replication and Repair; Nucleotide excision repair|Genetic Information Processing; Transcription; Transcription machinery|Genetic Information Processing; Transcription; Basal transcription factors|Genetic Information Processing; Replication and Repair; DNA repair and recombination proteins</v>
      </c>
      <c r="G38" t="str">
        <f>VLOOKUP($A38,KO_Information!$A:$H,6,FALSE)</f>
        <v>Genetic Information Processing</v>
      </c>
      <c r="H38" t="str">
        <f>VLOOKUP($A38,KO_Information!$A:$H,7,FALSE)</f>
        <v>Replication and Repair</v>
      </c>
      <c r="I38" t="str">
        <f>VLOOKUP($A38,KO_Information!$A:$H,8,FALSE)</f>
        <v>Nucleotide excision repair</v>
      </c>
      <c r="J38">
        <v>0</v>
      </c>
      <c r="K38" s="2">
        <v>1.6860352210734399E-8</v>
      </c>
      <c r="L38">
        <v>0</v>
      </c>
      <c r="M38" s="2">
        <v>1.1733446600204501E-8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1.9404295501729201E-8</v>
      </c>
      <c r="V38">
        <v>0</v>
      </c>
      <c r="W38">
        <v>0</v>
      </c>
      <c r="X38" s="2">
        <v>3.1552520637793797E-8</v>
      </c>
      <c r="Y38">
        <v>0</v>
      </c>
      <c r="Z38" s="2">
        <v>8.5038591660916707E-9</v>
      </c>
      <c r="AA38" s="2">
        <v>1.2867184738983599E-8</v>
      </c>
      <c r="AB38">
        <v>0</v>
      </c>
      <c r="AC38">
        <v>0</v>
      </c>
      <c r="AD38">
        <v>0</v>
      </c>
      <c r="AE38">
        <v>0</v>
      </c>
      <c r="AF38" s="2">
        <v>1.4146638680842901E-8</v>
      </c>
      <c r="AG38" s="2">
        <v>1.51590354111732E-8</v>
      </c>
      <c r="AH38">
        <v>0</v>
      </c>
      <c r="AI38">
        <v>0</v>
      </c>
      <c r="AJ38">
        <v>0</v>
      </c>
      <c r="AK38" s="2">
        <v>7.78176942775934E-9</v>
      </c>
      <c r="AL38">
        <v>0</v>
      </c>
      <c r="AM38" s="2">
        <v>9.60589159301782E-9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 s="2">
        <v>1.00284211472365E-8</v>
      </c>
      <c r="AV38">
        <v>0</v>
      </c>
      <c r="AW38">
        <v>0</v>
      </c>
      <c r="AX38">
        <v>0</v>
      </c>
      <c r="AY38" s="2">
        <v>3.1875888042318399E-8</v>
      </c>
      <c r="AZ38">
        <v>0</v>
      </c>
      <c r="BA38">
        <v>0</v>
      </c>
      <c r="BB38">
        <v>0</v>
      </c>
      <c r="BC38" s="2">
        <v>1.59586313973465E-8</v>
      </c>
      <c r="BD38">
        <v>0</v>
      </c>
      <c r="BE38">
        <v>0</v>
      </c>
      <c r="BF38">
        <v>0</v>
      </c>
    </row>
    <row r="39" spans="1:58">
      <c r="A39" t="s">
        <v>14291</v>
      </c>
      <c r="B39" t="s">
        <v>14292</v>
      </c>
      <c r="C39" t="str">
        <f>VLOOKUP(A39,KO_Information!A:H,2,FALSE)</f>
        <v>thiosulfate reductase cytochrome b subunit</v>
      </c>
      <c r="D39" t="str">
        <f>VLOOKUP($A39,KO_Information!$A:$H,3,FALSE)</f>
        <v>thiosulfate reductase cytochrome b subunit</v>
      </c>
      <c r="E39">
        <f>VLOOKUP($A39,KO_Information!$A:$H,4,FALSE)</f>
        <v>0</v>
      </c>
      <c r="F39" t="str">
        <f>VLOOKUP($A39,KO_Information!$A:$H,5,FALSE)</f>
        <v>Unclassified; Cellular Processes and Signaling; Electron transfer carriers</v>
      </c>
      <c r="G39" t="str">
        <f>VLOOKUP($A39,KO_Information!$A:$H,6,FALSE)</f>
        <v>Unclassified</v>
      </c>
      <c r="H39" t="str">
        <f>VLOOKUP($A39,KO_Information!$A:$H,7,FALSE)</f>
        <v>Cellular Processes and Signaling</v>
      </c>
      <c r="I39" t="str">
        <f>VLOOKUP($A39,KO_Information!$A:$H,8,FALSE)</f>
        <v>Electron transfer carriers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s="2">
        <v>1.18371241545882E-8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 s="2">
        <v>2.3345308283278E-8</v>
      </c>
      <c r="AL39">
        <v>0</v>
      </c>
      <c r="AM39" s="2">
        <v>3.84235663720713E-8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 s="2">
        <v>1.6572700833996299E-8</v>
      </c>
      <c r="BE39">
        <v>0</v>
      </c>
      <c r="BF39">
        <v>0</v>
      </c>
    </row>
    <row r="40" spans="1:58">
      <c r="A40" t="s">
        <v>12602</v>
      </c>
      <c r="B40" t="s">
        <v>652</v>
      </c>
      <c r="C40" t="str">
        <f>VLOOKUP(A40,KO_Information!A:H,2,FALSE)</f>
        <v>None</v>
      </c>
      <c r="D40" t="str">
        <f>VLOOKUP($A40,KO_Information!$A:$H,3,FALSE)</f>
        <v>None</v>
      </c>
      <c r="E40">
        <f>VLOOKUP($A40,KO_Information!$A:$H,4,FALSE)</f>
        <v>0</v>
      </c>
      <c r="F40" t="str">
        <f>VLOOKUP($A40,KO_Information!$A:$H,5,FALSE)</f>
        <v>Unclassified; Poorly Characterized; General function prediction only</v>
      </c>
      <c r="G40" t="str">
        <f>VLOOKUP($A40,KO_Information!$A:$H,6,FALSE)</f>
        <v>Unclassified</v>
      </c>
      <c r="H40" t="str">
        <f>VLOOKUP($A40,KO_Information!$A:$H,7,FALSE)</f>
        <v>Poorly Characterized</v>
      </c>
      <c r="I40" t="str">
        <f>VLOOKUP($A40,KO_Information!$A:$H,8,FALSE)</f>
        <v>General function prediction only</v>
      </c>
      <c r="J40">
        <v>0</v>
      </c>
      <c r="K40" s="2">
        <v>1.6860352210734399E-8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1.9404295501729201E-8</v>
      </c>
      <c r="V40">
        <v>0</v>
      </c>
      <c r="W40">
        <v>0</v>
      </c>
      <c r="X40" s="2">
        <v>3.1552520637793797E-8</v>
      </c>
      <c r="Y40">
        <v>0</v>
      </c>
      <c r="Z40" s="2">
        <v>8.5038591660916707E-9</v>
      </c>
      <c r="AA40" s="2">
        <v>1.2867184738983599E-8</v>
      </c>
      <c r="AB40">
        <v>0</v>
      </c>
      <c r="AC40">
        <v>0</v>
      </c>
      <c r="AD40">
        <v>0</v>
      </c>
      <c r="AE40">
        <v>0</v>
      </c>
      <c r="AF40" s="2">
        <v>1.4146638680842901E-8</v>
      </c>
      <c r="AG40" s="2">
        <v>1.51590354111732E-8</v>
      </c>
      <c r="AH40">
        <v>0</v>
      </c>
      <c r="AI40" s="2">
        <v>9.6918146383850207E-9</v>
      </c>
      <c r="AJ40">
        <v>0</v>
      </c>
      <c r="AK40" s="2">
        <v>7.78176942775934E-9</v>
      </c>
      <c r="AL40">
        <v>0</v>
      </c>
      <c r="AM40" s="2">
        <v>9.60589159301782E-9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 s="2">
        <v>1.00284211472365E-8</v>
      </c>
      <c r="AV40">
        <v>0</v>
      </c>
      <c r="AW40">
        <v>0</v>
      </c>
      <c r="AX40" s="2">
        <v>1.4872262066747401E-8</v>
      </c>
      <c r="AY40">
        <v>0</v>
      </c>
      <c r="AZ40">
        <v>0</v>
      </c>
      <c r="BA40" s="2">
        <v>1.3699170409748101E-8</v>
      </c>
      <c r="BB40">
        <v>0</v>
      </c>
      <c r="BC40" s="2">
        <v>1.59586313973465E-8</v>
      </c>
      <c r="BD40" s="2">
        <v>3.3145401667992598E-8</v>
      </c>
      <c r="BE40">
        <v>0</v>
      </c>
      <c r="BF40" s="2">
        <v>1.43487279544171E-8</v>
      </c>
    </row>
    <row r="41" spans="1:58">
      <c r="A41" t="s">
        <v>7414</v>
      </c>
      <c r="B41" t="s">
        <v>7415</v>
      </c>
      <c r="C41" t="str">
        <f>VLOOKUP(A41,KO_Information!A:H,2,FALSE)</f>
        <v>membrane protein GlpM</v>
      </c>
      <c r="D41" t="str">
        <f>VLOOKUP($A41,KO_Information!$A:$H,3,FALSE)</f>
        <v>membrane protein GlpM</v>
      </c>
      <c r="E41">
        <f>VLOOKUP($A41,KO_Information!$A:$H,4,FALSE)</f>
        <v>0</v>
      </c>
      <c r="F41" t="str">
        <f>VLOOKUP($A41,KO_Information!$A:$H,5,FALSE)</f>
        <v>Unclassified; Poorly Characterized; General function prediction only</v>
      </c>
      <c r="G41" t="str">
        <f>VLOOKUP($A41,KO_Information!$A:$H,6,FALSE)</f>
        <v>Unclassified</v>
      </c>
      <c r="H41" t="str">
        <f>VLOOKUP($A41,KO_Information!$A:$H,7,FALSE)</f>
        <v>Poorly Characterized</v>
      </c>
      <c r="I41" t="str">
        <f>VLOOKUP($A41,KO_Information!$A:$H,8,FALSE)</f>
        <v>General function prediction only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 s="2">
        <v>1.4872262066747401E-8</v>
      </c>
      <c r="AY41">
        <v>0</v>
      </c>
      <c r="AZ41">
        <v>0</v>
      </c>
      <c r="BA41">
        <v>0</v>
      </c>
      <c r="BB41">
        <v>0</v>
      </c>
      <c r="BC41">
        <v>0</v>
      </c>
      <c r="BD41" s="2">
        <v>1.6572700833996299E-8</v>
      </c>
      <c r="BE41">
        <v>0</v>
      </c>
      <c r="BF41">
        <v>0</v>
      </c>
    </row>
    <row r="42" spans="1:58">
      <c r="A42" t="s">
        <v>14178</v>
      </c>
      <c r="B42" t="s">
        <v>14179</v>
      </c>
      <c r="C42" t="str">
        <f>VLOOKUP(A42,KO_Information!A:H,2,FALSE)</f>
        <v>carnitinyl-CoA dehydratase [EC:4.2.1.-]</v>
      </c>
      <c r="D42" t="str">
        <f>VLOOKUP($A42,KO_Information!$A:$H,3,FALSE)</f>
        <v xml:space="preserve">carnitinyl-CoA dehydratase </v>
      </c>
      <c r="E42" t="str">
        <f>VLOOKUP($A42,KO_Information!$A:$H,4,FALSE)</f>
        <v>EC:4.2.1.-</v>
      </c>
      <c r="F42" t="str">
        <f>VLOOKUP($A42,KO_Information!$A:$H,5,FALSE)</f>
        <v>Unclassified; Metabolism; Others</v>
      </c>
      <c r="G42" t="str">
        <f>VLOOKUP($A42,KO_Information!$A:$H,6,FALSE)</f>
        <v>Unclassified</v>
      </c>
      <c r="H42" t="str">
        <f>VLOOKUP($A42,KO_Information!$A:$H,7,FALSE)</f>
        <v>Metabolism</v>
      </c>
      <c r="I42" t="str">
        <f>VLOOKUP($A42,KO_Information!$A:$H,8,FALSE)</f>
        <v>Others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 s="2">
        <v>1.55635388555187E-8</v>
      </c>
      <c r="AL42" s="2">
        <v>7.2421565760480001E-9</v>
      </c>
      <c r="AM42" s="2">
        <v>1.92117831860356E-8</v>
      </c>
      <c r="AN42" s="2">
        <v>8.8626350067347201E-9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 s="2">
        <v>2.9744524133494801E-8</v>
      </c>
      <c r="AY42">
        <v>0</v>
      </c>
      <c r="AZ42">
        <v>0</v>
      </c>
      <c r="BA42" s="2">
        <v>1.3699170409748101E-8</v>
      </c>
      <c r="BB42">
        <v>0</v>
      </c>
      <c r="BC42">
        <v>0</v>
      </c>
      <c r="BD42" s="2">
        <v>1.6572700833996299E-8</v>
      </c>
      <c r="BE42">
        <v>0</v>
      </c>
      <c r="BF42">
        <v>0</v>
      </c>
    </row>
    <row r="43" spans="1:58">
      <c r="A43" t="s">
        <v>6905</v>
      </c>
      <c r="B43" t="s">
        <v>6906</v>
      </c>
      <c r="C43" t="str">
        <f>VLOOKUP(A43,KO_Information!A:H,2,FALSE)</f>
        <v>crotonobetaine/carnitine-CoA ligase [EC:6.2.1.-]</v>
      </c>
      <c r="D43" t="str">
        <f>VLOOKUP($A43,KO_Information!$A:$H,3,FALSE)</f>
        <v xml:space="preserve">crotonobetaine/carnitine-CoA ligase </v>
      </c>
      <c r="E43" t="str">
        <f>VLOOKUP($A43,KO_Information!$A:$H,4,FALSE)</f>
        <v>EC:6.2.1.-</v>
      </c>
      <c r="F43" t="str">
        <f>VLOOKUP($A43,KO_Information!$A:$H,5,FALSE)</f>
        <v>Unclassified; Metabolism; Others</v>
      </c>
      <c r="G43" t="str">
        <f>VLOOKUP($A43,KO_Information!$A:$H,6,FALSE)</f>
        <v>Unclassified</v>
      </c>
      <c r="H43" t="str">
        <f>VLOOKUP($A43,KO_Information!$A:$H,7,FALSE)</f>
        <v>Metabolism</v>
      </c>
      <c r="I43" t="str">
        <f>VLOOKUP($A43,KO_Information!$A:$H,8,FALSE)</f>
        <v>Others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2">
        <v>8.5038591660916707E-9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 s="2">
        <v>1.49586451799491E-8</v>
      </c>
      <c r="AI43">
        <v>0</v>
      </c>
      <c r="AJ43">
        <v>0</v>
      </c>
      <c r="AK43" s="2">
        <v>1.55635388555187E-8</v>
      </c>
      <c r="AL43" s="2">
        <v>7.2421565760480001E-9</v>
      </c>
      <c r="AM43" s="2">
        <v>3.84235663720713E-8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 s="2">
        <v>1.3699170409748101E-8</v>
      </c>
      <c r="BB43">
        <v>0</v>
      </c>
      <c r="BC43">
        <v>0</v>
      </c>
      <c r="BD43" s="2">
        <v>1.6572700833996299E-8</v>
      </c>
      <c r="BE43">
        <v>0</v>
      </c>
      <c r="BF43">
        <v>0</v>
      </c>
    </row>
    <row r="44" spans="1:58">
      <c r="A44" t="s">
        <v>16134</v>
      </c>
      <c r="B44" t="s">
        <v>16135</v>
      </c>
      <c r="C44" t="str">
        <f>VLOOKUP(A44,KO_Information!A:H,2,FALSE)</f>
        <v>PTS system, galactosamine-specific IIB component [EC:2.7.1.69]</v>
      </c>
      <c r="D44" t="str">
        <f>VLOOKUP($A44,KO_Information!$A:$H,3,FALSE)</f>
        <v xml:space="preserve">PTS system, galactosamine-specific IIB component </v>
      </c>
      <c r="E44" t="str">
        <f>VLOOKUP($A44,KO_Information!$A:$H,4,FALSE)</f>
        <v>EC:2.7.1.69</v>
      </c>
      <c r="F44" t="str">
        <f>VLOOKUP($A44,KO_Information!$A:$H,5,FALSE)</f>
        <v>Environmental Information Processing; Membrane Transport; Phosphotransferase system (PTS)|Environmental Information Processing; Membrane Transport; Transporters|Metabolism; Carbohydrate Metabolism; Galactose metabolism</v>
      </c>
      <c r="G44" t="str">
        <f>VLOOKUP($A44,KO_Information!$A:$H,6,FALSE)</f>
        <v>Environmental Information Processing</v>
      </c>
      <c r="H44" t="str">
        <f>VLOOKUP($A44,KO_Information!$A:$H,7,FALSE)</f>
        <v>Membrane Transport</v>
      </c>
      <c r="I44" t="str">
        <f>VLOOKUP($A44,KO_Information!$A:$H,8,FALSE)</f>
        <v>Phosphotransferase system (PTS)</v>
      </c>
      <c r="J44" s="2">
        <v>7.6502013762508297E-8</v>
      </c>
      <c r="K44">
        <v>0</v>
      </c>
      <c r="L44">
        <v>0</v>
      </c>
      <c r="M44">
        <v>0</v>
      </c>
      <c r="N44" s="2">
        <v>3.1712105162752898E-8</v>
      </c>
      <c r="O44">
        <v>0</v>
      </c>
      <c r="P44">
        <v>0</v>
      </c>
      <c r="Q44">
        <v>0</v>
      </c>
      <c r="R44" s="2">
        <v>1.58587563338089E-8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 s="2">
        <v>1.4872262066747401E-8</v>
      </c>
      <c r="AY44">
        <v>0</v>
      </c>
      <c r="AZ44">
        <v>0</v>
      </c>
      <c r="BA44">
        <v>0</v>
      </c>
      <c r="BB44">
        <v>0</v>
      </c>
      <c r="BC44">
        <v>0</v>
      </c>
      <c r="BD44" s="2">
        <v>8.28635041699816E-8</v>
      </c>
      <c r="BE44" s="2">
        <v>3.1625387418902197E-8</v>
      </c>
      <c r="BF44">
        <v>0</v>
      </c>
    </row>
    <row r="45" spans="1:58">
      <c r="A45" t="s">
        <v>13289</v>
      </c>
      <c r="B45" t="s">
        <v>13288</v>
      </c>
      <c r="C45" t="str">
        <f>VLOOKUP(A45,KO_Information!A:H,2,FALSE)</f>
        <v>putative RecB family exonuclease</v>
      </c>
      <c r="D45" t="str">
        <f>VLOOKUP($A45,KO_Information!$A:$H,3,FALSE)</f>
        <v>putative RecB family exonuclease</v>
      </c>
      <c r="E45">
        <f>VLOOKUP($A45,KO_Information!$A:$H,4,FALSE)</f>
        <v>0</v>
      </c>
      <c r="F45" t="str">
        <f>VLOOKUP($A45,KO_Information!$A:$H,5,FALSE)</f>
        <v>Unclassified; Genetic Information Processing; Replication, recombination and repair proteins</v>
      </c>
      <c r="G45" t="str">
        <f>VLOOKUP($A45,KO_Information!$A:$H,6,FALSE)</f>
        <v>Unclassified</v>
      </c>
      <c r="H45" t="str">
        <f>VLOOKUP($A45,KO_Information!$A:$H,7,FALSE)</f>
        <v>Genetic Information Processing</v>
      </c>
      <c r="I45" t="str">
        <f>VLOOKUP($A45,KO_Information!$A:$H,8,FALSE)</f>
        <v>Replication, recombination and repair proteins</v>
      </c>
      <c r="J45">
        <v>0</v>
      </c>
      <c r="K45" s="2">
        <v>1.6860352210734399E-8</v>
      </c>
      <c r="L45">
        <v>0</v>
      </c>
      <c r="M45" s="2">
        <v>1.1733446600204501E-8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1.9404295501729201E-8</v>
      </c>
      <c r="V45">
        <v>0</v>
      </c>
      <c r="W45">
        <v>0</v>
      </c>
      <c r="X45" s="2">
        <v>3.1552520637793797E-8</v>
      </c>
      <c r="Y45">
        <v>0</v>
      </c>
      <c r="Z45" s="2">
        <v>8.5038591660916707E-9</v>
      </c>
      <c r="AA45" s="2">
        <v>1.2867184738983599E-8</v>
      </c>
      <c r="AB45">
        <v>0</v>
      </c>
      <c r="AC45">
        <v>0</v>
      </c>
      <c r="AD45">
        <v>0</v>
      </c>
      <c r="AE45">
        <v>0</v>
      </c>
      <c r="AF45" s="2">
        <v>1.4146638680842901E-8</v>
      </c>
      <c r="AG45" s="2">
        <v>1.51590354111732E-8</v>
      </c>
      <c r="AH45">
        <v>0</v>
      </c>
      <c r="AI45">
        <v>0</v>
      </c>
      <c r="AJ45">
        <v>0</v>
      </c>
      <c r="AK45" s="2">
        <v>7.78176942775934E-9</v>
      </c>
      <c r="AL45">
        <v>0</v>
      </c>
      <c r="AM45" s="2">
        <v>9.60589159301782E-9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 s="2">
        <v>1.00284211472365E-8</v>
      </c>
      <c r="AV45">
        <v>0</v>
      </c>
      <c r="AW45">
        <v>0</v>
      </c>
      <c r="AX45">
        <v>0</v>
      </c>
      <c r="AY45" s="2">
        <v>3.1875888042318399E-8</v>
      </c>
      <c r="AZ45">
        <v>0</v>
      </c>
      <c r="BA45">
        <v>0</v>
      </c>
      <c r="BB45">
        <v>0</v>
      </c>
      <c r="BC45" s="2">
        <v>1.59586313973465E-8</v>
      </c>
      <c r="BD45">
        <v>0</v>
      </c>
      <c r="BE45">
        <v>0</v>
      </c>
      <c r="BF45">
        <v>0</v>
      </c>
    </row>
    <row r="46" spans="1:58">
      <c r="A46" t="s">
        <v>13290</v>
      </c>
      <c r="B46" t="s">
        <v>13291</v>
      </c>
      <c r="C46" t="str">
        <f>VLOOKUP(A46,KO_Information!A:H,2,FALSE)</f>
        <v>replication factor A1</v>
      </c>
      <c r="D46" t="str">
        <f>VLOOKUP($A46,KO_Information!$A:$H,3,FALSE)</f>
        <v>replication factor A1</v>
      </c>
      <c r="E46">
        <f>VLOOKUP($A46,KO_Information!$A:$H,4,FALSE)</f>
        <v>0</v>
      </c>
      <c r="F46" t="str">
        <f>VLOOKUP($A46,KO_Information!$A:$H,5,FALSE)</f>
        <v>Genetic Information Processing; Replication and Repair; DNA repair and recombination proteins|Genetic Information Processing; Replication and Repair; Mismatch repair|Genetic Information Processing; Transcription; Transcription factors|Genetic Information Processing; Replication and Repair; Nucleotide excision repair|Genetic Information Processing; Replication and Repair; DNA replication|Genetic Information Processing; Replication and Repair; Homologous recombination|Genetic Information Processing; Replication and Repair; DNA replication proteins</v>
      </c>
      <c r="G46" t="str">
        <f>VLOOKUP($A46,KO_Information!$A:$H,6,FALSE)</f>
        <v>Genetic Information Processing</v>
      </c>
      <c r="H46" t="str">
        <f>VLOOKUP($A46,KO_Information!$A:$H,7,FALSE)</f>
        <v>Replication and Repair</v>
      </c>
      <c r="I46" t="str">
        <f>VLOOKUP($A46,KO_Information!$A:$H,8,FALSE)</f>
        <v>DNA repair and recombination proteins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 s="2">
        <v>2.3206690516724E-8</v>
      </c>
      <c r="Q46" s="2">
        <v>2.1545184431518699E-8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 s="2">
        <v>2.8293277361685801E-8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 s="2">
        <v>9.60589159301782E-9</v>
      </c>
      <c r="AN46">
        <v>0</v>
      </c>
      <c r="AO46" s="2">
        <v>1.2002254071323601E-8</v>
      </c>
      <c r="AP46">
        <v>0</v>
      </c>
      <c r="AQ46">
        <v>0</v>
      </c>
      <c r="AR46">
        <v>0</v>
      </c>
      <c r="AS46">
        <v>0</v>
      </c>
      <c r="AT46" s="2">
        <v>1.6486340720499899E-8</v>
      </c>
      <c r="AU46">
        <v>0</v>
      </c>
      <c r="AV46">
        <v>0</v>
      </c>
      <c r="AW46">
        <v>0</v>
      </c>
      <c r="AX46" s="2">
        <v>2.9744524133494801E-8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</row>
    <row r="47" spans="1:58">
      <c r="A47" t="s">
        <v>13285</v>
      </c>
      <c r="B47" t="s">
        <v>13286</v>
      </c>
      <c r="C47" t="str">
        <f>VLOOKUP(A47,KO_Information!A:H,2,FALSE)</f>
        <v>archaea-specific RecJ-like exonuclease</v>
      </c>
      <c r="D47" t="str">
        <f>VLOOKUP($A47,KO_Information!$A:$H,3,FALSE)</f>
        <v>archaea-specific RecJ-like exonuclease</v>
      </c>
      <c r="E47">
        <f>VLOOKUP($A47,KO_Information!$A:$H,4,FALSE)</f>
        <v>0</v>
      </c>
      <c r="F47" t="str">
        <f>VLOOKUP($A47,KO_Information!$A:$H,5,FALSE)</f>
        <v>Unclassified; Genetic Information Processing; Replication, recombination and repair proteins</v>
      </c>
      <c r="G47" t="str">
        <f>VLOOKUP($A47,KO_Information!$A:$H,6,FALSE)</f>
        <v>Unclassified</v>
      </c>
      <c r="H47" t="str">
        <f>VLOOKUP($A47,KO_Information!$A:$H,7,FALSE)</f>
        <v>Genetic Information Processing</v>
      </c>
      <c r="I47" t="str">
        <f>VLOOKUP($A47,KO_Information!$A:$H,8,FALSE)</f>
        <v>Replication, recombination and repair proteins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 s="2">
        <v>2.3206690516724E-8</v>
      </c>
      <c r="Q47" s="2">
        <v>2.1545184431518699E-8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 s="2">
        <v>2.8293277361685801E-8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 s="2">
        <v>9.60589159301782E-9</v>
      </c>
      <c r="AN47">
        <v>0</v>
      </c>
      <c r="AO47" s="2">
        <v>1.2002254071323601E-8</v>
      </c>
      <c r="AP47">
        <v>0</v>
      </c>
      <c r="AQ47">
        <v>0</v>
      </c>
      <c r="AR47">
        <v>0</v>
      </c>
      <c r="AS47">
        <v>0</v>
      </c>
      <c r="AT47" s="2">
        <v>1.6486340720499899E-8</v>
      </c>
      <c r="AU47">
        <v>0</v>
      </c>
      <c r="AV47">
        <v>0</v>
      </c>
      <c r="AW47">
        <v>0</v>
      </c>
      <c r="AX47" s="2">
        <v>2.9744524133494801E-8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</row>
    <row r="48" spans="1:58">
      <c r="A48" t="s">
        <v>15715</v>
      </c>
      <c r="B48" t="s">
        <v>15716</v>
      </c>
      <c r="C48" t="str">
        <f>VLOOKUP(A48,KO_Information!A:H,2,FALSE)</f>
        <v>streptomycin 3"-kinase [EC:2.7.1.87]</v>
      </c>
      <c r="D48" t="str">
        <f>VLOOKUP($A48,KO_Information!$A:$H,3,FALSE)</f>
        <v xml:space="preserve">streptomycin 3"-kinase </v>
      </c>
      <c r="E48" t="str">
        <f>VLOOKUP($A48,KO_Information!$A:$H,4,FALSE)</f>
        <v>EC:2.7.1.87</v>
      </c>
      <c r="F48" t="str">
        <f>VLOOKUP($A48,KO_Information!$A:$H,5,FALSE)</f>
        <v>Unclassified; Metabolism; Others</v>
      </c>
      <c r="G48" t="str">
        <f>VLOOKUP($A48,KO_Information!$A:$H,6,FALSE)</f>
        <v>Unclassified</v>
      </c>
      <c r="H48" t="str">
        <f>VLOOKUP($A48,KO_Information!$A:$H,7,FALSE)</f>
        <v>Metabolism</v>
      </c>
      <c r="I48" t="str">
        <f>VLOOKUP($A48,KO_Information!$A:$H,8,FALSE)</f>
        <v>Others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2">
        <v>8.8626350067347201E-9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 s="2">
        <v>1.4872262066747401E-8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</row>
    <row r="49" spans="1:58">
      <c r="A49" t="s">
        <v>14534</v>
      </c>
      <c r="B49" t="s">
        <v>14535</v>
      </c>
      <c r="C49" t="str">
        <f>VLOOKUP(A49,KO_Information!A:H,2,FALSE)</f>
        <v>multidrug resistance outer membrane protein OprJ</v>
      </c>
      <c r="D49" t="str">
        <f>VLOOKUP($A49,KO_Information!$A:$H,3,FALSE)</f>
        <v>multidrug resistance outer membrane protein OprJ</v>
      </c>
      <c r="E49">
        <f>VLOOKUP($A49,KO_Information!$A:$H,4,FALSE)</f>
        <v>0</v>
      </c>
      <c r="F49" t="str">
        <f>VLOOKUP($A49,KO_Information!$A:$H,5,FALSE)</f>
        <v>Unclassified; Cellular Processes and Signaling; Pores ion channels</v>
      </c>
      <c r="G49" t="str">
        <f>VLOOKUP($A49,KO_Information!$A:$H,6,FALSE)</f>
        <v>Unclassified</v>
      </c>
      <c r="H49" t="str">
        <f>VLOOKUP($A49,KO_Information!$A:$H,7,FALSE)</f>
        <v>Cellular Processes and Signaling</v>
      </c>
      <c r="I49" t="str">
        <f>VLOOKUP($A49,KO_Information!$A:$H,8,FALSE)</f>
        <v>Pores ion channels</v>
      </c>
      <c r="J49" s="2">
        <v>1.27503356270847E-8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 s="2">
        <v>1.09115267983334E-8</v>
      </c>
      <c r="W49" s="2">
        <v>4.6799163053127802E-8</v>
      </c>
      <c r="X49">
        <v>0</v>
      </c>
      <c r="Y49">
        <v>0</v>
      </c>
      <c r="Z49" s="2">
        <v>1.7007718332183298E-8</v>
      </c>
      <c r="AA49" s="2">
        <v>2.5734369477967198E-8</v>
      </c>
      <c r="AB49">
        <v>0</v>
      </c>
      <c r="AC49">
        <v>0</v>
      </c>
      <c r="AD49">
        <v>0</v>
      </c>
      <c r="AE49" s="2">
        <v>1.7888566680025899E-8</v>
      </c>
      <c r="AF49">
        <v>0</v>
      </c>
      <c r="AG49">
        <v>0</v>
      </c>
      <c r="AH49" s="2">
        <v>1.49586451799491E-8</v>
      </c>
      <c r="AI49" s="2">
        <v>9.6918146383850207E-9</v>
      </c>
      <c r="AJ49">
        <v>0</v>
      </c>
      <c r="AK49" s="2">
        <v>7.78176942775934E-9</v>
      </c>
      <c r="AL49">
        <v>0</v>
      </c>
      <c r="AM49" s="2">
        <v>9.60589159301782E-9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 s="2">
        <v>1.00284211472365E-8</v>
      </c>
      <c r="AV49" s="2">
        <v>1.15533294292323E-8</v>
      </c>
      <c r="AW49" s="2">
        <v>2.3578200331613199E-8</v>
      </c>
      <c r="AX49" s="2">
        <v>2.9744524133494801E-8</v>
      </c>
      <c r="AY49">
        <v>0</v>
      </c>
      <c r="AZ49">
        <v>0</v>
      </c>
      <c r="BA49" s="2">
        <v>1.3699170409748101E-8</v>
      </c>
      <c r="BB49">
        <v>0</v>
      </c>
      <c r="BC49">
        <v>0</v>
      </c>
      <c r="BD49" s="2">
        <v>3.3145401667992598E-8</v>
      </c>
      <c r="BE49">
        <v>0</v>
      </c>
      <c r="BF49" s="2">
        <v>2.86974559088342E-8</v>
      </c>
    </row>
    <row r="50" spans="1:58">
      <c r="A50" t="s">
        <v>1901</v>
      </c>
      <c r="B50" t="s">
        <v>1902</v>
      </c>
      <c r="C50" t="str">
        <f>VLOOKUP(A50,KO_Information!A:H,2,FALSE)</f>
        <v>catechol 2,3-dioxygenase [EC:1.13.11.2]</v>
      </c>
      <c r="D50" t="str">
        <f>VLOOKUP($A50,KO_Information!$A:$H,3,FALSE)</f>
        <v xml:space="preserve">catechol 2,3-dioxygenase </v>
      </c>
      <c r="E50" t="str">
        <f>VLOOKUP($A50,KO_Information!$A:$H,4,FALSE)</f>
        <v>EC:1.13.11.2</v>
      </c>
      <c r="F50" t="str">
        <f>VLOOKUP($A50,KO_Information!$A:$H,5,FALSE)</f>
        <v>Metabolism; Xenobiotics Biodegradation and Metabolism; Xylene degradation|Metabolism; Xenobiotics Biodegradation and Metabolism; Chlorocyclohexane and chlorobenzene degradation|Metabolism; Xenobiotics Biodegradation and Metabolism; Styrene degradation|Metabolism; Xenobiotics Biodegradation and Metabolism; Benzoate degradation</v>
      </c>
      <c r="G50" t="str">
        <f>VLOOKUP($A50,KO_Information!$A:$H,6,FALSE)</f>
        <v>Metabolism</v>
      </c>
      <c r="H50" t="str">
        <f>VLOOKUP($A50,KO_Information!$A:$H,7,FALSE)</f>
        <v>Xenobiotics Biodegradation and Metabolism</v>
      </c>
      <c r="I50" t="str">
        <f>VLOOKUP($A50,KO_Information!$A:$H,8,FALSE)</f>
        <v>Xylene degradation</v>
      </c>
      <c r="J50">
        <v>0</v>
      </c>
      <c r="K50">
        <v>0</v>
      </c>
      <c r="L50">
        <v>0</v>
      </c>
      <c r="M50">
        <v>0</v>
      </c>
      <c r="N50">
        <v>0</v>
      </c>
      <c r="O50" s="2">
        <v>1.0804219886273101E-8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2">
        <v>8.5038591660916707E-9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</row>
    <row r="51" spans="1:58">
      <c r="A51" t="s">
        <v>9031</v>
      </c>
      <c r="B51" t="s">
        <v>9032</v>
      </c>
      <c r="C51" t="str">
        <f>VLOOKUP(A51,KO_Information!A:H,2,FALSE)</f>
        <v>S-(hydroxymethyl)glutathione synthase [EC:4.4.1.22]</v>
      </c>
      <c r="D51" t="str">
        <f>VLOOKUP($A51,KO_Information!$A:$H,3,FALSE)</f>
        <v xml:space="preserve">S-(hydroxymethyl)glutathione synthase </v>
      </c>
      <c r="E51" t="str">
        <f>VLOOKUP($A51,KO_Information!$A:$H,4,FALSE)</f>
        <v>EC:4.4.1.22</v>
      </c>
      <c r="F51" t="str">
        <f>VLOOKUP($A51,KO_Information!$A:$H,5,FALSE)</f>
        <v>Metabolism; Energy Metabolism; Methane metabolism</v>
      </c>
      <c r="G51" t="str">
        <f>VLOOKUP($A51,KO_Information!$A:$H,6,FALSE)</f>
        <v>Metabolism</v>
      </c>
      <c r="H51" t="str">
        <f>VLOOKUP($A51,KO_Information!$A:$H,7,FALSE)</f>
        <v>Energy Metabolism</v>
      </c>
      <c r="I51" t="str">
        <f>VLOOKUP($A51,KO_Information!$A:$H,8,FALSE)</f>
        <v>Methane metabolism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2">
        <v>8.8626350067347201E-9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 s="2">
        <v>1.4872262066747401E-8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</row>
    <row r="52" spans="1:58">
      <c r="A52" t="s">
        <v>17207</v>
      </c>
      <c r="B52" t="s">
        <v>17208</v>
      </c>
      <c r="C52" t="str">
        <f>VLOOKUP(A52,KO_Information!A:H,2,FALSE)</f>
        <v>hydrogenase-4 component A [EC:1.-.-.-]</v>
      </c>
      <c r="D52" t="str">
        <f>VLOOKUP($A52,KO_Information!$A:$H,3,FALSE)</f>
        <v xml:space="preserve">hydrogenase-4 component A </v>
      </c>
      <c r="E52" t="str">
        <f>VLOOKUP($A52,KO_Information!$A:$H,4,FALSE)</f>
        <v>EC:1.-.-.-</v>
      </c>
      <c r="F52" t="str">
        <f>VLOOKUP($A52,KO_Information!$A:$H,5,FALSE)</f>
        <v>Unclassified; Metabolism; Energy metabolism</v>
      </c>
      <c r="G52" t="str">
        <f>VLOOKUP($A52,KO_Information!$A:$H,6,FALSE)</f>
        <v>Unclassified</v>
      </c>
      <c r="H52" t="str">
        <f>VLOOKUP($A52,KO_Information!$A:$H,7,FALSE)</f>
        <v>Metabolism</v>
      </c>
      <c r="I52" t="str">
        <f>VLOOKUP($A52,KO_Information!$A:$H,8,FALSE)</f>
        <v>Energy metabolism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 s="2">
        <v>1.2867184738983599E-8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 s="2">
        <v>1.55635388555187E-8</v>
      </c>
      <c r="AL52">
        <v>0</v>
      </c>
      <c r="AM52" s="2">
        <v>2.8817674779053401E-8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</row>
    <row r="53" spans="1:58">
      <c r="A53" t="s">
        <v>17216</v>
      </c>
      <c r="B53" t="s">
        <v>17217</v>
      </c>
      <c r="C53" t="str">
        <f>VLOOKUP(A53,KO_Information!A:H,2,FALSE)</f>
        <v>hydrogenase-4 component D [EC:1.-.-.-]</v>
      </c>
      <c r="D53" t="str">
        <f>VLOOKUP($A53,KO_Information!$A:$H,3,FALSE)</f>
        <v xml:space="preserve">hydrogenase-4 component D </v>
      </c>
      <c r="E53" t="str">
        <f>VLOOKUP($A53,KO_Information!$A:$H,4,FALSE)</f>
        <v>EC:1.-.-.-</v>
      </c>
      <c r="F53" t="str">
        <f>VLOOKUP($A53,KO_Information!$A:$H,5,FALSE)</f>
        <v>Unclassified; Metabolism; Energy metabolism</v>
      </c>
      <c r="G53" t="str">
        <f>VLOOKUP($A53,KO_Information!$A:$H,6,FALSE)</f>
        <v>Unclassified</v>
      </c>
      <c r="H53" t="str">
        <f>VLOOKUP($A53,KO_Information!$A:$H,7,FALSE)</f>
        <v>Metabolism</v>
      </c>
      <c r="I53" t="str">
        <f>VLOOKUP($A53,KO_Information!$A:$H,8,FALSE)</f>
        <v>Energy metabolism</v>
      </c>
      <c r="J53">
        <v>0</v>
      </c>
      <c r="K53">
        <v>0</v>
      </c>
      <c r="L53">
        <v>0</v>
      </c>
      <c r="M53">
        <v>0</v>
      </c>
      <c r="N53">
        <v>0</v>
      </c>
      <c r="O53" s="2">
        <v>1.0804219886273101E-8</v>
      </c>
      <c r="P53">
        <v>0</v>
      </c>
      <c r="Q53">
        <v>0</v>
      </c>
      <c r="R53">
        <v>0</v>
      </c>
      <c r="S53">
        <v>0</v>
      </c>
      <c r="T53">
        <v>0</v>
      </c>
      <c r="U53" s="2">
        <v>1.9404295501729201E-8</v>
      </c>
      <c r="V53">
        <v>0</v>
      </c>
      <c r="W53">
        <v>0</v>
      </c>
      <c r="X53" s="2">
        <v>1.0517506879264601E-8</v>
      </c>
      <c r="Y53">
        <v>0</v>
      </c>
      <c r="Z53" s="2">
        <v>8.5038591660916707E-9</v>
      </c>
      <c r="AA53" s="2">
        <v>1.2867184738983599E-8</v>
      </c>
      <c r="AB53">
        <v>0</v>
      </c>
      <c r="AC53">
        <v>0</v>
      </c>
      <c r="AD53">
        <v>0</v>
      </c>
      <c r="AE53" s="2">
        <v>1.7888566680025899E-8</v>
      </c>
      <c r="AF53" s="2">
        <v>1.4146638680842901E-8</v>
      </c>
      <c r="AG53">
        <v>0</v>
      </c>
      <c r="AH53">
        <v>0</v>
      </c>
      <c r="AI53">
        <v>0</v>
      </c>
      <c r="AJ53">
        <v>0</v>
      </c>
      <c r="AK53" s="2">
        <v>1.55635388555187E-8</v>
      </c>
      <c r="AL53">
        <v>0</v>
      </c>
      <c r="AM53" s="2">
        <v>1.92117831860356E-8</v>
      </c>
      <c r="AN53">
        <v>0</v>
      </c>
      <c r="AO53" s="2">
        <v>6.0011270356618103E-9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 s="2">
        <v>1.1789100165806599E-8</v>
      </c>
      <c r="AX53" s="2">
        <v>1.4872262066747401E-8</v>
      </c>
      <c r="AY53">
        <v>0</v>
      </c>
      <c r="AZ53" s="2">
        <v>1.80977478909156E-8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</row>
    <row r="54" spans="1:58">
      <c r="A54" t="s">
        <v>16589</v>
      </c>
      <c r="B54" t="s">
        <v>16590</v>
      </c>
      <c r="C54" t="str">
        <f>VLOOKUP(A54,KO_Information!A:H,2,FALSE)</f>
        <v>two-component system, chemotaxis family, response regulator WspR [EC:2.7.7.65]</v>
      </c>
      <c r="D54" t="str">
        <f>VLOOKUP($A54,KO_Information!$A:$H,3,FALSE)</f>
        <v xml:space="preserve">two-component system, chemotaxis family, response regulator WspR </v>
      </c>
      <c r="E54" t="str">
        <f>VLOOKUP($A54,KO_Information!$A:$H,4,FALSE)</f>
        <v>EC:2.7.7.65</v>
      </c>
      <c r="F54" t="str">
        <f>VLOOKUP($A54,KO_Information!$A:$H,5,FALSE)</f>
        <v>Environmental Information Processing; Signal Transduction; Two-component system</v>
      </c>
      <c r="G54" t="str">
        <f>VLOOKUP($A54,KO_Information!$A:$H,6,FALSE)</f>
        <v>Environmental Information Processing</v>
      </c>
      <c r="H54" t="str">
        <f>VLOOKUP($A54,KO_Information!$A:$H,7,FALSE)</f>
        <v>Signal Transduction</v>
      </c>
      <c r="I54" t="str">
        <f>VLOOKUP($A54,KO_Information!$A:$H,8,FALSE)</f>
        <v>Two-component system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 s="2">
        <v>1.4872262066747401E-8</v>
      </c>
      <c r="AY54">
        <v>0</v>
      </c>
      <c r="AZ54">
        <v>0</v>
      </c>
      <c r="BA54">
        <v>0</v>
      </c>
      <c r="BB54">
        <v>0</v>
      </c>
      <c r="BC54">
        <v>0</v>
      </c>
      <c r="BD54" s="2">
        <v>1.6572700833996299E-8</v>
      </c>
      <c r="BE54">
        <v>0</v>
      </c>
      <c r="BF54">
        <v>0</v>
      </c>
    </row>
    <row r="55" spans="1:58">
      <c r="A55" t="s">
        <v>16584</v>
      </c>
      <c r="B55" t="s">
        <v>16585</v>
      </c>
      <c r="C55" t="str">
        <f>VLOOKUP(A55,KO_Information!A:H,2,FALSE)</f>
        <v>putative uridylyltransferase [EC:2.7.7.-]</v>
      </c>
      <c r="D55" t="str">
        <f>VLOOKUP($A55,KO_Information!$A:$H,3,FALSE)</f>
        <v xml:space="preserve">putative uridylyltransferase </v>
      </c>
      <c r="E55" t="str">
        <f>VLOOKUP($A55,KO_Information!$A:$H,4,FALSE)</f>
        <v>EC:2.7.7.-</v>
      </c>
      <c r="F55" t="str">
        <f>VLOOKUP($A55,KO_Information!$A:$H,5,FALSE)</f>
        <v>Unclassified; Metabolism; Carbohydrate metabolism</v>
      </c>
      <c r="G55" t="str">
        <f>VLOOKUP($A55,KO_Information!$A:$H,6,FALSE)</f>
        <v>Unclassified</v>
      </c>
      <c r="H55" t="str">
        <f>VLOOKUP($A55,KO_Information!$A:$H,7,FALSE)</f>
        <v>Metabolism</v>
      </c>
      <c r="I55" t="str">
        <f>VLOOKUP($A55,KO_Information!$A:$H,8,FALSE)</f>
        <v>Carbohydrate metabolism</v>
      </c>
      <c r="J55">
        <v>0</v>
      </c>
      <c r="K55">
        <v>0</v>
      </c>
      <c r="L55" s="2">
        <v>2.07403349676095E-8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2">
        <v>8.5038591660916707E-9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 s="2">
        <v>1.92117831860356E-8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 s="2">
        <v>3.1875888042318399E-8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</row>
    <row r="56" spans="1:58">
      <c r="A56" t="s">
        <v>15552</v>
      </c>
      <c r="B56" t="s">
        <v>15553</v>
      </c>
      <c r="C56" t="str">
        <f>VLOOKUP(A56,KO_Information!A:H,2,FALSE)</f>
        <v>cellobiose transport system substrate-binding protein</v>
      </c>
      <c r="D56" t="str">
        <f>VLOOKUP($A56,KO_Information!$A:$H,3,FALSE)</f>
        <v>cellobiose transport system substrate-binding protein</v>
      </c>
      <c r="E56">
        <f>VLOOKUP($A56,KO_Information!$A:$H,4,FALSE)</f>
        <v>0</v>
      </c>
      <c r="F56" t="str">
        <f>VLOOKUP($A56,KO_Information!$A:$H,5,FALSE)</f>
        <v>Environmental Information Processing; Membrane Transport; ABC transporters|Environmental Information Processing; Membrane Transport; Transporters</v>
      </c>
      <c r="G56" t="str">
        <f>VLOOKUP($A56,KO_Information!$A:$H,6,FALSE)</f>
        <v>Environmental Information Processing</v>
      </c>
      <c r="H56" t="str">
        <f>VLOOKUP($A56,KO_Information!$A:$H,7,FALSE)</f>
        <v>Membrane Transport</v>
      </c>
      <c r="I56" t="str">
        <f>VLOOKUP($A56,KO_Information!$A:$H,8,FALSE)</f>
        <v>ABC transporters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 s="2">
        <v>3.1875888042318399E-8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</row>
    <row r="57" spans="1:58">
      <c r="A57" t="s">
        <v>15554</v>
      </c>
      <c r="B57" t="s">
        <v>15555</v>
      </c>
      <c r="C57" t="str">
        <f>VLOOKUP(A57,KO_Information!A:H,2,FALSE)</f>
        <v>cellobiose transport system permease protein</v>
      </c>
      <c r="D57" t="str">
        <f>VLOOKUP($A57,KO_Information!$A:$H,3,FALSE)</f>
        <v>cellobiose transport system permease protein</v>
      </c>
      <c r="E57">
        <f>VLOOKUP($A57,KO_Information!$A:$H,4,FALSE)</f>
        <v>0</v>
      </c>
      <c r="F57" t="str">
        <f>VLOOKUP($A57,KO_Information!$A:$H,5,FALSE)</f>
        <v>Environmental Information Processing; Membrane Transport; ABC transporters|Environmental Information Processing; Membrane Transport; Transporters</v>
      </c>
      <c r="G57" t="str">
        <f>VLOOKUP($A57,KO_Information!$A:$H,6,FALSE)</f>
        <v>Environmental Information Processing</v>
      </c>
      <c r="H57" t="str">
        <f>VLOOKUP($A57,KO_Information!$A:$H,7,FALSE)</f>
        <v>Membrane Transport</v>
      </c>
      <c r="I57" t="str">
        <f>VLOOKUP($A57,KO_Information!$A:$H,8,FALSE)</f>
        <v>ABC transporters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 s="2">
        <v>3.1875888042318399E-8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</row>
    <row r="58" spans="1:58">
      <c r="A58" t="s">
        <v>10442</v>
      </c>
      <c r="B58" t="s">
        <v>10443</v>
      </c>
      <c r="C58" t="str">
        <f>VLOOKUP(A58,KO_Information!A:H,2,FALSE)</f>
        <v>benzoate-CoA ligase [EC:6.2.1.25]</v>
      </c>
      <c r="D58" t="str">
        <f>VLOOKUP($A58,KO_Information!$A:$H,3,FALSE)</f>
        <v xml:space="preserve">benzoate-CoA ligase </v>
      </c>
      <c r="E58" t="str">
        <f>VLOOKUP($A58,KO_Information!$A:$H,4,FALSE)</f>
        <v>EC:6.2.1.25</v>
      </c>
      <c r="F58" t="str">
        <f>VLOOKUP($A58,KO_Information!$A:$H,5,FALSE)</f>
        <v>Metabolism; Xenobiotics Biodegradation and Metabolism; Aminobenzoate degradation|Metabolism; Xenobiotics Biodegradation and Metabolism; Benzoate degradation</v>
      </c>
      <c r="G58" t="str">
        <f>VLOOKUP($A58,KO_Information!$A:$H,6,FALSE)</f>
        <v>Metabolism</v>
      </c>
      <c r="H58" t="str">
        <f>VLOOKUP($A58,KO_Information!$A:$H,7,FALSE)</f>
        <v>Xenobiotics Biodegradation and Metabolism</v>
      </c>
      <c r="I58" t="str">
        <f>VLOOKUP($A58,KO_Information!$A:$H,8,FALSE)</f>
        <v>Aminobenzoate degradation</v>
      </c>
      <c r="J58" s="2">
        <v>1.27503356270847E-8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2">
        <v>1.09115267983334E-8</v>
      </c>
      <c r="W58" s="2">
        <v>4.6799163053127802E-8</v>
      </c>
      <c r="X58">
        <v>0</v>
      </c>
      <c r="Y58">
        <v>0</v>
      </c>
      <c r="Z58" s="2">
        <v>1.7007718332183298E-8</v>
      </c>
      <c r="AA58" s="2">
        <v>2.5734369477967198E-8</v>
      </c>
      <c r="AB58">
        <v>0</v>
      </c>
      <c r="AC58">
        <v>0</v>
      </c>
      <c r="AD58">
        <v>0</v>
      </c>
      <c r="AE58" s="2">
        <v>1.7888566680025899E-8</v>
      </c>
      <c r="AF58">
        <v>0</v>
      </c>
      <c r="AG58">
        <v>0</v>
      </c>
      <c r="AH58" s="2">
        <v>1.49586451799491E-8</v>
      </c>
      <c r="AI58">
        <v>0</v>
      </c>
      <c r="AJ58">
        <v>0</v>
      </c>
      <c r="AK58" s="2">
        <v>7.78176942775934E-9</v>
      </c>
      <c r="AL58">
        <v>0</v>
      </c>
      <c r="AM58" s="2">
        <v>9.60589159301782E-9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 s="2">
        <v>1.00284211472365E-8</v>
      </c>
      <c r="AV58" s="2">
        <v>1.15533294292323E-8</v>
      </c>
      <c r="AW58" s="2">
        <v>2.3578200331613199E-8</v>
      </c>
      <c r="AX58" s="2">
        <v>2.9744524133494801E-8</v>
      </c>
      <c r="AY58">
        <v>0</v>
      </c>
      <c r="AZ58">
        <v>0</v>
      </c>
      <c r="BA58" s="2">
        <v>1.3699170409748101E-8</v>
      </c>
      <c r="BB58">
        <v>0</v>
      </c>
      <c r="BC58">
        <v>0</v>
      </c>
      <c r="BD58" s="2">
        <v>3.3145401667992598E-8</v>
      </c>
      <c r="BE58">
        <v>0</v>
      </c>
      <c r="BF58" s="2">
        <v>2.86974559088342E-8</v>
      </c>
    </row>
    <row r="59" spans="1:58">
      <c r="A59" t="s">
        <v>15225</v>
      </c>
      <c r="B59" t="s">
        <v>1279</v>
      </c>
      <c r="C59" t="str">
        <f>VLOOKUP(A59,KO_Information!A:H,2,FALSE)</f>
        <v>hypothetical protein</v>
      </c>
      <c r="D59" t="str">
        <f>VLOOKUP($A59,KO_Information!$A:$H,3,FALSE)</f>
        <v>hypothetical protein</v>
      </c>
      <c r="E59">
        <f>VLOOKUP($A59,KO_Information!$A:$H,4,FALSE)</f>
        <v>0</v>
      </c>
      <c r="F59" t="str">
        <f>VLOOKUP($A59,KO_Information!$A:$H,5,FALSE)</f>
        <v>Unclassified; Poorly Characterized; Function unknown</v>
      </c>
      <c r="G59" t="str">
        <f>VLOOKUP($A59,KO_Information!$A:$H,6,FALSE)</f>
        <v>Unclassified</v>
      </c>
      <c r="H59" t="str">
        <f>VLOOKUP($A59,KO_Information!$A:$H,7,FALSE)</f>
        <v>Poorly Characterized</v>
      </c>
      <c r="I59" t="str">
        <f>VLOOKUP($A59,KO_Information!$A:$H,8,FALSE)</f>
        <v>Function unknown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 s="2">
        <v>1.4872262066747401E-8</v>
      </c>
      <c r="AY59">
        <v>0</v>
      </c>
      <c r="AZ59">
        <v>0</v>
      </c>
      <c r="BA59">
        <v>0</v>
      </c>
      <c r="BB59">
        <v>0</v>
      </c>
      <c r="BC59">
        <v>0</v>
      </c>
      <c r="BD59" s="2">
        <v>1.6572700833996299E-8</v>
      </c>
      <c r="BE59">
        <v>0</v>
      </c>
      <c r="BF59">
        <v>0</v>
      </c>
    </row>
    <row r="60" spans="1:58">
      <c r="A60" t="s">
        <v>11972</v>
      </c>
      <c r="B60" t="s">
        <v>11973</v>
      </c>
      <c r="C60" t="str">
        <f>VLOOKUP(A60,KO_Information!A:H,2,FALSE)</f>
        <v>putative ribose uptake protein</v>
      </c>
      <c r="D60" t="str">
        <f>VLOOKUP($A60,KO_Information!$A:$H,3,FALSE)</f>
        <v>putative ribose uptake protein</v>
      </c>
      <c r="E60">
        <f>VLOOKUP($A60,KO_Information!$A:$H,4,FALSE)</f>
        <v>0</v>
      </c>
      <c r="F60" t="str">
        <f>VLOOKUP($A60,KO_Information!$A:$H,5,FALSE)</f>
        <v>Unclassified; Cellular Processes and Signaling; Other ion-coupled transporters</v>
      </c>
      <c r="G60" t="str">
        <f>VLOOKUP($A60,KO_Information!$A:$H,6,FALSE)</f>
        <v>Unclassified</v>
      </c>
      <c r="H60" t="str">
        <f>VLOOKUP($A60,KO_Information!$A:$H,7,FALSE)</f>
        <v>Cellular Processes and Signaling</v>
      </c>
      <c r="I60" t="str">
        <f>VLOOKUP($A60,KO_Information!$A:$H,8,FALSE)</f>
        <v>Other ion-coupled transporters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 s="2">
        <v>4.2070027517058402E-8</v>
      </c>
      <c r="Y60">
        <v>0</v>
      </c>
      <c r="Z60">
        <v>0</v>
      </c>
      <c r="AA60" s="2">
        <v>1.2867184738983599E-8</v>
      </c>
      <c r="AB60" s="2">
        <v>1.1197904074856799E-8</v>
      </c>
      <c r="AC60" s="2">
        <v>1.14942066325021E-8</v>
      </c>
      <c r="AD60">
        <v>0</v>
      </c>
      <c r="AE60">
        <v>0</v>
      </c>
      <c r="AF60">
        <v>0</v>
      </c>
      <c r="AG60">
        <v>0</v>
      </c>
      <c r="AH60" s="2">
        <v>1.49586451799491E-8</v>
      </c>
      <c r="AI60">
        <v>0</v>
      </c>
      <c r="AJ60">
        <v>0</v>
      </c>
      <c r="AK60">
        <v>0</v>
      </c>
      <c r="AL60" s="2">
        <v>7.2421565760480001E-9</v>
      </c>
      <c r="AM60" s="2">
        <v>9.60589159301782E-9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 s="2">
        <v>1.6486340720499899E-8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 s="2">
        <v>1.59586313973465E-8</v>
      </c>
      <c r="BD60" s="2">
        <v>1.6572700833996299E-8</v>
      </c>
      <c r="BE60" s="2">
        <v>3.1625387418902197E-8</v>
      </c>
      <c r="BF60">
        <v>0</v>
      </c>
    </row>
    <row r="61" spans="1:58">
      <c r="A61" t="s">
        <v>5691</v>
      </c>
      <c r="B61" t="s">
        <v>5692</v>
      </c>
      <c r="C61" t="str">
        <f>VLOOKUP(A61,KO_Information!A:H,2,FALSE)</f>
        <v>5-dehydro-4-deoxyglucarate dehydratase [EC:4.2.1.41]</v>
      </c>
      <c r="D61" t="str">
        <f>VLOOKUP($A61,KO_Information!$A:$H,3,FALSE)</f>
        <v xml:space="preserve">5-dehydro-4-deoxyglucarate dehydratase </v>
      </c>
      <c r="E61" t="str">
        <f>VLOOKUP($A61,KO_Information!$A:$H,4,FALSE)</f>
        <v>EC:4.2.1.41</v>
      </c>
      <c r="F61" t="str">
        <f>VLOOKUP($A61,KO_Information!$A:$H,5,FALSE)</f>
        <v>Metabolism; Carbohydrate Metabolism; Ascorbate and aldarate metabolism</v>
      </c>
      <c r="G61" t="str">
        <f>VLOOKUP($A61,KO_Information!$A:$H,6,FALSE)</f>
        <v>Metabolism</v>
      </c>
      <c r="H61" t="str">
        <f>VLOOKUP($A61,KO_Information!$A:$H,7,FALSE)</f>
        <v>Carbohydrate Metabolism</v>
      </c>
      <c r="I61" t="str">
        <f>VLOOKUP($A61,KO_Information!$A:$H,8,FALSE)</f>
        <v>Ascorbate and aldarate metabolism</v>
      </c>
      <c r="J61" s="2">
        <v>1.27503356270847E-8</v>
      </c>
      <c r="K61">
        <v>0</v>
      </c>
      <c r="L61">
        <v>0</v>
      </c>
      <c r="M61">
        <v>0</v>
      </c>
      <c r="N61">
        <v>0</v>
      </c>
      <c r="O61" s="2">
        <v>1.0804219886273101E-8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2">
        <v>1.09115267983334E-8</v>
      </c>
      <c r="W61" s="2">
        <v>7.0198744579691697E-8</v>
      </c>
      <c r="X61">
        <v>0</v>
      </c>
      <c r="Y61">
        <v>0</v>
      </c>
      <c r="Z61" s="2">
        <v>1.7007718332183298E-8</v>
      </c>
      <c r="AA61" s="2">
        <v>2.5734369477967198E-8</v>
      </c>
      <c r="AB61">
        <v>0</v>
      </c>
      <c r="AC61">
        <v>0</v>
      </c>
      <c r="AD61">
        <v>0</v>
      </c>
      <c r="AE61" s="2">
        <v>1.7888566680025899E-8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 s="2">
        <v>1.6486340720499899E-8</v>
      </c>
      <c r="AU61" s="2">
        <v>1.00284211472365E-8</v>
      </c>
      <c r="AV61" s="2">
        <v>1.15533294292323E-8</v>
      </c>
      <c r="AW61" s="2">
        <v>2.3578200331613199E-8</v>
      </c>
      <c r="AX61" s="2">
        <v>4.4616786200242202E-8</v>
      </c>
      <c r="AY61">
        <v>0</v>
      </c>
      <c r="AZ61">
        <v>0</v>
      </c>
      <c r="BA61" s="2">
        <v>1.3699170409748101E-8</v>
      </c>
      <c r="BB61">
        <v>0</v>
      </c>
      <c r="BC61">
        <v>0</v>
      </c>
      <c r="BD61" s="2">
        <v>4.9718102501988903E-8</v>
      </c>
      <c r="BE61">
        <v>0</v>
      </c>
      <c r="BF61" s="2">
        <v>2.86974559088342E-8</v>
      </c>
    </row>
    <row r="62" spans="1:58">
      <c r="A62" t="s">
        <v>18947</v>
      </c>
      <c r="B62" t="s">
        <v>18948</v>
      </c>
      <c r="C62" t="str">
        <f>VLOOKUP(A62,KO_Information!A:H,2,FALSE)</f>
        <v>copper transport protein</v>
      </c>
      <c r="D62" t="str">
        <f>VLOOKUP($A62,KO_Information!$A:$H,3,FALSE)</f>
        <v>copper transport protein</v>
      </c>
      <c r="E62">
        <f>VLOOKUP($A62,KO_Information!$A:$H,4,FALSE)</f>
        <v>0</v>
      </c>
      <c r="F62" t="str">
        <f>VLOOKUP($A62,KO_Information!$A:$H,5,FALSE)</f>
        <v>Unclassified; Cellular Processes and Signaling; Other transporters</v>
      </c>
      <c r="G62" t="str">
        <f>VLOOKUP($A62,KO_Information!$A:$H,6,FALSE)</f>
        <v>Unclassified</v>
      </c>
      <c r="H62" t="str">
        <f>VLOOKUP($A62,KO_Information!$A:$H,7,FALSE)</f>
        <v>Cellular Processes and Signaling</v>
      </c>
      <c r="I62" t="str">
        <f>VLOOKUP($A62,KO_Information!$A:$H,8,FALSE)</f>
        <v>Other transporters</v>
      </c>
      <c r="J62">
        <v>0</v>
      </c>
      <c r="K62">
        <v>0</v>
      </c>
      <c r="L62" s="2">
        <v>2.07403349676095E-8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2">
        <v>8.5038591660916707E-9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 s="2">
        <v>9.60589159301782E-9</v>
      </c>
      <c r="AN62" s="2">
        <v>8.8626350067347201E-9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 s="2">
        <v>1.1789100165806599E-8</v>
      </c>
      <c r="AX62" s="2">
        <v>1.4872262066747401E-8</v>
      </c>
      <c r="AY62" s="2">
        <v>3.1875888042318399E-8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</row>
    <row r="63" spans="1:58">
      <c r="A63" t="s">
        <v>12417</v>
      </c>
      <c r="B63" t="s">
        <v>652</v>
      </c>
      <c r="C63" t="str">
        <f>VLOOKUP(A63,KO_Information!A:H,2,FALSE)</f>
        <v>None</v>
      </c>
      <c r="D63" t="str">
        <f>VLOOKUP($A63,KO_Information!$A:$H,3,FALSE)</f>
        <v>None</v>
      </c>
      <c r="E63">
        <f>VLOOKUP($A63,KO_Information!$A:$H,4,FALSE)</f>
        <v>0</v>
      </c>
      <c r="F63" t="str">
        <f>VLOOKUP($A63,KO_Information!$A:$H,5,FALSE)</f>
        <v>Unclassified; Poorly Characterized; General function prediction only</v>
      </c>
      <c r="G63" t="str">
        <f>VLOOKUP($A63,KO_Information!$A:$H,6,FALSE)</f>
        <v>Unclassified</v>
      </c>
      <c r="H63" t="str">
        <f>VLOOKUP($A63,KO_Information!$A:$H,7,FALSE)</f>
        <v>Poorly Characterized</v>
      </c>
      <c r="I63" t="str">
        <f>VLOOKUP($A63,KO_Information!$A:$H,8,FALSE)</f>
        <v>General function prediction only</v>
      </c>
      <c r="J63">
        <v>0</v>
      </c>
      <c r="K63" s="2">
        <v>1.6860352210734399E-8</v>
      </c>
      <c r="L63">
        <v>0</v>
      </c>
      <c r="M63" s="2">
        <v>1.1733446600204501E-8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2">
        <v>1.9404295501729201E-8</v>
      </c>
      <c r="V63">
        <v>0</v>
      </c>
      <c r="W63">
        <v>0</v>
      </c>
      <c r="X63" s="2">
        <v>3.1552520637793797E-8</v>
      </c>
      <c r="Y63">
        <v>0</v>
      </c>
      <c r="Z63" s="2">
        <v>8.5038591660916707E-9</v>
      </c>
      <c r="AA63" s="2">
        <v>1.2867184738983599E-8</v>
      </c>
      <c r="AB63">
        <v>0</v>
      </c>
      <c r="AC63">
        <v>0</v>
      </c>
      <c r="AD63">
        <v>0</v>
      </c>
      <c r="AE63">
        <v>0</v>
      </c>
      <c r="AF63" s="2">
        <v>1.4146638680842901E-8</v>
      </c>
      <c r="AG63" s="2">
        <v>1.51590354111732E-8</v>
      </c>
      <c r="AH63">
        <v>0</v>
      </c>
      <c r="AI63">
        <v>0</v>
      </c>
      <c r="AJ63">
        <v>0</v>
      </c>
      <c r="AK63" s="2">
        <v>7.78176942775934E-9</v>
      </c>
      <c r="AL63">
        <v>0</v>
      </c>
      <c r="AM63" s="2">
        <v>9.60589159301782E-9</v>
      </c>
      <c r="AN63">
        <v>0</v>
      </c>
      <c r="AO63">
        <v>0</v>
      </c>
      <c r="AP63">
        <v>0</v>
      </c>
      <c r="AQ63">
        <v>0</v>
      </c>
      <c r="AR63">
        <v>0</v>
      </c>
      <c r="AS63" s="2">
        <v>2.9964313700954697E-8</v>
      </c>
      <c r="AT63">
        <v>0</v>
      </c>
      <c r="AU63" s="2">
        <v>2.00568422944731E-8</v>
      </c>
      <c r="AV63">
        <v>0</v>
      </c>
      <c r="AW63">
        <v>0</v>
      </c>
      <c r="AX63">
        <v>0</v>
      </c>
      <c r="AY63" s="2">
        <v>6.3751776084636904E-8</v>
      </c>
      <c r="AZ63">
        <v>0</v>
      </c>
      <c r="BA63">
        <v>0</v>
      </c>
      <c r="BB63">
        <v>0</v>
      </c>
      <c r="BC63" s="2">
        <v>1.59586313973465E-8</v>
      </c>
      <c r="BD63">
        <v>0</v>
      </c>
      <c r="BE63">
        <v>0</v>
      </c>
      <c r="BF63">
        <v>0</v>
      </c>
    </row>
    <row r="64" spans="1:58">
      <c r="A64" t="s">
        <v>18455</v>
      </c>
      <c r="B64" t="s">
        <v>18456</v>
      </c>
      <c r="C64" t="str">
        <f>VLOOKUP(A64,KO_Information!A:H,2,FALSE)</f>
        <v>arabinofuranosyltransferase [EC:2.4.2.-]</v>
      </c>
      <c r="D64" t="str">
        <f>VLOOKUP($A64,KO_Information!$A:$H,3,FALSE)</f>
        <v xml:space="preserve">arabinofuranosyltransferase </v>
      </c>
      <c r="E64" t="str">
        <f>VLOOKUP($A64,KO_Information!$A:$H,4,FALSE)</f>
        <v>EC:2.4.2.-</v>
      </c>
      <c r="F64" t="str">
        <f>VLOOKUP($A64,KO_Information!$A:$H,5,FALSE)</f>
        <v>Metabolism; Glycan Biosynthesis and Metabolism; Glycosyltransferases</v>
      </c>
      <c r="G64" t="str">
        <f>VLOOKUP($A64,KO_Information!$A:$H,6,FALSE)</f>
        <v>Metabolism</v>
      </c>
      <c r="H64" t="str">
        <f>VLOOKUP($A64,KO_Information!$A:$H,7,FALSE)</f>
        <v>Glycan Biosynthesis and Metabolism</v>
      </c>
      <c r="I64" t="str">
        <f>VLOOKUP($A64,KO_Information!$A:$H,8,FALSE)</f>
        <v>Glycosyltransferases</v>
      </c>
      <c r="J64">
        <v>0</v>
      </c>
      <c r="K64" s="2">
        <v>1.6860352210734399E-8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2">
        <v>1.9404295501729201E-8</v>
      </c>
      <c r="V64">
        <v>0</v>
      </c>
      <c r="W64">
        <v>0</v>
      </c>
      <c r="X64" s="2">
        <v>3.1552520637793797E-8</v>
      </c>
      <c r="Y64">
        <v>0</v>
      </c>
      <c r="Z64" s="2">
        <v>8.5038591660916707E-9</v>
      </c>
      <c r="AA64" s="2">
        <v>1.2867184738983599E-8</v>
      </c>
      <c r="AB64">
        <v>0</v>
      </c>
      <c r="AC64">
        <v>0</v>
      </c>
      <c r="AD64">
        <v>0</v>
      </c>
      <c r="AE64">
        <v>0</v>
      </c>
      <c r="AF64" s="2">
        <v>1.4146638680842901E-8</v>
      </c>
      <c r="AG64" s="2">
        <v>1.51590354111732E-8</v>
      </c>
      <c r="AH64">
        <v>0</v>
      </c>
      <c r="AI64">
        <v>0</v>
      </c>
      <c r="AJ64">
        <v>0</v>
      </c>
      <c r="AK64" s="2">
        <v>7.78176942775934E-9</v>
      </c>
      <c r="AL64">
        <v>0</v>
      </c>
      <c r="AM64" s="2">
        <v>9.60589159301782E-9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 s="2">
        <v>1.00284211472365E-8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 s="2">
        <v>1.59586313973465E-8</v>
      </c>
      <c r="BD64">
        <v>0</v>
      </c>
      <c r="BE64">
        <v>0</v>
      </c>
      <c r="BF64">
        <v>0</v>
      </c>
    </row>
    <row r="65" spans="1:58">
      <c r="A65" t="s">
        <v>18933</v>
      </c>
      <c r="B65" t="s">
        <v>18934</v>
      </c>
      <c r="C65" t="str">
        <f>VLOOKUP(A65,KO_Information!A:H,2,FALSE)</f>
        <v>ribonuclease HI / DNA polymerase III subunit epsilon [EC:3.1.26.4 2.7.7.7]</v>
      </c>
      <c r="D65" t="str">
        <f>VLOOKUP($A65,KO_Information!$A:$H,3,FALSE)</f>
        <v xml:space="preserve">ribonuclease HI / DNA polymerase III subunit epsilon </v>
      </c>
      <c r="E65" t="str">
        <f>VLOOKUP($A65,KO_Information!$A:$H,4,FALSE)</f>
        <v>EC:3.1.26.4</v>
      </c>
      <c r="F65" t="str">
        <f>VLOOKUP($A65,KO_Information!$A:$H,5,FALSE)</f>
        <v>Metabolism; Nucleotide Metabolism; Pyrimidine metabolism|Genetic Information Processing; Replication and Repair; DNA repair and recombination proteins|Metabolism; Nucleotide Metabolism; Purine metabolism|Genetic Information Processing; Replication and Repair; Mismatch repair|Genetic Information Processing; Replication and Repair; Homologous recombination|Genetic Information Processing; Replication and Repair; DNA replication|Genetic Information Processing; Replication and Repair; DNA replication proteins</v>
      </c>
      <c r="G65" t="str">
        <f>VLOOKUP($A65,KO_Information!$A:$H,6,FALSE)</f>
        <v>Metabolism</v>
      </c>
      <c r="H65" t="str">
        <f>VLOOKUP($A65,KO_Information!$A:$H,7,FALSE)</f>
        <v>Nucleotide Metabolism</v>
      </c>
      <c r="I65" t="str">
        <f>VLOOKUP($A65,KO_Information!$A:$H,8,FALSE)</f>
        <v>Pyrimidine metabolism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 s="2">
        <v>2.3399581526563901E-8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</row>
    <row r="66" spans="1:58">
      <c r="A66" t="s">
        <v>18257</v>
      </c>
      <c r="B66" t="s">
        <v>2287</v>
      </c>
      <c r="C66" t="str">
        <f>VLOOKUP(A66,KO_Information!A:H,2,FALSE)</f>
        <v>methylated-DNA-[protein]-cysteine S-methyltransferase [EC:2.1.1.63]</v>
      </c>
      <c r="D66" t="str">
        <f>VLOOKUP($A66,KO_Information!$A:$H,3,FALSE)</f>
        <v xml:space="preserve">methylated-DNA-[protein]-cysteine S-methyltransferase </v>
      </c>
      <c r="E66" t="str">
        <f>VLOOKUP($A66,KO_Information!$A:$H,4,FALSE)</f>
        <v>EC:2.1.1.63</v>
      </c>
      <c r="F66" t="str">
        <f>VLOOKUP($A66,KO_Information!$A:$H,5,FALSE)</f>
        <v>Genetic Information Processing; Replication and Repair; DNA repair and recombination proteins</v>
      </c>
      <c r="G66" t="str">
        <f>VLOOKUP($A66,KO_Information!$A:$H,6,FALSE)</f>
        <v>Genetic Information Processing</v>
      </c>
      <c r="H66" t="str">
        <f>VLOOKUP($A66,KO_Information!$A:$H,7,FALSE)</f>
        <v>Replication and Repair</v>
      </c>
      <c r="I66" t="str">
        <f>VLOOKUP($A66,KO_Information!$A:$H,8,FALSE)</f>
        <v>DNA repair and recombination proteins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2">
        <v>1.09115267983334E-8</v>
      </c>
      <c r="W66">
        <v>0</v>
      </c>
      <c r="X66" s="2">
        <v>4.2070027517058402E-8</v>
      </c>
      <c r="Y66">
        <v>0</v>
      </c>
      <c r="Z66">
        <v>0</v>
      </c>
      <c r="AA66" s="2">
        <v>1.2867184738983599E-8</v>
      </c>
      <c r="AB66" s="2">
        <v>1.1197904074856799E-8</v>
      </c>
      <c r="AC66" s="2">
        <v>1.14942066325021E-8</v>
      </c>
      <c r="AD66">
        <v>0</v>
      </c>
      <c r="AE66">
        <v>0</v>
      </c>
      <c r="AF66">
        <v>0</v>
      </c>
      <c r="AG66">
        <v>0</v>
      </c>
      <c r="AH66" s="2">
        <v>1.49586451799491E-8</v>
      </c>
      <c r="AI66">
        <v>0</v>
      </c>
      <c r="AJ66">
        <v>0</v>
      </c>
      <c r="AK66">
        <v>0</v>
      </c>
      <c r="AL66" s="2">
        <v>7.2421565760480001E-9</v>
      </c>
      <c r="AM66" s="2">
        <v>9.60589159301782E-9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 s="2">
        <v>1.6486340720499899E-8</v>
      </c>
      <c r="AU66">
        <v>0</v>
      </c>
      <c r="AV66">
        <v>0</v>
      </c>
      <c r="AW66" s="2">
        <v>1.1789100165806599E-8</v>
      </c>
      <c r="AX66">
        <v>0</v>
      </c>
      <c r="AY66">
        <v>0</v>
      </c>
      <c r="AZ66">
        <v>0</v>
      </c>
      <c r="BA66">
        <v>0</v>
      </c>
      <c r="BB66">
        <v>0</v>
      </c>
      <c r="BC66" s="2">
        <v>1.59586313973465E-8</v>
      </c>
      <c r="BD66" s="2">
        <v>1.6572700833996299E-8</v>
      </c>
      <c r="BE66" s="2">
        <v>3.1625387418902197E-8</v>
      </c>
      <c r="BF66">
        <v>0</v>
      </c>
    </row>
    <row r="67" spans="1:58">
      <c r="A67" t="s">
        <v>18254</v>
      </c>
      <c r="B67" t="s">
        <v>18255</v>
      </c>
      <c r="C67" t="str">
        <f>VLOOKUP(A67,KO_Information!A:H,2,FALSE)</f>
        <v>AraC family transcriptional regulator, regulatory protein of adaptative response / methylphosphotriester-DNA alkyltransferase methyltransferase [EC:2.1.1.-]</v>
      </c>
      <c r="D67" t="str">
        <f>VLOOKUP($A67,KO_Information!$A:$H,3,FALSE)</f>
        <v xml:space="preserve">AraC family transcriptional regulator, regulatory protein of adaptative response / methylphosphotriester-DNA alkyltransferase methyltransferase </v>
      </c>
      <c r="E67" t="str">
        <f>VLOOKUP($A67,KO_Information!$A:$H,4,FALSE)</f>
        <v>EC:2.1.1.-</v>
      </c>
      <c r="F67" t="str">
        <f>VLOOKUP($A67,KO_Information!$A:$H,5,FALSE)</f>
        <v>Genetic Information Processing; Transcription; Transcription factors|Genetic Information Processing; Replication and Repair; DNA repair and recombination proteins</v>
      </c>
      <c r="G67" t="str">
        <f>VLOOKUP($A67,KO_Information!$A:$H,6,FALSE)</f>
        <v>Genetic Information Processing</v>
      </c>
      <c r="H67" t="str">
        <f>VLOOKUP($A67,KO_Information!$A:$H,7,FALSE)</f>
        <v>Transcription</v>
      </c>
      <c r="I67" t="str">
        <f>VLOOKUP($A67,KO_Information!$A:$H,8,FALSE)</f>
        <v>Transcription factors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 s="2">
        <v>4.2070027517058402E-8</v>
      </c>
      <c r="Y67">
        <v>0</v>
      </c>
      <c r="Z67">
        <v>0</v>
      </c>
      <c r="AA67" s="2">
        <v>1.2867184738983599E-8</v>
      </c>
      <c r="AB67" s="2">
        <v>1.1197904074856799E-8</v>
      </c>
      <c r="AC67" s="2">
        <v>1.14942066325021E-8</v>
      </c>
      <c r="AD67">
        <v>0</v>
      </c>
      <c r="AE67">
        <v>0</v>
      </c>
      <c r="AF67">
        <v>0</v>
      </c>
      <c r="AG67">
        <v>0</v>
      </c>
      <c r="AH67" s="2">
        <v>1.49586451799491E-8</v>
      </c>
      <c r="AI67">
        <v>0</v>
      </c>
      <c r="AJ67">
        <v>0</v>
      </c>
      <c r="AK67">
        <v>0</v>
      </c>
      <c r="AL67" s="2">
        <v>7.2421565760480001E-9</v>
      </c>
      <c r="AM67" s="2">
        <v>9.60589159301782E-9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 s="2">
        <v>1.6486340720499899E-8</v>
      </c>
      <c r="AU67">
        <v>0</v>
      </c>
      <c r="AV67">
        <v>0</v>
      </c>
      <c r="AW67" s="2">
        <v>1.1789100165806599E-8</v>
      </c>
      <c r="AX67">
        <v>0</v>
      </c>
      <c r="AY67">
        <v>0</v>
      </c>
      <c r="AZ67">
        <v>0</v>
      </c>
      <c r="BA67">
        <v>0</v>
      </c>
      <c r="BB67">
        <v>0</v>
      </c>
      <c r="BC67" s="2">
        <v>1.59586313973465E-8</v>
      </c>
      <c r="BD67" s="2">
        <v>1.6572700833996299E-8</v>
      </c>
      <c r="BE67" s="2">
        <v>3.1625387418902197E-8</v>
      </c>
      <c r="BF67">
        <v>0</v>
      </c>
    </row>
    <row r="68" spans="1:58">
      <c r="A68" t="s">
        <v>18788</v>
      </c>
      <c r="B68" t="s">
        <v>18789</v>
      </c>
      <c r="C68" t="str">
        <f>VLOOKUP(A68,KO_Information!A:H,2,FALSE)</f>
        <v>putative DNA-invertase from lambdoid prophage Rac</v>
      </c>
      <c r="D68" t="str">
        <f>VLOOKUP($A68,KO_Information!$A:$H,3,FALSE)</f>
        <v>putative DNA-invertase from lambdoid prophage Rac</v>
      </c>
      <c r="E68">
        <f>VLOOKUP($A68,KO_Information!$A:$H,4,FALSE)</f>
        <v>0</v>
      </c>
      <c r="F68" t="str">
        <f>VLOOKUP($A68,KO_Information!$A:$H,5,FALSE)</f>
        <v>Unclassified; Genetic Information Processing; Replication, recombination and repair proteins</v>
      </c>
      <c r="G68" t="str">
        <f>VLOOKUP($A68,KO_Information!$A:$H,6,FALSE)</f>
        <v>Unclassified</v>
      </c>
      <c r="H68" t="str">
        <f>VLOOKUP($A68,KO_Information!$A:$H,7,FALSE)</f>
        <v>Genetic Information Processing</v>
      </c>
      <c r="I68" t="str">
        <f>VLOOKUP($A68,KO_Information!$A:$H,8,FALSE)</f>
        <v>Replication, recombination and repair proteins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 s="2">
        <v>1.4872262066747401E-8</v>
      </c>
      <c r="AY68">
        <v>0</v>
      </c>
      <c r="AZ68">
        <v>0</v>
      </c>
      <c r="BA68">
        <v>0</v>
      </c>
      <c r="BB68">
        <v>0</v>
      </c>
      <c r="BC68">
        <v>0</v>
      </c>
      <c r="BD68" s="2">
        <v>1.6572700833996299E-8</v>
      </c>
      <c r="BE68">
        <v>0</v>
      </c>
      <c r="BF68">
        <v>0</v>
      </c>
    </row>
    <row r="69" spans="1:58">
      <c r="A69" t="s">
        <v>2709</v>
      </c>
      <c r="B69" t="s">
        <v>2710</v>
      </c>
      <c r="C69" t="str">
        <f>VLOOKUP(A69,KO_Information!A:H,2,FALSE)</f>
        <v>glycogen(starch) synthase [EC:2.4.1.11]</v>
      </c>
      <c r="D69" t="str">
        <f>VLOOKUP($A69,KO_Information!$A:$H,3,FALSE)</f>
        <v xml:space="preserve">glycogen(starch) synthase </v>
      </c>
      <c r="E69" t="str">
        <f>VLOOKUP($A69,KO_Information!$A:$H,4,FALSE)</f>
        <v>EC:2.4.1.11</v>
      </c>
      <c r="F69" t="str">
        <f>VLOOKUP($A69,KO_Information!$A:$H,5,FALSE)</f>
        <v>Metabolism; Glycan Biosynthesis and Metabolism; Glycosyltransferases|Metabolism; Carbohydrate Metabolism; Starch and sucrose metabolism|Organismal Systems; Endocrine System; Insulin signaling pathway</v>
      </c>
      <c r="G69" t="str">
        <f>VLOOKUP($A69,KO_Information!$A:$H,6,FALSE)</f>
        <v>Metabolism</v>
      </c>
      <c r="H69" t="str">
        <f>VLOOKUP($A69,KO_Information!$A:$H,7,FALSE)</f>
        <v>Glycan Biosynthesis and Metabolism</v>
      </c>
      <c r="I69" t="str">
        <f>VLOOKUP($A69,KO_Information!$A:$H,8,FALSE)</f>
        <v>Glycosyltransferases</v>
      </c>
      <c r="J69" s="2">
        <v>2.55006712541694E-8</v>
      </c>
      <c r="K69" s="2">
        <v>5.0581056632203302E-8</v>
      </c>
      <c r="L69" s="2">
        <v>2.07403349676095E-8</v>
      </c>
      <c r="M69" s="2">
        <v>1.1733446600204501E-8</v>
      </c>
      <c r="N69">
        <v>0</v>
      </c>
      <c r="O69">
        <v>0</v>
      </c>
      <c r="P69" s="2">
        <v>5.8016726291809998E-8</v>
      </c>
      <c r="Q69" s="2">
        <v>9.6953329941833997E-8</v>
      </c>
      <c r="R69" s="2">
        <v>4.75762690014266E-8</v>
      </c>
      <c r="S69" s="2">
        <v>3.6842691837593703E-8</v>
      </c>
      <c r="T69">
        <v>0</v>
      </c>
      <c r="U69">
        <v>0</v>
      </c>
      <c r="V69">
        <v>0</v>
      </c>
      <c r="W69">
        <v>0</v>
      </c>
      <c r="X69" s="2">
        <v>1.0517506879264601E-8</v>
      </c>
      <c r="Y69">
        <v>0</v>
      </c>
      <c r="Z69">
        <v>0</v>
      </c>
      <c r="AA69" s="2">
        <v>1.2867184738983599E-8</v>
      </c>
      <c r="AB69">
        <v>0</v>
      </c>
      <c r="AC69" s="2">
        <v>1.14942066325021E-8</v>
      </c>
      <c r="AD69">
        <v>0</v>
      </c>
      <c r="AE69" s="2">
        <v>1.7888566680025899E-8</v>
      </c>
      <c r="AF69" s="2">
        <v>2.8293277361685801E-8</v>
      </c>
      <c r="AG69" s="2">
        <v>3.03180708223464E-8</v>
      </c>
      <c r="AH69">
        <v>0</v>
      </c>
      <c r="AI69" s="2">
        <v>9.6918146383850207E-9</v>
      </c>
      <c r="AJ69" s="2">
        <v>1.9112945274286099E-8</v>
      </c>
      <c r="AK69" s="2">
        <v>7.78176942775934E-9</v>
      </c>
      <c r="AL69">
        <v>0</v>
      </c>
      <c r="AM69">
        <v>0</v>
      </c>
      <c r="AN69" s="2">
        <v>1.77252700134694E-8</v>
      </c>
      <c r="AO69">
        <v>0</v>
      </c>
      <c r="AP69">
        <v>0</v>
      </c>
      <c r="AQ69" s="2">
        <v>2.84463847660279E-8</v>
      </c>
      <c r="AR69">
        <v>0</v>
      </c>
      <c r="AS69">
        <v>0</v>
      </c>
      <c r="AT69">
        <v>0</v>
      </c>
      <c r="AU69">
        <v>0</v>
      </c>
      <c r="AV69" s="2">
        <v>1.15533294292323E-8</v>
      </c>
      <c r="AW69" s="2">
        <v>1.1789100165806599E-8</v>
      </c>
      <c r="AX69">
        <v>0</v>
      </c>
      <c r="AY69">
        <v>0</v>
      </c>
      <c r="AZ69" s="2">
        <v>1.80977478909156E-8</v>
      </c>
      <c r="BA69" s="2">
        <v>1.3699170409748101E-8</v>
      </c>
      <c r="BB69">
        <v>0</v>
      </c>
      <c r="BC69">
        <v>0</v>
      </c>
      <c r="BD69">
        <v>0</v>
      </c>
      <c r="BE69">
        <v>0</v>
      </c>
      <c r="BF69">
        <v>0</v>
      </c>
    </row>
    <row r="70" spans="1:58">
      <c r="A70" t="s">
        <v>15529</v>
      </c>
      <c r="B70" t="s">
        <v>15530</v>
      </c>
      <c r="C70" t="str">
        <f>VLOOKUP(A70,KO_Information!A:H,2,FALSE)</f>
        <v>sorbitol/mannitol transport system permease protein</v>
      </c>
      <c r="D70" t="str">
        <f>VLOOKUP($A70,KO_Information!$A:$H,3,FALSE)</f>
        <v>sorbitol/mannitol transport system permease protein</v>
      </c>
      <c r="E70">
        <f>VLOOKUP($A70,KO_Information!$A:$H,4,FALSE)</f>
        <v>0</v>
      </c>
      <c r="F70" t="str">
        <f>VLOOKUP($A70,KO_Information!$A:$H,5,FALSE)</f>
        <v>Environmental Information Processing; Membrane Transport; ABC transporters|Environmental Information Processing; Membrane Transport; Transporters</v>
      </c>
      <c r="G70" t="str">
        <f>VLOOKUP($A70,KO_Information!$A:$H,6,FALSE)</f>
        <v>Environmental Information Processing</v>
      </c>
      <c r="H70" t="str">
        <f>VLOOKUP($A70,KO_Information!$A:$H,7,FALSE)</f>
        <v>Membrane Transport</v>
      </c>
      <c r="I70" t="str">
        <f>VLOOKUP($A70,KO_Information!$A:$H,8,FALSE)</f>
        <v>ABC transporters</v>
      </c>
      <c r="J70" s="2">
        <v>1.27503356270847E-8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s="2">
        <v>1.09115267983334E-8</v>
      </c>
      <c r="W70" s="2">
        <v>4.6799163053127802E-8</v>
      </c>
      <c r="X70">
        <v>0</v>
      </c>
      <c r="Y70">
        <v>0</v>
      </c>
      <c r="Z70" s="2">
        <v>8.5038591660916707E-9</v>
      </c>
      <c r="AA70" s="2">
        <v>2.5734369477967198E-8</v>
      </c>
      <c r="AB70">
        <v>0</v>
      </c>
      <c r="AC70">
        <v>0</v>
      </c>
      <c r="AD70">
        <v>0</v>
      </c>
      <c r="AE70" s="2">
        <v>1.7888566680025899E-8</v>
      </c>
      <c r="AF70">
        <v>0</v>
      </c>
      <c r="AG70">
        <v>0</v>
      </c>
      <c r="AH70">
        <v>0</v>
      </c>
      <c r="AI70">
        <v>0</v>
      </c>
      <c r="AJ70">
        <v>0</v>
      </c>
      <c r="AK70" s="2">
        <v>7.78176942775934E-9</v>
      </c>
      <c r="AL70">
        <v>0</v>
      </c>
      <c r="AM70">
        <v>0</v>
      </c>
      <c r="AN70" s="2">
        <v>1.77252700134694E-8</v>
      </c>
      <c r="AO70">
        <v>0</v>
      </c>
      <c r="AP70">
        <v>0</v>
      </c>
      <c r="AQ70">
        <v>0</v>
      </c>
      <c r="AR70">
        <v>0</v>
      </c>
      <c r="AS70">
        <v>0</v>
      </c>
      <c r="AT70" s="2">
        <v>1.6486340720499899E-8</v>
      </c>
      <c r="AU70" s="2">
        <v>1.00284211472365E-8</v>
      </c>
      <c r="AV70" s="2">
        <v>2.31066588584645E-8</v>
      </c>
      <c r="AW70" s="2">
        <v>2.3578200331613199E-8</v>
      </c>
      <c r="AX70" s="2">
        <v>5.9489048266989602E-8</v>
      </c>
      <c r="AY70" s="2">
        <v>3.1875888042318399E-8</v>
      </c>
      <c r="AZ70">
        <v>0</v>
      </c>
      <c r="BA70" s="2">
        <v>1.3699170409748101E-8</v>
      </c>
      <c r="BB70">
        <v>0</v>
      </c>
      <c r="BC70">
        <v>0</v>
      </c>
      <c r="BD70" s="2">
        <v>4.9718102501988903E-8</v>
      </c>
      <c r="BE70">
        <v>0</v>
      </c>
      <c r="BF70" s="2">
        <v>2.86974559088342E-8</v>
      </c>
    </row>
    <row r="71" spans="1:58">
      <c r="A71" t="s">
        <v>15531</v>
      </c>
      <c r="B71" t="s">
        <v>15530</v>
      </c>
      <c r="C71" t="str">
        <f>VLOOKUP(A71,KO_Information!A:H,2,FALSE)</f>
        <v>sorbitol/mannitol transport system permease protein</v>
      </c>
      <c r="D71" t="str">
        <f>VLOOKUP($A71,KO_Information!$A:$H,3,FALSE)</f>
        <v>sorbitol/mannitol transport system permease protein</v>
      </c>
      <c r="E71">
        <f>VLOOKUP($A71,KO_Information!$A:$H,4,FALSE)</f>
        <v>0</v>
      </c>
      <c r="F71" t="str">
        <f>VLOOKUP($A71,KO_Information!$A:$H,5,FALSE)</f>
        <v>Environmental Information Processing; Membrane Transport; ABC transporters|Environmental Information Processing; Membrane Transport; Transporters</v>
      </c>
      <c r="G71" t="str">
        <f>VLOOKUP($A71,KO_Information!$A:$H,6,FALSE)</f>
        <v>Environmental Information Processing</v>
      </c>
      <c r="H71" t="str">
        <f>VLOOKUP($A71,KO_Information!$A:$H,7,FALSE)</f>
        <v>Membrane Transport</v>
      </c>
      <c r="I71" t="str">
        <f>VLOOKUP($A71,KO_Information!$A:$H,8,FALSE)</f>
        <v>ABC transporters</v>
      </c>
      <c r="J71" s="2">
        <v>1.27503356270847E-8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2">
        <v>1.09115267983334E-8</v>
      </c>
      <c r="W71" s="2">
        <v>4.6799163053127802E-8</v>
      </c>
      <c r="X71">
        <v>0</v>
      </c>
      <c r="Y71">
        <v>0</v>
      </c>
      <c r="Z71" s="2">
        <v>8.5038591660916707E-9</v>
      </c>
      <c r="AA71" s="2">
        <v>2.5734369477967198E-8</v>
      </c>
      <c r="AB71">
        <v>0</v>
      </c>
      <c r="AC71">
        <v>0</v>
      </c>
      <c r="AD71">
        <v>0</v>
      </c>
      <c r="AE71" s="2">
        <v>1.7888566680025899E-8</v>
      </c>
      <c r="AF71">
        <v>0</v>
      </c>
      <c r="AG71">
        <v>0</v>
      </c>
      <c r="AH71">
        <v>0</v>
      </c>
      <c r="AI71">
        <v>0</v>
      </c>
      <c r="AJ71">
        <v>0</v>
      </c>
      <c r="AK71" s="2">
        <v>7.78176942775934E-9</v>
      </c>
      <c r="AL71">
        <v>0</v>
      </c>
      <c r="AM71">
        <v>0</v>
      </c>
      <c r="AN71" s="2">
        <v>1.77252700134694E-8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 s="2">
        <v>1.00284211472365E-8</v>
      </c>
      <c r="AV71" s="2">
        <v>2.31066588584645E-8</v>
      </c>
      <c r="AW71" s="2">
        <v>2.3578200331613199E-8</v>
      </c>
      <c r="AX71" s="2">
        <v>5.9489048266989602E-8</v>
      </c>
      <c r="AY71" s="2">
        <v>3.1875888042318399E-8</v>
      </c>
      <c r="AZ71">
        <v>0</v>
      </c>
      <c r="BA71" s="2">
        <v>1.3699170409748101E-8</v>
      </c>
      <c r="BB71">
        <v>0</v>
      </c>
      <c r="BC71">
        <v>0</v>
      </c>
      <c r="BD71" s="2">
        <v>4.9718102501988903E-8</v>
      </c>
      <c r="BE71">
        <v>0</v>
      </c>
      <c r="BF71" s="2">
        <v>2.86974559088342E-8</v>
      </c>
    </row>
    <row r="72" spans="1:58">
      <c r="A72" t="s">
        <v>15527</v>
      </c>
      <c r="B72" t="s">
        <v>15528</v>
      </c>
      <c r="C72" t="str">
        <f>VLOOKUP(A72,KO_Information!A:H,2,FALSE)</f>
        <v>sorbitol/mannitol transport system substrate-binding protein</v>
      </c>
      <c r="D72" t="str">
        <f>VLOOKUP($A72,KO_Information!$A:$H,3,FALSE)</f>
        <v>sorbitol/mannitol transport system substrate-binding protein</v>
      </c>
      <c r="E72">
        <f>VLOOKUP($A72,KO_Information!$A:$H,4,FALSE)</f>
        <v>0</v>
      </c>
      <c r="F72" t="str">
        <f>VLOOKUP($A72,KO_Information!$A:$H,5,FALSE)</f>
        <v>Environmental Information Processing; Membrane Transport; ABC transporters|Environmental Information Processing; Membrane Transport; Transporters</v>
      </c>
      <c r="G72" t="str">
        <f>VLOOKUP($A72,KO_Information!$A:$H,6,FALSE)</f>
        <v>Environmental Information Processing</v>
      </c>
      <c r="H72" t="str">
        <f>VLOOKUP($A72,KO_Information!$A:$H,7,FALSE)</f>
        <v>Membrane Transport</v>
      </c>
      <c r="I72" t="str">
        <f>VLOOKUP($A72,KO_Information!$A:$H,8,FALSE)</f>
        <v>ABC transporters</v>
      </c>
      <c r="J72" s="2">
        <v>1.27503356270847E-8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s="2">
        <v>1.09115267983334E-8</v>
      </c>
      <c r="W72" s="2">
        <v>4.6799163053127802E-8</v>
      </c>
      <c r="X72">
        <v>0</v>
      </c>
      <c r="Y72">
        <v>0</v>
      </c>
      <c r="Z72" s="2">
        <v>8.5038591660916707E-9</v>
      </c>
      <c r="AA72" s="2">
        <v>2.5734369477967198E-8</v>
      </c>
      <c r="AB72">
        <v>0</v>
      </c>
      <c r="AC72">
        <v>0</v>
      </c>
      <c r="AD72">
        <v>0</v>
      </c>
      <c r="AE72" s="2">
        <v>1.7888566680025899E-8</v>
      </c>
      <c r="AF72">
        <v>0</v>
      </c>
      <c r="AG72">
        <v>0</v>
      </c>
      <c r="AH72">
        <v>0</v>
      </c>
      <c r="AI72">
        <v>0</v>
      </c>
      <c r="AJ72">
        <v>0</v>
      </c>
      <c r="AK72" s="2">
        <v>7.78176942775934E-9</v>
      </c>
      <c r="AL72" s="2">
        <v>7.2421565760480001E-9</v>
      </c>
      <c r="AM72" s="2">
        <v>9.60589159301782E-9</v>
      </c>
      <c r="AN72" s="2">
        <v>1.77252700134694E-8</v>
      </c>
      <c r="AO72">
        <v>0</v>
      </c>
      <c r="AP72">
        <v>0</v>
      </c>
      <c r="AQ72">
        <v>0</v>
      </c>
      <c r="AR72">
        <v>0</v>
      </c>
      <c r="AS72">
        <v>0</v>
      </c>
      <c r="AT72" s="2">
        <v>1.6486340720499899E-8</v>
      </c>
      <c r="AU72" s="2">
        <v>1.00284211472365E-8</v>
      </c>
      <c r="AV72" s="2">
        <v>2.31066588584645E-8</v>
      </c>
      <c r="AW72" s="2">
        <v>2.3578200331613199E-8</v>
      </c>
      <c r="AX72" s="2">
        <v>7.4361310333737003E-8</v>
      </c>
      <c r="AY72" s="2">
        <v>3.1875888042318399E-8</v>
      </c>
      <c r="AZ72">
        <v>0</v>
      </c>
      <c r="BA72" s="2">
        <v>2.7398340819496201E-8</v>
      </c>
      <c r="BB72">
        <v>0</v>
      </c>
      <c r="BC72">
        <v>0</v>
      </c>
      <c r="BD72" s="2">
        <v>6.6290803335985301E-8</v>
      </c>
      <c r="BE72">
        <v>0</v>
      </c>
      <c r="BF72" s="2">
        <v>2.86974559088342E-8</v>
      </c>
    </row>
    <row r="73" spans="1:58">
      <c r="A73" t="s">
        <v>14030</v>
      </c>
      <c r="B73" t="s">
        <v>14031</v>
      </c>
      <c r="C73" t="str">
        <f>VLOOKUP(A73,KO_Information!A:H,2,FALSE)</f>
        <v>MFS transporter, DHA1 family, chloramphenicol resistance protein</v>
      </c>
      <c r="D73" t="str">
        <f>VLOOKUP($A73,KO_Information!$A:$H,3,FALSE)</f>
        <v>MFS transporter, DHA1 family, chloramphenicol resistance protein</v>
      </c>
      <c r="E73">
        <f>VLOOKUP($A73,KO_Information!$A:$H,4,FALSE)</f>
        <v>0</v>
      </c>
      <c r="F73" t="str">
        <f>VLOOKUP($A73,KO_Information!$A:$H,5,FALSE)</f>
        <v>Environmental Information Processing; Membrane Transport; Transporters</v>
      </c>
      <c r="G73" t="str">
        <f>VLOOKUP($A73,KO_Information!$A:$H,6,FALSE)</f>
        <v>Environmental Information Processing</v>
      </c>
      <c r="H73" t="str">
        <f>VLOOKUP($A73,KO_Information!$A:$H,7,FALSE)</f>
        <v>Membrane Transport</v>
      </c>
      <c r="I73" t="str">
        <f>VLOOKUP($A73,KO_Information!$A:$H,8,FALSE)</f>
        <v>Transporters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2">
        <v>8.8626350067347201E-9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 s="2">
        <v>1.1789100165806599E-8</v>
      </c>
      <c r="AX73" s="2">
        <v>1.4872262066747401E-8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</row>
    <row r="74" spans="1:58">
      <c r="A74" t="s">
        <v>7550</v>
      </c>
      <c r="B74" t="s">
        <v>7551</v>
      </c>
      <c r="C74" t="str">
        <f>VLOOKUP(A74,KO_Information!A:H,2,FALSE)</f>
        <v>HemX protein</v>
      </c>
      <c r="D74" t="str">
        <f>VLOOKUP($A74,KO_Information!$A:$H,3,FALSE)</f>
        <v>HemX protein</v>
      </c>
      <c r="E74">
        <f>VLOOKUP($A74,KO_Information!$A:$H,4,FALSE)</f>
        <v>0</v>
      </c>
      <c r="F74" t="str">
        <f>VLOOKUP($A74,KO_Information!$A:$H,5,FALSE)</f>
        <v>Unclassified; Cellular Processes and Signaling; Membrane and intracellular structural molecules</v>
      </c>
      <c r="G74" t="str">
        <f>VLOOKUP($A74,KO_Information!$A:$H,6,FALSE)</f>
        <v>Unclassified</v>
      </c>
      <c r="H74" t="str">
        <f>VLOOKUP($A74,KO_Information!$A:$H,7,FALSE)</f>
        <v>Cellular Processes and Signaling</v>
      </c>
      <c r="I74" t="str">
        <f>VLOOKUP($A74,KO_Information!$A:$H,8,FALSE)</f>
        <v>Membrane and intracellular structural molecules</v>
      </c>
      <c r="J74">
        <v>0</v>
      </c>
      <c r="K74">
        <v>0</v>
      </c>
      <c r="L74" s="2">
        <v>2.07403349676095E-8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2">
        <v>8.5038591660916707E-9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 s="2">
        <v>1.92117831860356E-8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 s="2">
        <v>3.1875888042318399E-8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</row>
    <row r="75" spans="1:58">
      <c r="A75" t="s">
        <v>7003</v>
      </c>
      <c r="B75" t="s">
        <v>7004</v>
      </c>
      <c r="C75" t="str">
        <f>VLOOKUP(A75,KO_Information!A:H,2,FALSE)</f>
        <v>cobalamin biosynthesis protein CobW</v>
      </c>
      <c r="D75" t="str">
        <f>VLOOKUP($A75,KO_Information!$A:$H,3,FALSE)</f>
        <v>cobalamin biosynthesis protein CobW</v>
      </c>
      <c r="E75">
        <f>VLOOKUP($A75,KO_Information!$A:$H,4,FALSE)</f>
        <v>0</v>
      </c>
      <c r="F75" t="str">
        <f>VLOOKUP($A75,KO_Information!$A:$H,5,FALSE)</f>
        <v>Metabolism; Metabolism of Cofactors and Vitamins; Porphyrin and chlorophyll metabolism</v>
      </c>
      <c r="G75" t="str">
        <f>VLOOKUP($A75,KO_Information!$A:$H,6,FALSE)</f>
        <v>Metabolism</v>
      </c>
      <c r="H75" t="str">
        <f>VLOOKUP($A75,KO_Information!$A:$H,7,FALSE)</f>
        <v>Metabolism of Cofactors and Vitamins</v>
      </c>
      <c r="I75" t="str">
        <f>VLOOKUP($A75,KO_Information!$A:$H,8,FALSE)</f>
        <v>Porphyrin and chlorophyll metabolism</v>
      </c>
      <c r="J75" s="2">
        <v>1.27503356270847E-8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">
        <v>1.09115267983334E-8</v>
      </c>
      <c r="W75" s="2">
        <v>4.6799163053127802E-8</v>
      </c>
      <c r="X75">
        <v>0</v>
      </c>
      <c r="Y75">
        <v>0</v>
      </c>
      <c r="Z75" s="2">
        <v>8.5038591660916707E-9</v>
      </c>
      <c r="AA75" s="2">
        <v>2.5734369477967198E-8</v>
      </c>
      <c r="AB75">
        <v>0</v>
      </c>
      <c r="AC75">
        <v>0</v>
      </c>
      <c r="AD75">
        <v>0</v>
      </c>
      <c r="AE75" s="2">
        <v>1.7888566680025899E-8</v>
      </c>
      <c r="AF75" s="2">
        <v>1.4146638680842901E-8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2">
        <v>1.77252700134694E-8</v>
      </c>
      <c r="AO75" s="2">
        <v>6.0011270356618103E-9</v>
      </c>
      <c r="AP75">
        <v>0</v>
      </c>
      <c r="AQ75">
        <v>0</v>
      </c>
      <c r="AR75">
        <v>0</v>
      </c>
      <c r="AS75">
        <v>0</v>
      </c>
      <c r="AT75" s="2">
        <v>1.6486340720499899E-8</v>
      </c>
      <c r="AU75" s="2">
        <v>1.00284211472365E-8</v>
      </c>
      <c r="AV75" s="2">
        <v>1.15533294292323E-8</v>
      </c>
      <c r="AW75" s="2">
        <v>3.5367300497419898E-8</v>
      </c>
      <c r="AX75" s="2">
        <v>7.4361310333737003E-8</v>
      </c>
      <c r="AY75">
        <v>0</v>
      </c>
      <c r="AZ75">
        <v>0</v>
      </c>
      <c r="BA75" s="2">
        <v>1.3699170409748101E-8</v>
      </c>
      <c r="BB75">
        <v>0</v>
      </c>
      <c r="BC75">
        <v>0</v>
      </c>
      <c r="BD75" s="2">
        <v>4.9718102501988903E-8</v>
      </c>
      <c r="BE75">
        <v>0</v>
      </c>
      <c r="BF75" s="2">
        <v>2.86974559088342E-8</v>
      </c>
    </row>
    <row r="76" spans="1:58">
      <c r="A76" t="s">
        <v>16919</v>
      </c>
      <c r="B76" t="s">
        <v>16920</v>
      </c>
      <c r="C76" t="str">
        <f>VLOOKUP(A76,KO_Information!A:H,2,FALSE)</f>
        <v>type VI secretion system protein ImpE</v>
      </c>
      <c r="D76" t="str">
        <f>VLOOKUP($A76,KO_Information!$A:$H,3,FALSE)</f>
        <v>type VI secretion system protein ImpE</v>
      </c>
      <c r="E76">
        <f>VLOOKUP($A76,KO_Information!$A:$H,4,FALSE)</f>
        <v>0</v>
      </c>
      <c r="F76" t="str">
        <f>VLOOKUP($A76,KO_Information!$A:$H,5,FALSE)</f>
        <v>Environmental Information Processing; Membrane Transport; Secretion system</v>
      </c>
      <c r="G76" t="str">
        <f>VLOOKUP($A76,KO_Information!$A:$H,6,FALSE)</f>
        <v>Environmental Information Processing</v>
      </c>
      <c r="H76" t="str">
        <f>VLOOKUP($A76,KO_Information!$A:$H,7,FALSE)</f>
        <v>Membrane Transport</v>
      </c>
      <c r="I76" t="str">
        <f>VLOOKUP($A76,KO_Information!$A:$H,8,FALSE)</f>
        <v>Secretion system</v>
      </c>
      <c r="J76" s="2">
        <v>1.27503356270847E-8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2">
        <v>1.09115267983334E-8</v>
      </c>
      <c r="W76" s="2">
        <v>4.6799163053127802E-8</v>
      </c>
      <c r="X76">
        <v>0</v>
      </c>
      <c r="Y76">
        <v>0</v>
      </c>
      <c r="Z76" s="2">
        <v>8.5038591660916707E-9</v>
      </c>
      <c r="AA76" s="2">
        <v>2.5734369477967198E-8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 s="2">
        <v>1.00284211472365E-8</v>
      </c>
      <c r="AV76" s="2">
        <v>1.15533294292323E-8</v>
      </c>
      <c r="AW76" s="2">
        <v>2.3578200331613199E-8</v>
      </c>
      <c r="AX76" s="2">
        <v>2.9744524133494801E-8</v>
      </c>
      <c r="AY76">
        <v>0</v>
      </c>
      <c r="AZ76">
        <v>0</v>
      </c>
      <c r="BA76" s="2">
        <v>1.3699170409748101E-8</v>
      </c>
      <c r="BB76">
        <v>0</v>
      </c>
      <c r="BC76">
        <v>0</v>
      </c>
      <c r="BD76" s="2">
        <v>3.3145401667992598E-8</v>
      </c>
      <c r="BE76">
        <v>0</v>
      </c>
      <c r="BF76" s="2">
        <v>1.43487279544171E-8</v>
      </c>
    </row>
    <row r="77" spans="1:58">
      <c r="A77" t="s">
        <v>16917</v>
      </c>
      <c r="B77" t="s">
        <v>16918</v>
      </c>
      <c r="C77" t="str">
        <f>VLOOKUP(A77,KO_Information!A:H,2,FALSE)</f>
        <v>type VI secretion system protein ImpF</v>
      </c>
      <c r="D77" t="str">
        <f>VLOOKUP($A77,KO_Information!$A:$H,3,FALSE)</f>
        <v>type VI secretion system protein ImpF</v>
      </c>
      <c r="E77">
        <f>VLOOKUP($A77,KO_Information!$A:$H,4,FALSE)</f>
        <v>0</v>
      </c>
      <c r="F77" t="str">
        <f>VLOOKUP($A77,KO_Information!$A:$H,5,FALSE)</f>
        <v>Environmental Information Processing; Membrane Transport; Secretion system</v>
      </c>
      <c r="G77" t="str">
        <f>VLOOKUP($A77,KO_Information!$A:$H,6,FALSE)</f>
        <v>Environmental Information Processing</v>
      </c>
      <c r="H77" t="str">
        <f>VLOOKUP($A77,KO_Information!$A:$H,7,FALSE)</f>
        <v>Membrane Transport</v>
      </c>
      <c r="I77" t="str">
        <f>VLOOKUP($A77,KO_Information!$A:$H,8,FALSE)</f>
        <v>Secretion system</v>
      </c>
      <c r="J77" s="2">
        <v>1.27503356270847E-8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">
        <v>1.09115267983334E-8</v>
      </c>
      <c r="W77" s="2">
        <v>4.6799163053127802E-8</v>
      </c>
      <c r="X77">
        <v>0</v>
      </c>
      <c r="Y77">
        <v>0</v>
      </c>
      <c r="Z77" s="2">
        <v>8.5038591660916707E-9</v>
      </c>
      <c r="AA77" s="2">
        <v>2.5734369477967198E-8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 s="2">
        <v>7.78176942775934E-9</v>
      </c>
      <c r="AL77">
        <v>0</v>
      </c>
      <c r="AM77">
        <v>0</v>
      </c>
      <c r="AN77" s="2">
        <v>8.8626350067347201E-9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 s="2">
        <v>1.00284211472365E-8</v>
      </c>
      <c r="AV77" s="2">
        <v>1.15533294292323E-8</v>
      </c>
      <c r="AW77" s="2">
        <v>2.3578200331613199E-8</v>
      </c>
      <c r="AX77" s="2">
        <v>4.4616786200242202E-8</v>
      </c>
      <c r="AY77">
        <v>0</v>
      </c>
      <c r="AZ77">
        <v>0</v>
      </c>
      <c r="BA77" s="2">
        <v>1.3699170409748101E-8</v>
      </c>
      <c r="BB77">
        <v>0</v>
      </c>
      <c r="BC77">
        <v>0</v>
      </c>
      <c r="BD77" s="2">
        <v>3.3145401667992598E-8</v>
      </c>
      <c r="BE77">
        <v>0</v>
      </c>
      <c r="BF77" s="2">
        <v>1.43487279544171E-8</v>
      </c>
    </row>
    <row r="78" spans="1:58">
      <c r="A78" t="s">
        <v>10484</v>
      </c>
      <c r="B78" t="s">
        <v>10485</v>
      </c>
      <c r="C78" t="str">
        <f>VLOOKUP(A78,KO_Information!A:H,2,FALSE)</f>
        <v>curli production assembly/transport component CsgE</v>
      </c>
      <c r="D78" t="str">
        <f>VLOOKUP($A78,KO_Information!$A:$H,3,FALSE)</f>
        <v>curli production assembly/transport component CsgE</v>
      </c>
      <c r="E78">
        <f>VLOOKUP($A78,KO_Information!$A:$H,4,FALSE)</f>
        <v>0</v>
      </c>
      <c r="F78" t="str">
        <f>VLOOKUP($A78,KO_Information!$A:$H,5,FALSE)</f>
        <v>Environmental Information Processing; Membrane Transport; Secretion system</v>
      </c>
      <c r="G78" t="str">
        <f>VLOOKUP($A78,KO_Information!$A:$H,6,FALSE)</f>
        <v>Environmental Information Processing</v>
      </c>
      <c r="H78" t="str">
        <f>VLOOKUP($A78,KO_Information!$A:$H,7,FALSE)</f>
        <v>Membrane Transport</v>
      </c>
      <c r="I78" t="str">
        <f>VLOOKUP($A78,KO_Information!$A:$H,8,FALSE)</f>
        <v>Secretion system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 s="2">
        <v>1.6572700833996299E-8</v>
      </c>
      <c r="BE78">
        <v>0</v>
      </c>
      <c r="BF78">
        <v>0</v>
      </c>
    </row>
    <row r="79" spans="1:58">
      <c r="A79" t="s">
        <v>15473</v>
      </c>
      <c r="B79" t="s">
        <v>15474</v>
      </c>
      <c r="C79" t="str">
        <f>VLOOKUP(A79,KO_Information!A:H,2,FALSE)</f>
        <v>dehydrosqualene synthase [EC:2.5.1.-]</v>
      </c>
      <c r="D79" t="str">
        <f>VLOOKUP($A79,KO_Information!$A:$H,3,FALSE)</f>
        <v xml:space="preserve">dehydrosqualene synthase </v>
      </c>
      <c r="E79" t="str">
        <f>VLOOKUP($A79,KO_Information!$A:$H,4,FALSE)</f>
        <v>EC:2.5.1.-</v>
      </c>
      <c r="F79" t="str">
        <f>VLOOKUP($A79,KO_Information!$A:$H,5,FALSE)</f>
        <v>Metabolism; Metabolism of Terpenoids and Polyketides; Prenyltransferases|Metabolism; Metabolism of Terpenoids and Polyketides; Carotenoid biosynthesis</v>
      </c>
      <c r="G79" t="str">
        <f>VLOOKUP($A79,KO_Information!$A:$H,6,FALSE)</f>
        <v>Metabolism</v>
      </c>
      <c r="H79" t="str">
        <f>VLOOKUP($A79,KO_Information!$A:$H,7,FALSE)</f>
        <v>Metabolism of Terpenoids and Polyketides</v>
      </c>
      <c r="I79" t="str">
        <f>VLOOKUP($A79,KO_Information!$A:$H,8,FALSE)</f>
        <v>Prenyltransferases</v>
      </c>
      <c r="J79">
        <v>0</v>
      </c>
      <c r="K79">
        <v>0</v>
      </c>
      <c r="L79" s="2">
        <v>2.07403349676095E-8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2">
        <v>8.5038591660916707E-9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 s="2">
        <v>9.60589159301782E-9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 s="2">
        <v>3.1875888042318399E-8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</row>
    <row r="80" spans="1:58">
      <c r="A80" t="s">
        <v>15476</v>
      </c>
      <c r="B80" t="s">
        <v>15477</v>
      </c>
      <c r="C80" t="str">
        <f>VLOOKUP(A80,KO_Information!A:H,2,FALSE)</f>
        <v>dehydrosqualene desaturase [EC:1.14.99.-]</v>
      </c>
      <c r="D80" t="str">
        <f>VLOOKUP($A80,KO_Information!$A:$H,3,FALSE)</f>
        <v xml:space="preserve">dehydrosqualene desaturase </v>
      </c>
      <c r="E80" t="str">
        <f>VLOOKUP($A80,KO_Information!$A:$H,4,FALSE)</f>
        <v>EC:1.14.99.-</v>
      </c>
      <c r="F80" t="str">
        <f>VLOOKUP($A80,KO_Information!$A:$H,5,FALSE)</f>
        <v>Metabolism; Metabolism of Terpenoids and Polyketides; Carotenoid biosynthesis</v>
      </c>
      <c r="G80" t="str">
        <f>VLOOKUP($A80,KO_Information!$A:$H,6,FALSE)</f>
        <v>Metabolism</v>
      </c>
      <c r="H80" t="str">
        <f>VLOOKUP($A80,KO_Information!$A:$H,7,FALSE)</f>
        <v>Metabolism of Terpenoids and Polyketides</v>
      </c>
      <c r="I80" t="str">
        <f>VLOOKUP($A80,KO_Information!$A:$H,8,FALSE)</f>
        <v>Carotenoid biosynthesis</v>
      </c>
      <c r="J80">
        <v>0</v>
      </c>
      <c r="K80">
        <v>0</v>
      </c>
      <c r="L80" s="2">
        <v>2.07403349676095E-8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2">
        <v>8.5038591660916707E-9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 s="2">
        <v>9.60589159301782E-9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 s="2">
        <v>3.1875888042318399E-8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</row>
    <row r="81" spans="1:58">
      <c r="A81" t="s">
        <v>1203</v>
      </c>
      <c r="B81" t="s">
        <v>1204</v>
      </c>
      <c r="C81" t="str">
        <f>VLOOKUP(A81,KO_Information!A:H,2,FALSE)</f>
        <v>maleylacetate reductase [EC:1.3.1.32]</v>
      </c>
      <c r="D81" t="str">
        <f>VLOOKUP($A81,KO_Information!$A:$H,3,FALSE)</f>
        <v xml:space="preserve">maleylacetate reductase </v>
      </c>
      <c r="E81" t="str">
        <f>VLOOKUP($A81,KO_Information!$A:$H,4,FALSE)</f>
        <v>EC:1.3.1.32</v>
      </c>
      <c r="F81" t="str">
        <f>VLOOKUP($A81,KO_Information!$A:$H,5,FALSE)</f>
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</c>
      <c r="G81" t="str">
        <f>VLOOKUP($A81,KO_Information!$A:$H,6,FALSE)</f>
        <v>Metabolism</v>
      </c>
      <c r="H81" t="str">
        <f>VLOOKUP($A81,KO_Information!$A:$H,7,FALSE)</f>
        <v>Xenobiotics Biodegradation and Metabolism</v>
      </c>
      <c r="I81" t="str">
        <f>VLOOKUP($A81,KO_Information!$A:$H,8,FALSE)</f>
        <v>Toluene degradation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 s="2">
        <v>9.60589159301782E-9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 s="2">
        <v>1.4872262066747401E-8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</row>
    <row r="82" spans="1:58">
      <c r="A82" t="s">
        <v>18191</v>
      </c>
      <c r="B82" t="s">
        <v>18192</v>
      </c>
      <c r="C82" t="str">
        <f>VLOOKUP(A82,KO_Information!A:H,2,FALSE)</f>
        <v>sulfotransferase</v>
      </c>
      <c r="D82" t="str">
        <f>VLOOKUP($A82,KO_Information!$A:$H,3,FALSE)</f>
        <v>sulfotransferase</v>
      </c>
      <c r="E82">
        <f>VLOOKUP($A82,KO_Information!$A:$H,4,FALSE)</f>
        <v>0</v>
      </c>
      <c r="F82" t="str">
        <f>VLOOKUP($A82,KO_Information!$A:$H,5,FALSE)</f>
        <v>Organismal Systems; Environmental Adaptation; Plant-pathogen interaction</v>
      </c>
      <c r="G82" t="str">
        <f>VLOOKUP($A82,KO_Information!$A:$H,6,FALSE)</f>
        <v>Organismal Systems</v>
      </c>
      <c r="H82" t="str">
        <f>VLOOKUP($A82,KO_Information!$A:$H,7,FALSE)</f>
        <v>Environmental Adaptation</v>
      </c>
      <c r="I82" t="str">
        <f>VLOOKUP($A82,KO_Information!$A:$H,8,FALSE)</f>
        <v>Plant-pathogen interaction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 s="2">
        <v>1.6572700833996299E-8</v>
      </c>
      <c r="BE82">
        <v>0</v>
      </c>
      <c r="BF82">
        <v>0</v>
      </c>
    </row>
    <row r="83" spans="1:58">
      <c r="A83" t="s">
        <v>11705</v>
      </c>
      <c r="B83" t="s">
        <v>652</v>
      </c>
      <c r="C83" t="str">
        <f>VLOOKUP(A83,KO_Information!A:H,2,FALSE)</f>
        <v>None</v>
      </c>
      <c r="D83" t="str">
        <f>VLOOKUP($A83,KO_Information!$A:$H,3,FALSE)</f>
        <v>None</v>
      </c>
      <c r="E83">
        <f>VLOOKUP($A83,KO_Information!$A:$H,4,FALSE)</f>
        <v>0</v>
      </c>
      <c r="F83" t="str">
        <f>VLOOKUP($A83,KO_Information!$A:$H,5,FALSE)</f>
        <v>Unclassified; Metabolism; Others</v>
      </c>
      <c r="G83" t="str">
        <f>VLOOKUP($A83,KO_Information!$A:$H,6,FALSE)</f>
        <v>Unclassified</v>
      </c>
      <c r="H83" t="str">
        <f>VLOOKUP($A83,KO_Information!$A:$H,7,FALSE)</f>
        <v>Metabolism</v>
      </c>
      <c r="I83" t="str">
        <f>VLOOKUP($A83,KO_Information!$A:$H,8,FALSE)</f>
        <v>Others</v>
      </c>
      <c r="J83" s="2">
        <v>2.55006712541694E-8</v>
      </c>
      <c r="K83" s="2">
        <v>5.0581056632203302E-8</v>
      </c>
      <c r="L83" s="2">
        <v>2.07403349676095E-8</v>
      </c>
      <c r="M83" s="2">
        <v>1.1733446600204501E-8</v>
      </c>
      <c r="N83">
        <v>0</v>
      </c>
      <c r="O83">
        <v>0</v>
      </c>
      <c r="P83" s="2">
        <v>5.8016726291809998E-8</v>
      </c>
      <c r="Q83" s="2">
        <v>9.6953329941833997E-8</v>
      </c>
      <c r="R83" s="2">
        <v>4.75762690014266E-8</v>
      </c>
      <c r="S83" s="2">
        <v>3.6842691837593703E-8</v>
      </c>
      <c r="T83">
        <v>0</v>
      </c>
      <c r="U83">
        <v>0</v>
      </c>
      <c r="V83">
        <v>0</v>
      </c>
      <c r="W83">
        <v>0</v>
      </c>
      <c r="X83" s="2">
        <v>1.0517506879264601E-8</v>
      </c>
      <c r="Y83">
        <v>0</v>
      </c>
      <c r="Z83">
        <v>0</v>
      </c>
      <c r="AA83" s="2">
        <v>1.2867184738983599E-8</v>
      </c>
      <c r="AB83">
        <v>0</v>
      </c>
      <c r="AC83" s="2">
        <v>1.14942066325021E-8</v>
      </c>
      <c r="AD83">
        <v>0</v>
      </c>
      <c r="AE83" s="2">
        <v>1.7888566680025899E-8</v>
      </c>
      <c r="AF83" s="2">
        <v>2.8293277361685801E-8</v>
      </c>
      <c r="AG83" s="2">
        <v>3.03180708223464E-8</v>
      </c>
      <c r="AH83">
        <v>0</v>
      </c>
      <c r="AI83" s="2">
        <v>9.6918146383850207E-9</v>
      </c>
      <c r="AJ83" s="2">
        <v>1.9112945274286099E-8</v>
      </c>
      <c r="AK83" s="2">
        <v>7.78176942775934E-9</v>
      </c>
      <c r="AL83">
        <v>0</v>
      </c>
      <c r="AM83">
        <v>0</v>
      </c>
      <c r="AN83" s="2">
        <v>1.77252700134694E-8</v>
      </c>
      <c r="AO83">
        <v>0</v>
      </c>
      <c r="AP83">
        <v>0</v>
      </c>
      <c r="AQ83" s="2">
        <v>2.84463847660279E-8</v>
      </c>
      <c r="AR83">
        <v>0</v>
      </c>
      <c r="AS83">
        <v>0</v>
      </c>
      <c r="AT83">
        <v>0</v>
      </c>
      <c r="AU83">
        <v>0</v>
      </c>
      <c r="AV83" s="2">
        <v>1.15533294292323E-8</v>
      </c>
      <c r="AW83" s="2">
        <v>1.1789100165806599E-8</v>
      </c>
      <c r="AX83">
        <v>0</v>
      </c>
      <c r="AY83">
        <v>0</v>
      </c>
      <c r="AZ83" s="2">
        <v>1.80977478909156E-8</v>
      </c>
      <c r="BA83" s="2">
        <v>1.3699170409748101E-8</v>
      </c>
      <c r="BB83">
        <v>0</v>
      </c>
      <c r="BC83">
        <v>0</v>
      </c>
      <c r="BD83">
        <v>0</v>
      </c>
      <c r="BE83">
        <v>0</v>
      </c>
      <c r="BF83">
        <v>0</v>
      </c>
    </row>
    <row r="84" spans="1:58">
      <c r="A84" t="s">
        <v>15014</v>
      </c>
      <c r="B84" t="s">
        <v>1279</v>
      </c>
      <c r="C84" t="str">
        <f>VLOOKUP(A84,KO_Information!A:H,2,FALSE)</f>
        <v>hypothetical protein</v>
      </c>
      <c r="D84" t="str">
        <f>VLOOKUP($A84,KO_Information!$A:$H,3,FALSE)</f>
        <v>hypothetical protein</v>
      </c>
      <c r="E84">
        <f>VLOOKUP($A84,KO_Information!$A:$H,4,FALSE)</f>
        <v>0</v>
      </c>
      <c r="F84" t="str">
        <f>VLOOKUP($A84,KO_Information!$A:$H,5,FALSE)</f>
        <v>Unclassified; Poorly Characterized; Function unknown</v>
      </c>
      <c r="G84" t="str">
        <f>VLOOKUP($A84,KO_Information!$A:$H,6,FALSE)</f>
        <v>Unclassified</v>
      </c>
      <c r="H84" t="str">
        <f>VLOOKUP($A84,KO_Information!$A:$H,7,FALSE)</f>
        <v>Poorly Characterized</v>
      </c>
      <c r="I84" t="str">
        <f>VLOOKUP($A84,KO_Information!$A:$H,8,FALSE)</f>
        <v>Function unknown</v>
      </c>
      <c r="J84">
        <v>0</v>
      </c>
      <c r="K84">
        <v>0</v>
      </c>
      <c r="L84">
        <v>0</v>
      </c>
      <c r="M84" s="2">
        <v>2.3466893200409001E-8</v>
      </c>
      <c r="N84">
        <v>0</v>
      </c>
      <c r="O84">
        <v>0</v>
      </c>
      <c r="P84">
        <v>0</v>
      </c>
      <c r="Q84">
        <v>0</v>
      </c>
      <c r="R84" s="2">
        <v>3.1717512667617701E-8</v>
      </c>
      <c r="S84" s="2">
        <v>3.6842691837593703E-8</v>
      </c>
      <c r="T84">
        <v>0</v>
      </c>
      <c r="U84">
        <v>0</v>
      </c>
      <c r="V84">
        <v>0</v>
      </c>
      <c r="W84">
        <v>0</v>
      </c>
      <c r="X84" s="2">
        <v>2.1035013758529201E-8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 s="2">
        <v>3.8225890548572099E-8</v>
      </c>
      <c r="AK84">
        <v>0</v>
      </c>
      <c r="AL84" s="2">
        <v>1.4484313152096E-8</v>
      </c>
      <c r="AM84" s="2">
        <v>1.92117831860356E-8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 s="2">
        <v>4.9459022161499702E-8</v>
      </c>
      <c r="AU84">
        <v>0</v>
      </c>
      <c r="AV84">
        <v>0</v>
      </c>
      <c r="AW84">
        <v>0</v>
      </c>
      <c r="AX84" s="2">
        <v>5.9489048266989602E-8</v>
      </c>
      <c r="AY84">
        <v>0</v>
      </c>
      <c r="AZ84">
        <v>0</v>
      </c>
      <c r="BA84">
        <v>0</v>
      </c>
      <c r="BB84">
        <v>0</v>
      </c>
      <c r="BC84" s="2">
        <v>1.59586313973465E-8</v>
      </c>
      <c r="BD84" s="2">
        <v>1.6572700833996299E-8</v>
      </c>
      <c r="BE84" s="2">
        <v>3.1625387418902197E-8</v>
      </c>
      <c r="BF84" s="2">
        <v>1.43487279544171E-8</v>
      </c>
    </row>
    <row r="85" spans="1:58">
      <c r="A85" t="s">
        <v>12140</v>
      </c>
      <c r="B85" t="s">
        <v>12141</v>
      </c>
      <c r="C85" t="str">
        <f>VLOOKUP(A85,KO_Information!A:H,2,FALSE)</f>
        <v>inhibitor of KinA</v>
      </c>
      <c r="D85" t="str">
        <f>VLOOKUP($A85,KO_Information!$A:$H,3,FALSE)</f>
        <v>inhibitor of KinA</v>
      </c>
      <c r="E85">
        <f>VLOOKUP($A85,KO_Information!$A:$H,4,FALSE)</f>
        <v>0</v>
      </c>
      <c r="F85" t="str">
        <f>VLOOKUP($A85,KO_Information!$A:$H,5,FALSE)</f>
        <v>Unclassified; Cellular Processes and Signaling; Sporulation</v>
      </c>
      <c r="G85" t="str">
        <f>VLOOKUP($A85,KO_Information!$A:$H,6,FALSE)</f>
        <v>Unclassified</v>
      </c>
      <c r="H85" t="str">
        <f>VLOOKUP($A85,KO_Information!$A:$H,7,FALSE)</f>
        <v>Cellular Processes and Signaling</v>
      </c>
      <c r="I85" t="str">
        <f>VLOOKUP($A85,KO_Information!$A:$H,8,FALSE)</f>
        <v>Sporulation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2">
        <v>2.3399581526563901E-8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 s="2">
        <v>1.00284211472365E-8</v>
      </c>
      <c r="AV85">
        <v>0</v>
      </c>
      <c r="AW85" s="2">
        <v>1.1789100165806599E-8</v>
      </c>
      <c r="AX85" s="2">
        <v>1.4872262066747401E-8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</row>
    <row r="86" spans="1:58">
      <c r="A86" t="s">
        <v>19055</v>
      </c>
      <c r="B86" t="s">
        <v>19056</v>
      </c>
      <c r="C86" t="str">
        <f>VLOOKUP(A86,KO_Information!A:H,2,FALSE)</f>
        <v>cytochrome P450 / NADPH-cytochrome P450 reductase [EC:1.14.14.1 1.6.2.4]</v>
      </c>
      <c r="D86" t="str">
        <f>VLOOKUP($A86,KO_Information!$A:$H,3,FALSE)</f>
        <v xml:space="preserve">cytochrome P450 / NADPH-cytochrome P450 reductase </v>
      </c>
      <c r="E86" t="str">
        <f>VLOOKUP($A86,KO_Information!$A:$H,4,FALSE)</f>
        <v>EC:1.14.14.1</v>
      </c>
      <c r="F86" t="str">
        <f>VLOOKUP($A86,KO_Information!$A:$H,5,FALSE)</f>
        <v>Metabolism; Xenobiotics Biodegradation and Metabolism; Aminobenzoate degradation|Metabolism; Amino Acid Metabolism; Tryptophan metabolism|Metabolism; Lipid Metabolism; Fatty acid metabolism</v>
      </c>
      <c r="G86" t="str">
        <f>VLOOKUP($A86,KO_Information!$A:$H,6,FALSE)</f>
        <v>Metabolism</v>
      </c>
      <c r="H86" t="str">
        <f>VLOOKUP($A86,KO_Information!$A:$H,7,FALSE)</f>
        <v>Xenobiotics Biodegradation and Metabolism</v>
      </c>
      <c r="I86" t="str">
        <f>VLOOKUP($A86,KO_Information!$A:$H,8,FALSE)</f>
        <v>Aminobenzoate degradation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 s="2">
        <v>7.2421565760480001E-9</v>
      </c>
      <c r="AM86" s="2">
        <v>9.60589159301782E-9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 s="2">
        <v>1.4872262066747401E-8</v>
      </c>
      <c r="AY86">
        <v>0</v>
      </c>
      <c r="AZ86">
        <v>0</v>
      </c>
      <c r="BA86" s="2">
        <v>1.3699170409748101E-8</v>
      </c>
      <c r="BB86">
        <v>0</v>
      </c>
      <c r="BC86">
        <v>0</v>
      </c>
      <c r="BD86" s="2">
        <v>1.6572700833996299E-8</v>
      </c>
      <c r="BE86">
        <v>0</v>
      </c>
      <c r="BF86">
        <v>0</v>
      </c>
    </row>
    <row r="87" spans="1:58">
      <c r="A87" t="s">
        <v>19058</v>
      </c>
      <c r="B87" t="s">
        <v>19052</v>
      </c>
      <c r="C87" t="str">
        <f>VLOOKUP(A87,KO_Information!A:H,2,FALSE)</f>
        <v>alpha-1,6-mannosyltransferase [EC:2.4.1.-]</v>
      </c>
      <c r="D87" t="str">
        <f>VLOOKUP($A87,KO_Information!$A:$H,3,FALSE)</f>
        <v xml:space="preserve">alpha-1,6-mannosyltransferase </v>
      </c>
      <c r="E87" t="str">
        <f>VLOOKUP($A87,KO_Information!$A:$H,4,FALSE)</f>
        <v>EC:2.4.1.-</v>
      </c>
      <c r="F87" t="str">
        <f>VLOOKUP($A87,KO_Information!$A:$H,5,FALSE)</f>
        <v>Metabolism; Glycan Biosynthesis and Metabolism; Glycosyltransferases</v>
      </c>
      <c r="G87" t="str">
        <f>VLOOKUP($A87,KO_Information!$A:$H,6,FALSE)</f>
        <v>Metabolism</v>
      </c>
      <c r="H87" t="str">
        <f>VLOOKUP($A87,KO_Information!$A:$H,7,FALSE)</f>
        <v>Glycan Biosynthesis and Metabolism</v>
      </c>
      <c r="I87" t="str">
        <f>VLOOKUP($A87,KO_Information!$A:$H,8,FALSE)</f>
        <v>Glycosyltransferases</v>
      </c>
      <c r="J87">
        <v>0</v>
      </c>
      <c r="K87" s="2">
        <v>1.6860352210734399E-8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">
        <v>1.9404295501729201E-8</v>
      </c>
      <c r="V87">
        <v>0</v>
      </c>
      <c r="W87">
        <v>0</v>
      </c>
      <c r="X87" s="2">
        <v>3.1552520637793797E-8</v>
      </c>
      <c r="Y87">
        <v>0</v>
      </c>
      <c r="Z87" s="2">
        <v>8.5038591660916707E-9</v>
      </c>
      <c r="AA87" s="2">
        <v>1.2867184738983599E-8</v>
      </c>
      <c r="AB87">
        <v>0</v>
      </c>
      <c r="AC87">
        <v>0</v>
      </c>
      <c r="AD87">
        <v>0</v>
      </c>
      <c r="AE87">
        <v>0</v>
      </c>
      <c r="AF87" s="2">
        <v>1.4146638680842901E-8</v>
      </c>
      <c r="AG87" s="2">
        <v>1.51590354111732E-8</v>
      </c>
      <c r="AH87">
        <v>0</v>
      </c>
      <c r="AI87">
        <v>0</v>
      </c>
      <c r="AJ87">
        <v>0</v>
      </c>
      <c r="AK87" s="2">
        <v>7.78176942775934E-9</v>
      </c>
      <c r="AL87">
        <v>0</v>
      </c>
      <c r="AM87" s="2">
        <v>9.60589159301782E-9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 s="2">
        <v>1.00284211472365E-8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 s="2">
        <v>1.59586313973465E-8</v>
      </c>
      <c r="BD87">
        <v>0</v>
      </c>
      <c r="BE87">
        <v>0</v>
      </c>
      <c r="BF87">
        <v>0</v>
      </c>
    </row>
    <row r="88" spans="1:58">
      <c r="A88" t="s">
        <v>19051</v>
      </c>
      <c r="B88" t="s">
        <v>19052</v>
      </c>
      <c r="C88" t="str">
        <f>VLOOKUP(A88,KO_Information!A:H,2,FALSE)</f>
        <v>alpha-1,6-mannosyltransferase [EC:2.4.1.-]</v>
      </c>
      <c r="D88" t="str">
        <f>VLOOKUP($A88,KO_Information!$A:$H,3,FALSE)</f>
        <v xml:space="preserve">alpha-1,6-mannosyltransferase </v>
      </c>
      <c r="E88" t="str">
        <f>VLOOKUP($A88,KO_Information!$A:$H,4,FALSE)</f>
        <v>EC:2.4.1.-</v>
      </c>
      <c r="F88" t="str">
        <f>VLOOKUP($A88,KO_Information!$A:$H,5,FALSE)</f>
        <v>Metabolism; Glycan Biosynthesis and Metabolism; Glycosyltransferases</v>
      </c>
      <c r="G88" t="str">
        <f>VLOOKUP($A88,KO_Information!$A:$H,6,FALSE)</f>
        <v>Metabolism</v>
      </c>
      <c r="H88" t="str">
        <f>VLOOKUP($A88,KO_Information!$A:$H,7,FALSE)</f>
        <v>Glycan Biosynthesis and Metabolism</v>
      </c>
      <c r="I88" t="str">
        <f>VLOOKUP($A88,KO_Information!$A:$H,8,FALSE)</f>
        <v>Glycosyltransferases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2">
        <v>1.09115267983334E-8</v>
      </c>
      <c r="W88" s="2">
        <v>2.3399581526563901E-8</v>
      </c>
      <c r="X88" s="2">
        <v>1.0517506879264601E-8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 s="2">
        <v>1.37164863716832E-8</v>
      </c>
      <c r="AS88">
        <v>0</v>
      </c>
      <c r="AT88">
        <v>0</v>
      </c>
      <c r="AU88">
        <v>0</v>
      </c>
      <c r="AV88">
        <v>0</v>
      </c>
      <c r="AW88" s="2">
        <v>2.3578200331613199E-8</v>
      </c>
      <c r="AX88" s="2">
        <v>1.4872262066747401E-8</v>
      </c>
      <c r="AY88">
        <v>0</v>
      </c>
      <c r="AZ88">
        <v>0</v>
      </c>
      <c r="BA88">
        <v>0</v>
      </c>
      <c r="BB88">
        <v>0</v>
      </c>
      <c r="BC88">
        <v>0</v>
      </c>
      <c r="BD88" s="2">
        <v>3.3145401667992598E-8</v>
      </c>
      <c r="BE88">
        <v>0</v>
      </c>
      <c r="BF88">
        <v>0</v>
      </c>
    </row>
    <row r="89" spans="1:58">
      <c r="A89" t="s">
        <v>19054</v>
      </c>
      <c r="B89" t="s">
        <v>19052</v>
      </c>
      <c r="C89" t="str">
        <f>VLOOKUP(A89,KO_Information!A:H,2,FALSE)</f>
        <v>alpha-1,6-mannosyltransferase [EC:2.4.1.-]</v>
      </c>
      <c r="D89" t="str">
        <f>VLOOKUP($A89,KO_Information!$A:$H,3,FALSE)</f>
        <v xml:space="preserve">alpha-1,6-mannosyltransferase </v>
      </c>
      <c r="E89" t="str">
        <f>VLOOKUP($A89,KO_Information!$A:$H,4,FALSE)</f>
        <v>EC:2.4.1.-</v>
      </c>
      <c r="F89" t="str">
        <f>VLOOKUP($A89,KO_Information!$A:$H,5,FALSE)</f>
        <v>Metabolism; Glycan Biosynthesis and Metabolism; Glycosyltransferases</v>
      </c>
      <c r="G89" t="str">
        <f>VLOOKUP($A89,KO_Information!$A:$H,6,FALSE)</f>
        <v>Metabolism</v>
      </c>
      <c r="H89" t="str">
        <f>VLOOKUP($A89,KO_Information!$A:$H,7,FALSE)</f>
        <v>Glycan Biosynthesis and Metabolism</v>
      </c>
      <c r="I89" t="str">
        <f>VLOOKUP($A89,KO_Information!$A:$H,8,FALSE)</f>
        <v>Glycosyltransferases</v>
      </c>
      <c r="J89">
        <v>0</v>
      </c>
      <c r="K89" s="2">
        <v>1.6860352210734399E-8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1.9404295501729201E-8</v>
      </c>
      <c r="V89">
        <v>0</v>
      </c>
      <c r="W89">
        <v>0</v>
      </c>
      <c r="X89" s="2">
        <v>3.1552520637793797E-8</v>
      </c>
      <c r="Y89">
        <v>0</v>
      </c>
      <c r="Z89" s="2">
        <v>8.5038591660916707E-9</v>
      </c>
      <c r="AA89" s="2">
        <v>1.2867184738983599E-8</v>
      </c>
      <c r="AB89">
        <v>0</v>
      </c>
      <c r="AC89">
        <v>0</v>
      </c>
      <c r="AD89">
        <v>0</v>
      </c>
      <c r="AE89">
        <v>0</v>
      </c>
      <c r="AF89" s="2">
        <v>1.4146638680842901E-8</v>
      </c>
      <c r="AG89" s="2">
        <v>1.51590354111732E-8</v>
      </c>
      <c r="AH89">
        <v>0</v>
      </c>
      <c r="AI89">
        <v>0</v>
      </c>
      <c r="AJ89">
        <v>0</v>
      </c>
      <c r="AK89" s="2">
        <v>7.78176942775934E-9</v>
      </c>
      <c r="AL89">
        <v>0</v>
      </c>
      <c r="AM89" s="2">
        <v>9.60589159301782E-9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 s="2">
        <v>1.00284211472365E-8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 s="2">
        <v>1.59586313973465E-8</v>
      </c>
      <c r="BD89">
        <v>0</v>
      </c>
      <c r="BE89">
        <v>0</v>
      </c>
      <c r="BF89">
        <v>0</v>
      </c>
    </row>
    <row r="90" spans="1:58">
      <c r="A90" t="s">
        <v>19047</v>
      </c>
      <c r="B90" t="s">
        <v>19048</v>
      </c>
      <c r="C90" t="str">
        <f>VLOOKUP(A90,KO_Information!A:H,2,FALSE)</f>
        <v>2,3-dihydroxybenzoate decarboxylase [EC:4.1.1.46]</v>
      </c>
      <c r="D90" t="str">
        <f>VLOOKUP($A90,KO_Information!$A:$H,3,FALSE)</f>
        <v xml:space="preserve">2,3-dihydroxybenzoate decarboxylase </v>
      </c>
      <c r="E90" t="str">
        <f>VLOOKUP($A90,KO_Information!$A:$H,4,FALSE)</f>
        <v>EC:4.1.1.46</v>
      </c>
      <c r="F90" t="str">
        <f>VLOOKUP($A90,KO_Information!$A:$H,5,FALSE)</f>
        <v>Metabolism; Xenobiotics Biodegradation and Metabolism; Aminobenzoate degradation|Metabolism; Xenobiotics Biodegradation and Metabolism; Benzoate degradation</v>
      </c>
      <c r="G90" t="str">
        <f>VLOOKUP($A90,KO_Information!$A:$H,6,FALSE)</f>
        <v>Metabolism</v>
      </c>
      <c r="H90" t="str">
        <f>VLOOKUP($A90,KO_Information!$A:$H,7,FALSE)</f>
        <v>Xenobiotics Biodegradation and Metabolism</v>
      </c>
      <c r="I90" t="str">
        <f>VLOOKUP($A90,KO_Information!$A:$H,8,FALSE)</f>
        <v>Aminobenzoate degradation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2">
        <v>8.5038591660916707E-9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 s="2">
        <v>1.49586451799491E-8</v>
      </c>
      <c r="AI90">
        <v>0</v>
      </c>
      <c r="AJ90">
        <v>0</v>
      </c>
      <c r="AK90">
        <v>0</v>
      </c>
      <c r="AL90">
        <v>0</v>
      </c>
      <c r="AM90" s="2">
        <v>9.60589159301782E-9</v>
      </c>
      <c r="AN90" s="2">
        <v>8.8626350067347201E-9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 s="2">
        <v>1.4872262066747401E-8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</row>
    <row r="91" spans="1:58">
      <c r="A91" t="s">
        <v>14146</v>
      </c>
      <c r="B91" t="s">
        <v>14147</v>
      </c>
      <c r="C91" t="str">
        <f>VLOOKUP(A91,KO_Information!A:H,2,FALSE)</f>
        <v>lipopolysaccharide O-acetyltransferase [EC:2.3.1.-]</v>
      </c>
      <c r="D91" t="str">
        <f>VLOOKUP($A91,KO_Information!$A:$H,3,FALSE)</f>
        <v xml:space="preserve">lipopolysaccharide O-acetyltransferase </v>
      </c>
      <c r="E91" t="str">
        <f>VLOOKUP($A91,KO_Information!$A:$H,4,FALSE)</f>
        <v>EC:2.3.1.-</v>
      </c>
      <c r="F91" t="str">
        <f>VLOOKUP($A91,KO_Information!$A:$H,5,FALSE)</f>
        <v>Metabolism; Glycan Biosynthesis and Metabolism; Lipopolysaccharide biosynthesis proteins</v>
      </c>
      <c r="G91" t="str">
        <f>VLOOKUP($A91,KO_Information!$A:$H,6,FALSE)</f>
        <v>Metabolism</v>
      </c>
      <c r="H91" t="str">
        <f>VLOOKUP($A91,KO_Information!$A:$H,7,FALSE)</f>
        <v>Glycan Biosynthesis and Metabolism</v>
      </c>
      <c r="I91" t="str">
        <f>VLOOKUP($A91,KO_Information!$A:$H,8,FALSE)</f>
        <v>Lipopolysaccharide biosynthesis proteins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 s="2">
        <v>2.3399581526563901E-8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 s="2">
        <v>1.00284211472365E-8</v>
      </c>
      <c r="AV91">
        <v>0</v>
      </c>
      <c r="AW91" s="2">
        <v>1.1789100165806599E-8</v>
      </c>
      <c r="AX91" s="2">
        <v>1.4872262066747401E-8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</row>
    <row r="92" spans="1:58">
      <c r="A92" t="s">
        <v>17905</v>
      </c>
      <c r="B92" t="s">
        <v>17906</v>
      </c>
      <c r="C92" t="str">
        <f>VLOOKUP(A92,KO_Information!A:H,2,FALSE)</f>
        <v>alpha-1,2-rhamnosyltransferase [EC:2.4.1.-]</v>
      </c>
      <c r="D92" t="str">
        <f>VLOOKUP($A92,KO_Information!$A:$H,3,FALSE)</f>
        <v xml:space="preserve">alpha-1,2-rhamnosyltransferase </v>
      </c>
      <c r="E92" t="str">
        <f>VLOOKUP($A92,KO_Information!$A:$H,4,FALSE)</f>
        <v>EC:2.4.1.-</v>
      </c>
      <c r="F92" t="str">
        <f>VLOOKUP($A92,KO_Information!$A:$H,5,FALSE)</f>
        <v>Metabolism; Glycan Biosynthesis and Metabolism; Glycosyltransferases|Metabolism; Glycan Biosynthesis and Metabolism; Lipopolysaccharide biosynthesis proteins</v>
      </c>
      <c r="G92" t="str">
        <f>VLOOKUP($A92,KO_Information!$A:$H,6,FALSE)</f>
        <v>Metabolism</v>
      </c>
      <c r="H92" t="str">
        <f>VLOOKUP($A92,KO_Information!$A:$H,7,FALSE)</f>
        <v>Glycan Biosynthesis and Metabolism</v>
      </c>
      <c r="I92" t="str">
        <f>VLOOKUP($A92,KO_Information!$A:$H,8,FALSE)</f>
        <v>Glycosyltransferases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 s="2">
        <v>1.4872262066747401E-8</v>
      </c>
      <c r="AY92">
        <v>0</v>
      </c>
      <c r="AZ92">
        <v>0</v>
      </c>
      <c r="BA92">
        <v>0</v>
      </c>
      <c r="BB92">
        <v>0</v>
      </c>
      <c r="BC92">
        <v>0</v>
      </c>
      <c r="BD92" s="2">
        <v>1.6572700833996299E-8</v>
      </c>
      <c r="BE92">
        <v>0</v>
      </c>
      <c r="BF92">
        <v>0</v>
      </c>
    </row>
    <row r="93" spans="1:58">
      <c r="A93" t="s">
        <v>17903</v>
      </c>
      <c r="B93" t="s">
        <v>13019</v>
      </c>
      <c r="C93" t="str">
        <f>VLOOKUP(A93,KO_Information!A:H,2,FALSE)</f>
        <v>rhamnosyltransferase [EC:2.4.1.-]</v>
      </c>
      <c r="D93" t="str">
        <f>VLOOKUP($A93,KO_Information!$A:$H,3,FALSE)</f>
        <v xml:space="preserve">rhamnosyltransferase </v>
      </c>
      <c r="E93" t="str">
        <f>VLOOKUP($A93,KO_Information!$A:$H,4,FALSE)</f>
        <v>EC:2.4.1.-</v>
      </c>
      <c r="F93" t="str">
        <f>VLOOKUP($A93,KO_Information!$A:$H,5,FALSE)</f>
        <v>Metabolism; Glycan Biosynthesis and Metabolism; Glycosyltransferases|Metabolism; Glycan Biosynthesis and Metabolism; Lipopolysaccharide biosynthesis proteins</v>
      </c>
      <c r="G93" t="str">
        <f>VLOOKUP($A93,KO_Information!$A:$H,6,FALSE)</f>
        <v>Metabolism</v>
      </c>
      <c r="H93" t="str">
        <f>VLOOKUP($A93,KO_Information!$A:$H,7,FALSE)</f>
        <v>Glycan Biosynthesis and Metabolism</v>
      </c>
      <c r="I93" t="str">
        <f>VLOOKUP($A93,KO_Information!$A:$H,8,FALSE)</f>
        <v>Glycosyltransferases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 s="2">
        <v>1.4872262066747401E-8</v>
      </c>
      <c r="AY93">
        <v>0</v>
      </c>
      <c r="AZ93">
        <v>0</v>
      </c>
      <c r="BA93">
        <v>0</v>
      </c>
      <c r="BB93">
        <v>0</v>
      </c>
      <c r="BC93">
        <v>0</v>
      </c>
      <c r="BD93" s="2">
        <v>1.6572700833996299E-8</v>
      </c>
      <c r="BE93">
        <v>0</v>
      </c>
      <c r="BF93">
        <v>0</v>
      </c>
    </row>
    <row r="94" spans="1:58">
      <c r="A94" t="s">
        <v>17908</v>
      </c>
      <c r="B94" t="s">
        <v>17897</v>
      </c>
      <c r="C94" t="str">
        <f>VLOOKUP(A94,KO_Information!A:H,2,FALSE)</f>
        <v>alpha-1,3-rhamnosyltransferase [EC:2.4.1.-]</v>
      </c>
      <c r="D94" t="str">
        <f>VLOOKUP($A94,KO_Information!$A:$H,3,FALSE)</f>
        <v xml:space="preserve">alpha-1,3-rhamnosyltransferase </v>
      </c>
      <c r="E94" t="str">
        <f>VLOOKUP($A94,KO_Information!$A:$H,4,FALSE)</f>
        <v>EC:2.4.1.-</v>
      </c>
      <c r="F94" t="str">
        <f>VLOOKUP($A94,KO_Information!$A:$H,5,FALSE)</f>
        <v>Metabolism; Glycan Biosynthesis and Metabolism; Glycosyltransferases|Metabolism; Glycan Biosynthesis and Metabolism; Lipopolysaccharide biosynthesis proteins</v>
      </c>
      <c r="G94" t="str">
        <f>VLOOKUP($A94,KO_Information!$A:$H,6,FALSE)</f>
        <v>Metabolism</v>
      </c>
      <c r="H94" t="str">
        <f>VLOOKUP($A94,KO_Information!$A:$H,7,FALSE)</f>
        <v>Glycan Biosynthesis and Metabolism</v>
      </c>
      <c r="I94" t="str">
        <f>VLOOKUP($A94,KO_Information!$A:$H,8,FALSE)</f>
        <v>Glycosyltransferases</v>
      </c>
      <c r="J94" s="2">
        <v>1.27503356270847E-8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2">
        <v>1.09115267983334E-8</v>
      </c>
      <c r="W94" s="2">
        <v>4.6799163053127802E-8</v>
      </c>
      <c r="X94">
        <v>0</v>
      </c>
      <c r="Y94">
        <v>0</v>
      </c>
      <c r="Z94" s="2">
        <v>8.5038591660916707E-9</v>
      </c>
      <c r="AA94" s="2">
        <v>2.5734369477967198E-8</v>
      </c>
      <c r="AB94">
        <v>0</v>
      </c>
      <c r="AC94">
        <v>0</v>
      </c>
      <c r="AD94">
        <v>0</v>
      </c>
      <c r="AE94" s="2">
        <v>1.7888566680025899E-8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 s="2">
        <v>7.2421565760480001E-9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 s="2">
        <v>1.00284211472365E-8</v>
      </c>
      <c r="AV94" s="2">
        <v>1.15533294292323E-8</v>
      </c>
      <c r="AW94" s="2">
        <v>2.3578200331613199E-8</v>
      </c>
      <c r="AX94" s="2">
        <v>4.4616786200242202E-8</v>
      </c>
      <c r="AY94">
        <v>0</v>
      </c>
      <c r="AZ94">
        <v>0</v>
      </c>
      <c r="BA94" s="2">
        <v>2.7398340819496201E-8</v>
      </c>
      <c r="BB94">
        <v>0</v>
      </c>
      <c r="BC94">
        <v>0</v>
      </c>
      <c r="BD94" s="2">
        <v>4.9718102501988903E-8</v>
      </c>
      <c r="BE94">
        <v>0</v>
      </c>
      <c r="BF94" s="2">
        <v>2.86974559088342E-8</v>
      </c>
    </row>
    <row r="95" spans="1:58">
      <c r="A95" t="s">
        <v>6353</v>
      </c>
      <c r="B95" t="s">
        <v>6354</v>
      </c>
      <c r="C95" t="str">
        <f>VLOOKUP(A95,KO_Information!A:H,2,FALSE)</f>
        <v>6-carboxyhexanoate--CoA ligase [EC:6.2.1.14]</v>
      </c>
      <c r="D95" t="str">
        <f>VLOOKUP($A95,KO_Information!$A:$H,3,FALSE)</f>
        <v xml:space="preserve">6-carboxyhexanoate--CoA ligase </v>
      </c>
      <c r="E95" t="str">
        <f>VLOOKUP($A95,KO_Information!$A:$H,4,FALSE)</f>
        <v>EC:6.2.1.14</v>
      </c>
      <c r="F95" t="str">
        <f>VLOOKUP($A95,KO_Information!$A:$H,5,FALSE)</f>
        <v>Metabolism; Metabolism of Cofactors and Vitamins; Biotin metabolism</v>
      </c>
      <c r="G95" t="str">
        <f>VLOOKUP($A95,KO_Information!$A:$H,6,FALSE)</f>
        <v>Metabolism</v>
      </c>
      <c r="H95" t="str">
        <f>VLOOKUP($A95,KO_Information!$A:$H,7,FALSE)</f>
        <v>Metabolism of Cofactors and Vitamins</v>
      </c>
      <c r="I95" t="str">
        <f>VLOOKUP($A95,KO_Information!$A:$H,8,FALSE)</f>
        <v>Biotin metabolism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2">
        <v>8.5038591660916707E-9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 s="2">
        <v>1.49586451799491E-8</v>
      </c>
      <c r="AI95">
        <v>0</v>
      </c>
      <c r="AJ95">
        <v>0</v>
      </c>
      <c r="AK95">
        <v>0</v>
      </c>
      <c r="AL95">
        <v>0</v>
      </c>
      <c r="AM95" s="2">
        <v>9.60589159301782E-9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</row>
    <row r="96" spans="1:58">
      <c r="A96" t="s">
        <v>12362</v>
      </c>
      <c r="B96" t="s">
        <v>12363</v>
      </c>
      <c r="C96" t="str">
        <f>VLOOKUP(A96,KO_Information!A:H,2,FALSE)</f>
        <v>chemosensory pili system protein ChpB (putative protein-glutamate methylesterase)</v>
      </c>
      <c r="D96" t="str">
        <f>VLOOKUP($A96,KO_Information!$A:$H,3,FALSE)</f>
        <v>chemosensory pili system protein ChpB (putative protein-glutamate methylesterase)</v>
      </c>
      <c r="E96">
        <f>VLOOKUP($A96,KO_Information!$A:$H,4,FALSE)</f>
        <v>0</v>
      </c>
      <c r="F96" t="str">
        <f>VLOOKUP($A96,KO_Information!$A:$H,5,FALSE)</f>
        <v>Cellular Processes; Cell Motility; Bacterial motility proteins|Environmental Information Processing; Signal Transduction; Two-component system</v>
      </c>
      <c r="G96" t="str">
        <f>VLOOKUP($A96,KO_Information!$A:$H,6,FALSE)</f>
        <v>Cellular Processes</v>
      </c>
      <c r="H96" t="str">
        <f>VLOOKUP($A96,KO_Information!$A:$H,7,FALSE)</f>
        <v>Cell Motility</v>
      </c>
      <c r="I96" t="str">
        <f>VLOOKUP($A96,KO_Information!$A:$H,8,FALSE)</f>
        <v>Bacterial motility proteins</v>
      </c>
      <c r="J96">
        <v>0</v>
      </c>
      <c r="K96">
        <v>0</v>
      </c>
      <c r="L96">
        <v>0</v>
      </c>
      <c r="M96">
        <v>0</v>
      </c>
      <c r="N96" s="2">
        <v>1.0570701720917599E-8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 s="2">
        <v>2.3399581526563901E-8</v>
      </c>
      <c r="X96">
        <v>0</v>
      </c>
      <c r="Y96">
        <v>0</v>
      </c>
      <c r="Z96" s="2">
        <v>8.5038591660916707E-9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 s="2">
        <v>1.37164863716832E-8</v>
      </c>
      <c r="AS96">
        <v>0</v>
      </c>
      <c r="AT96">
        <v>0</v>
      </c>
      <c r="AU96">
        <v>0</v>
      </c>
      <c r="AV96" s="2">
        <v>1.15533294292323E-8</v>
      </c>
      <c r="AW96" s="2">
        <v>1.1789100165806599E-8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 s="2">
        <v>1.43487279544171E-8</v>
      </c>
    </row>
    <row r="97" spans="1:58">
      <c r="A97" t="s">
        <v>19209</v>
      </c>
      <c r="B97" t="s">
        <v>19210</v>
      </c>
      <c r="C97" t="str">
        <f>VLOOKUP(A97,KO_Information!A:H,2,FALSE)</f>
        <v>trans-o-hydroxybenzylidenepyruvate hydratase-aldolase [EC:4.1.2.45]</v>
      </c>
      <c r="D97" t="str">
        <f>VLOOKUP($A97,KO_Information!$A:$H,3,FALSE)</f>
        <v xml:space="preserve">trans-o-hydroxybenzylidenepyruvate hydratase-aldolase </v>
      </c>
      <c r="E97" t="str">
        <f>VLOOKUP($A97,KO_Information!$A:$H,4,FALSE)</f>
        <v>EC:4.1.2.45</v>
      </c>
      <c r="F97" t="str">
        <f>VLOOKUP($A97,KO_Information!$A:$H,5,FALSE)</f>
        <v>Metabolism; Xenobiotics Biodegradation and Metabolism; Naphthalene degradation</v>
      </c>
      <c r="G97" t="str">
        <f>VLOOKUP($A97,KO_Information!$A:$H,6,FALSE)</f>
        <v>Metabolism</v>
      </c>
      <c r="H97" t="str">
        <f>VLOOKUP($A97,KO_Information!$A:$H,7,FALSE)</f>
        <v>Xenobiotics Biodegradation and Metabolism</v>
      </c>
      <c r="I97" t="str">
        <f>VLOOKUP($A97,KO_Information!$A:$H,8,FALSE)</f>
        <v>Naphthalene degradation</v>
      </c>
      <c r="J97" s="2">
        <v>1.27503356270847E-8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s="2">
        <v>1.09115267983334E-8</v>
      </c>
      <c r="W97" s="2">
        <v>4.6799163053127802E-8</v>
      </c>
      <c r="X97">
        <v>0</v>
      </c>
      <c r="Y97">
        <v>0</v>
      </c>
      <c r="Z97" s="2">
        <v>8.5038591660916707E-9</v>
      </c>
      <c r="AA97" s="2">
        <v>2.5734369477967198E-8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 s="2">
        <v>1.00284211472365E-8</v>
      </c>
      <c r="AV97" s="2">
        <v>1.15533294292323E-8</v>
      </c>
      <c r="AW97" s="2">
        <v>2.3578200331613199E-8</v>
      </c>
      <c r="AX97" s="2">
        <v>2.9744524133494801E-8</v>
      </c>
      <c r="AY97">
        <v>0</v>
      </c>
      <c r="AZ97">
        <v>0</v>
      </c>
      <c r="BA97" s="2">
        <v>1.3699170409748101E-8</v>
      </c>
      <c r="BB97">
        <v>0</v>
      </c>
      <c r="BC97">
        <v>0</v>
      </c>
      <c r="BD97" s="2">
        <v>3.3145401667992598E-8</v>
      </c>
      <c r="BE97">
        <v>0</v>
      </c>
      <c r="BF97" s="2">
        <v>1.43487279544171E-8</v>
      </c>
    </row>
    <row r="98" spans="1:58">
      <c r="A98" t="s">
        <v>19196</v>
      </c>
      <c r="B98" t="s">
        <v>19197</v>
      </c>
      <c r="C98" t="str">
        <f>VLOOKUP(A98,KO_Information!A:H,2,FALSE)</f>
        <v>cis-1,2-dihydro-1,2-dihydroxynaphthalene/dibenzothiophene dihydrodiol dehydrogenase [EC:1.3.1.29 1.3.1.60]</v>
      </c>
      <c r="D98" t="str">
        <f>VLOOKUP($A98,KO_Information!$A:$H,3,FALSE)</f>
        <v xml:space="preserve">cis-1,2-dihydro-1,2-dihydroxynaphthalene/dibenzothiophene dihydrodiol dehydrogenase </v>
      </c>
      <c r="E98" t="str">
        <f>VLOOKUP($A98,KO_Information!$A:$H,4,FALSE)</f>
        <v>EC:1.3.1.29</v>
      </c>
      <c r="F98" t="str">
        <f>VLOOKUP($A98,KO_Information!$A:$H,5,FALSE)</f>
        <v>Metabolism; Xenobiotics Biodegradation and Metabolism; Polycyclic aromatic hydrocarbon degradation|Metabolism; Xenobiotics Biodegradation and Metabolism; Naphthalene degradation</v>
      </c>
      <c r="G98" t="str">
        <f>VLOOKUP($A98,KO_Information!$A:$H,6,FALSE)</f>
        <v>Metabolism</v>
      </c>
      <c r="H98" t="str">
        <f>VLOOKUP($A98,KO_Information!$A:$H,7,FALSE)</f>
        <v>Xenobiotics Biodegradation and Metabolism</v>
      </c>
      <c r="I98" t="str">
        <f>VLOOKUP($A98,KO_Information!$A:$H,8,FALSE)</f>
        <v>Polycyclic aromatic hydrocarbon degradation</v>
      </c>
      <c r="J98">
        <v>0</v>
      </c>
      <c r="K98">
        <v>0</v>
      </c>
      <c r="L98">
        <v>0</v>
      </c>
      <c r="M98">
        <v>0</v>
      </c>
      <c r="N98">
        <v>0</v>
      </c>
      <c r="O98" s="2">
        <v>1.0804219886273101E-8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2">
        <v>8.5038591660916707E-9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</row>
    <row r="99" spans="1:58">
      <c r="A99" t="s">
        <v>15341</v>
      </c>
      <c r="B99" t="s">
        <v>15342</v>
      </c>
      <c r="C99" t="str">
        <f>VLOOKUP(A99,KO_Information!A:H,2,FALSE)</f>
        <v>octopine/nopaline transport system permease protein</v>
      </c>
      <c r="D99" t="str">
        <f>VLOOKUP($A99,KO_Information!$A:$H,3,FALSE)</f>
        <v>octopine/nopaline transport system permease protein</v>
      </c>
      <c r="E99">
        <f>VLOOKUP($A99,KO_Information!$A:$H,4,FALSE)</f>
        <v>0</v>
      </c>
      <c r="F99" t="str">
        <f>VLOOKUP($A99,KO_Information!$A:$H,5,FALSE)</f>
        <v>Environmental Information Processing; Membrane Transport; ABC transporters|Environmental Information Processing; Membrane Transport; Transporters</v>
      </c>
      <c r="G99" t="str">
        <f>VLOOKUP($A99,KO_Information!$A:$H,6,FALSE)</f>
        <v>Environmental Information Processing</v>
      </c>
      <c r="H99" t="str">
        <f>VLOOKUP($A99,KO_Information!$A:$H,7,FALSE)</f>
        <v>Membrane Transport</v>
      </c>
      <c r="I99" t="str">
        <f>VLOOKUP($A99,KO_Information!$A:$H,8,FALSE)</f>
        <v>ABC transporters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 s="2">
        <v>8.8626350067347201E-9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 s="2">
        <v>1.4872262066747401E-8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</row>
    <row r="100" spans="1:58">
      <c r="A100" t="s">
        <v>4893</v>
      </c>
      <c r="B100" t="s">
        <v>4894</v>
      </c>
      <c r="C100" t="str">
        <f>VLOOKUP(A100,KO_Information!A:H,2,FALSE)</f>
        <v>N-acyl-D-glutamate deacylase [EC:3.5.1.82]</v>
      </c>
      <c r="D100" t="str">
        <f>VLOOKUP($A100,KO_Information!$A:$H,3,FALSE)</f>
        <v xml:space="preserve">N-acyl-D-glutamate deacylase </v>
      </c>
      <c r="E100" t="str">
        <f>VLOOKUP($A100,KO_Information!$A:$H,4,FALSE)</f>
        <v>EC:3.5.1.82</v>
      </c>
      <c r="F100" t="str">
        <f>VLOOKUP($A100,KO_Information!$A:$H,5,FALSE)</f>
        <v>Unclassified; Metabolism; Others</v>
      </c>
      <c r="G100" t="str">
        <f>VLOOKUP($A100,KO_Information!$A:$H,6,FALSE)</f>
        <v>Unclassified</v>
      </c>
      <c r="H100" t="str">
        <f>VLOOKUP($A100,KO_Information!$A:$H,7,FALSE)</f>
        <v>Metabolism</v>
      </c>
      <c r="I100" t="str">
        <f>VLOOKUP($A100,KO_Information!$A:$H,8,FALSE)</f>
        <v>Others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2">
        <v>8.5038591660916707E-9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 s="2">
        <v>1.49586451799491E-8</v>
      </c>
      <c r="AI100">
        <v>0</v>
      </c>
      <c r="AJ100">
        <v>0</v>
      </c>
      <c r="AK100">
        <v>0</v>
      </c>
      <c r="AL100">
        <v>0</v>
      </c>
      <c r="AM100" s="2">
        <v>9.60589159301782E-9</v>
      </c>
      <c r="AN100" s="2">
        <v>8.8626350067347201E-9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 s="2">
        <v>1.4872262066747401E-8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</row>
    <row r="101" spans="1:58">
      <c r="A101" t="s">
        <v>11024</v>
      </c>
      <c r="B101" t="s">
        <v>11025</v>
      </c>
      <c r="C101" t="str">
        <f>VLOOKUP(A101,KO_Information!A:H,2,FALSE)</f>
        <v>benzoate 1,2-dioxygenase alpha subunit [EC:1.14.12.10]</v>
      </c>
      <c r="D101" t="str">
        <f>VLOOKUP($A101,KO_Information!$A:$H,3,FALSE)</f>
        <v xml:space="preserve">benzoate 1,2-dioxygenase alpha subunit </v>
      </c>
      <c r="E101" t="str">
        <f>VLOOKUP($A101,KO_Information!$A:$H,4,FALSE)</f>
        <v>EC:1.14.12.10</v>
      </c>
      <c r="F101" t="str">
        <f>VLOOKUP($A101,KO_Information!$A:$H,5,FALSE)</f>
        <v>Metabolism; Xenobiotics Biodegradation and Metabolism; Fluorobenzoate degradation|Metabolism; Xenobiotics Biodegradation and Metabolism; Benzoate degradation</v>
      </c>
      <c r="G101" t="str">
        <f>VLOOKUP($A101,KO_Information!$A:$H,6,FALSE)</f>
        <v>Metabolism</v>
      </c>
      <c r="H101" t="str">
        <f>VLOOKUP($A101,KO_Information!$A:$H,7,FALSE)</f>
        <v>Xenobiotics Biodegradation and Metabolism</v>
      </c>
      <c r="I101" t="str">
        <f>VLOOKUP($A101,KO_Information!$A:$H,8,FALSE)</f>
        <v>Fluorobenzoate degradation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 s="2">
        <v>1.7888566680025899E-8</v>
      </c>
      <c r="AF101">
        <v>0</v>
      </c>
      <c r="AG101">
        <v>0</v>
      </c>
      <c r="AH101">
        <v>0</v>
      </c>
      <c r="AI101" s="2">
        <v>9.6918146383850207E-9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 s="2">
        <v>1.6486340720499899E-8</v>
      </c>
      <c r="AU101">
        <v>0</v>
      </c>
      <c r="AV101">
        <v>0</v>
      </c>
      <c r="AW101">
        <v>0</v>
      </c>
      <c r="AX101" s="2">
        <v>1.4872262066747401E-8</v>
      </c>
      <c r="AY101">
        <v>0</v>
      </c>
      <c r="AZ101">
        <v>0</v>
      </c>
      <c r="BA101" s="2">
        <v>1.3699170409748101E-8</v>
      </c>
      <c r="BB101">
        <v>0</v>
      </c>
      <c r="BC101">
        <v>0</v>
      </c>
      <c r="BD101" s="2">
        <v>3.3145401667992598E-8</v>
      </c>
      <c r="BE101">
        <v>0</v>
      </c>
      <c r="BF101">
        <v>0</v>
      </c>
    </row>
    <row r="102" spans="1:58">
      <c r="A102" t="s">
        <v>11022</v>
      </c>
      <c r="B102" t="s">
        <v>11023</v>
      </c>
      <c r="C102" t="str">
        <f>VLOOKUP(A102,KO_Information!A:H,2,FALSE)</f>
        <v>MFS transporter, AAHS family, benzoate transport protein</v>
      </c>
      <c r="D102" t="str">
        <f>VLOOKUP($A102,KO_Information!$A:$H,3,FALSE)</f>
        <v>MFS transporter, AAHS family, benzoate transport protein</v>
      </c>
      <c r="E102">
        <f>VLOOKUP($A102,KO_Information!$A:$H,4,FALSE)</f>
        <v>0</v>
      </c>
      <c r="F102" t="str">
        <f>VLOOKUP($A102,KO_Information!$A:$H,5,FALSE)</f>
        <v>Environmental Information Processing; Membrane Transport; Transporters</v>
      </c>
      <c r="G102" t="str">
        <f>VLOOKUP($A102,KO_Information!$A:$H,6,FALSE)</f>
        <v>Environmental Information Processing</v>
      </c>
      <c r="H102" t="str">
        <f>VLOOKUP($A102,KO_Information!$A:$H,7,FALSE)</f>
        <v>Membrane Transport</v>
      </c>
      <c r="I102" t="str">
        <f>VLOOKUP($A102,KO_Information!$A:$H,8,FALSE)</f>
        <v>Transporters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 s="2">
        <v>1.6572700833996299E-8</v>
      </c>
      <c r="BE102">
        <v>0</v>
      </c>
      <c r="BF102">
        <v>0</v>
      </c>
    </row>
    <row r="103" spans="1:58">
      <c r="A103" t="s">
        <v>16711</v>
      </c>
      <c r="B103" t="s">
        <v>16712</v>
      </c>
      <c r="C103" t="str">
        <f>VLOOKUP(A103,KO_Information!A:H,2,FALSE)</f>
        <v>two-component system, OmpR family, bacitracin resistance sensor histidine kinase BceS [EC:2.7.13.3]</v>
      </c>
      <c r="D103" t="str">
        <f>VLOOKUP($A103,KO_Information!$A:$H,3,FALSE)</f>
        <v xml:space="preserve">two-component system, OmpR family, bacitracin resistance sensor histidine kinase BceS </v>
      </c>
      <c r="E103" t="str">
        <f>VLOOKUP($A103,KO_Information!$A:$H,4,FALSE)</f>
        <v>EC:2.7.13.3</v>
      </c>
      <c r="F103" t="str">
        <f>VLOOKUP($A103,KO_Information!$A:$H,5,FALSE)</f>
        <v>Metabolism; Enzyme Families; Protein kinases|Environmental Information Processing; Signal Transduction; Two-component system</v>
      </c>
      <c r="G103" t="str">
        <f>VLOOKUP($A103,KO_Information!$A:$H,6,FALSE)</f>
        <v>Metabolism</v>
      </c>
      <c r="H103" t="str">
        <f>VLOOKUP($A103,KO_Information!$A:$H,7,FALSE)</f>
        <v>Enzyme Families</v>
      </c>
      <c r="I103" t="str">
        <f>VLOOKUP($A103,KO_Information!$A:$H,8,FALSE)</f>
        <v>Protein kinases</v>
      </c>
      <c r="J103">
        <v>0</v>
      </c>
      <c r="K103">
        <v>0</v>
      </c>
      <c r="L103" s="2">
        <v>2.07403349676095E-8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2">
        <v>8.5038591660916707E-9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 s="2">
        <v>1.92117831860356E-8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 s="2">
        <v>3.1875888042318399E-8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</row>
    <row r="104" spans="1:58">
      <c r="A104" t="s">
        <v>15216</v>
      </c>
      <c r="B104" t="s">
        <v>1279</v>
      </c>
      <c r="C104" t="str">
        <f>VLOOKUP(A104,KO_Information!A:H,2,FALSE)</f>
        <v>hypothetical protein</v>
      </c>
      <c r="D104" t="str">
        <f>VLOOKUP($A104,KO_Information!$A:$H,3,FALSE)</f>
        <v>hypothetical protein</v>
      </c>
      <c r="E104">
        <f>VLOOKUP($A104,KO_Information!$A:$H,4,FALSE)</f>
        <v>0</v>
      </c>
      <c r="F104" t="str">
        <f>VLOOKUP($A104,KO_Information!$A:$H,5,FALSE)</f>
        <v>Unclassified; Poorly Characterized; Function unknown</v>
      </c>
      <c r="G104" t="str">
        <f>VLOOKUP($A104,KO_Information!$A:$H,6,FALSE)</f>
        <v>Unclassified</v>
      </c>
      <c r="H104" t="str">
        <f>VLOOKUP($A104,KO_Information!$A:$H,7,FALSE)</f>
        <v>Poorly Characterized</v>
      </c>
      <c r="I104" t="str">
        <f>VLOOKUP($A104,KO_Information!$A:$H,8,FALSE)</f>
        <v>Function unknown</v>
      </c>
      <c r="J104" s="2">
        <v>1.27503356270847E-8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2">
        <v>1.09115267983334E-8</v>
      </c>
      <c r="W104" s="2">
        <v>4.6799163053127802E-8</v>
      </c>
      <c r="X104">
        <v>0</v>
      </c>
      <c r="Y104">
        <v>0</v>
      </c>
      <c r="Z104" s="2">
        <v>8.5038591660916707E-9</v>
      </c>
      <c r="AA104" s="2">
        <v>2.5734369477967198E-8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 s="2">
        <v>1.00284211472365E-8</v>
      </c>
      <c r="AV104" s="2">
        <v>1.15533294292323E-8</v>
      </c>
      <c r="AW104" s="2">
        <v>2.3578200331613199E-8</v>
      </c>
      <c r="AX104" s="2">
        <v>2.9744524133494801E-8</v>
      </c>
      <c r="AY104">
        <v>0</v>
      </c>
      <c r="AZ104">
        <v>0</v>
      </c>
      <c r="BA104" s="2">
        <v>1.3699170409748101E-8</v>
      </c>
      <c r="BB104">
        <v>0</v>
      </c>
      <c r="BC104">
        <v>0</v>
      </c>
      <c r="BD104" s="2">
        <v>3.3145401667992598E-8</v>
      </c>
      <c r="BE104">
        <v>0</v>
      </c>
      <c r="BF104" s="2">
        <v>1.43487279544171E-8</v>
      </c>
    </row>
    <row r="105" spans="1:58">
      <c r="A105" t="s">
        <v>15788</v>
      </c>
      <c r="B105" t="s">
        <v>15789</v>
      </c>
      <c r="C105" t="str">
        <f>VLOOKUP(A105,KO_Information!A:H,2,FALSE)</f>
        <v>voltage-gated potassium channel</v>
      </c>
      <c r="D105" t="str">
        <f>VLOOKUP($A105,KO_Information!$A:$H,3,FALSE)</f>
        <v>voltage-gated potassium channel</v>
      </c>
      <c r="E105">
        <f>VLOOKUP($A105,KO_Information!$A:$H,4,FALSE)</f>
        <v>0</v>
      </c>
      <c r="F105" t="str">
        <f>VLOOKUP($A105,KO_Information!$A:$H,5,FALSE)</f>
        <v>Unclassified; Cellular Processes and Signaling; Pores ion channels</v>
      </c>
      <c r="G105" t="str">
        <f>VLOOKUP($A105,KO_Information!$A:$H,6,FALSE)</f>
        <v>Unclassified</v>
      </c>
      <c r="H105" t="str">
        <f>VLOOKUP($A105,KO_Information!$A:$H,7,FALSE)</f>
        <v>Cellular Processes and Signaling</v>
      </c>
      <c r="I105" t="str">
        <f>VLOOKUP($A105,KO_Information!$A:$H,8,FALSE)</f>
        <v>Pores ion channels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2">
        <v>8.5038591660916707E-9</v>
      </c>
      <c r="AA105">
        <v>0</v>
      </c>
      <c r="AB105">
        <v>0</v>
      </c>
      <c r="AC105">
        <v>0</v>
      </c>
      <c r="AD105">
        <v>0</v>
      </c>
      <c r="AE105" s="2">
        <v>1.7888566680025899E-8</v>
      </c>
      <c r="AF105">
        <v>0</v>
      </c>
      <c r="AG105">
        <v>0</v>
      </c>
      <c r="AH105" s="2">
        <v>1.49586451799491E-8</v>
      </c>
      <c r="AI105">
        <v>0</v>
      </c>
      <c r="AJ105">
        <v>0</v>
      </c>
      <c r="AK105" s="2">
        <v>1.55635388555187E-8</v>
      </c>
      <c r="AL105">
        <v>0</v>
      </c>
      <c r="AM105" s="2">
        <v>2.8817674779053401E-8</v>
      </c>
      <c r="AN105">
        <v>0</v>
      </c>
      <c r="AO105">
        <v>0</v>
      </c>
      <c r="AP105">
        <v>0</v>
      </c>
      <c r="AQ105">
        <v>0</v>
      </c>
      <c r="AR105" s="2">
        <v>1.37164863716832E-8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</row>
    <row r="106" spans="1:58">
      <c r="A106" t="s">
        <v>15785</v>
      </c>
      <c r="B106" t="s">
        <v>15786</v>
      </c>
      <c r="C106" t="str">
        <f>VLOOKUP(A106,KO_Information!A:H,2,FALSE)</f>
        <v>two-component system, sensor histidine kinase [EC:2.7.13.3]; two-component system, sensor histidine kinase RpfC [EC:2.7.13.3]</v>
      </c>
      <c r="D106" t="str">
        <f>VLOOKUP($A106,KO_Information!$A:$H,3,FALSE)</f>
        <v xml:space="preserve">two-component system, sensor histidine kinase </v>
      </c>
      <c r="E106" t="str">
        <f>VLOOKUP($A106,KO_Information!$A:$H,4,FALSE)</f>
        <v>EC:2.7.13.3</v>
      </c>
      <c r="F106" t="str">
        <f>VLOOKUP($A106,KO_Information!$A:$H,5,FALSE)</f>
        <v>Metabolism; Enzyme Families; Protein kinases|Environmental Information Processing; Signal Transduction; Two-component system</v>
      </c>
      <c r="G106" t="str">
        <f>VLOOKUP($A106,KO_Information!$A:$H,6,FALSE)</f>
        <v>Metabolism</v>
      </c>
      <c r="H106" t="str">
        <f>VLOOKUP($A106,KO_Information!$A:$H,7,FALSE)</f>
        <v>Enzyme Families</v>
      </c>
      <c r="I106" t="str">
        <f>VLOOKUP($A106,KO_Information!$A:$H,8,FALSE)</f>
        <v>Protein kinases</v>
      </c>
      <c r="J106">
        <v>0</v>
      </c>
      <c r="K106">
        <v>0</v>
      </c>
      <c r="L106">
        <v>0</v>
      </c>
      <c r="M106">
        <v>0</v>
      </c>
      <c r="N106" s="2">
        <v>1.0570701720917599E-8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2">
        <v>2.3399581526563901E-8</v>
      </c>
      <c r="X106">
        <v>0</v>
      </c>
      <c r="Y106">
        <v>0</v>
      </c>
      <c r="Z106" s="2">
        <v>8.5038591660916707E-9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 s="2">
        <v>1.37164863716832E-8</v>
      </c>
      <c r="AS106">
        <v>0</v>
      </c>
      <c r="AT106">
        <v>0</v>
      </c>
      <c r="AU106">
        <v>0</v>
      </c>
      <c r="AV106" s="2">
        <v>1.15533294292323E-8</v>
      </c>
      <c r="AW106" s="2">
        <v>1.1789100165806599E-8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 s="2">
        <v>1.43487279544171E-8</v>
      </c>
    </row>
    <row r="107" spans="1:58">
      <c r="A107" t="s">
        <v>13845</v>
      </c>
      <c r="B107" t="s">
        <v>13846</v>
      </c>
      <c r="C107" t="str">
        <f>VLOOKUP(A107,KO_Information!A:H,2,FALSE)</f>
        <v>MFS transporter, NRE family, putaive nickel resistance protein</v>
      </c>
      <c r="D107" t="str">
        <f>VLOOKUP($A107,KO_Information!$A:$H,3,FALSE)</f>
        <v>MFS transporter, NRE family, putaive nickel resistance protein</v>
      </c>
      <c r="E107">
        <f>VLOOKUP($A107,KO_Information!$A:$H,4,FALSE)</f>
        <v>0</v>
      </c>
      <c r="F107" t="str">
        <f>VLOOKUP($A107,KO_Information!$A:$H,5,FALSE)</f>
        <v>Environmental Information Processing; Membrane Transport; Transporters|Environmental Information Processing; Signal Transduction; Two-component system</v>
      </c>
      <c r="G107" t="str">
        <f>VLOOKUP($A107,KO_Information!$A:$H,6,FALSE)</f>
        <v>Environmental Information Processing</v>
      </c>
      <c r="H107" t="str">
        <f>VLOOKUP($A107,KO_Information!$A:$H,7,FALSE)</f>
        <v>Membrane Transport</v>
      </c>
      <c r="I107" t="str">
        <f>VLOOKUP($A107,KO_Information!$A:$H,8,FALSE)</f>
        <v>Transporters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 s="2">
        <v>8.8626350067347201E-9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 s="2">
        <v>1.4872262066747401E-8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</row>
    <row r="108" spans="1:58">
      <c r="A108" t="s">
        <v>19283</v>
      </c>
      <c r="B108" t="s">
        <v>19284</v>
      </c>
      <c r="C108" t="str">
        <f>VLOOKUP(A108,KO_Information!A:H,2,FALSE)</f>
        <v>nodulation protein F [EC:2.3.1.-]</v>
      </c>
      <c r="D108" t="str">
        <f>VLOOKUP($A108,KO_Information!$A:$H,3,FALSE)</f>
        <v xml:space="preserve">nodulation protein F </v>
      </c>
      <c r="E108" t="str">
        <f>VLOOKUP($A108,KO_Information!$A:$H,4,FALSE)</f>
        <v>EC:2.3.1.-</v>
      </c>
      <c r="F108" t="str">
        <f>VLOOKUP($A108,KO_Information!$A:$H,5,FALSE)</f>
        <v>None</v>
      </c>
      <c r="G108" t="str">
        <f>VLOOKUP($A108,KO_Information!$A:$H,6,FALSE)</f>
        <v>None</v>
      </c>
      <c r="H108">
        <f>VLOOKUP($A108,KO_Information!$A:$H,7,FALSE)</f>
        <v>0</v>
      </c>
      <c r="I108">
        <f>VLOOKUP($A108,KO_Information!$A:$H,8,FALSE)</f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 s="2">
        <v>8.8626350067347201E-9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 s="2">
        <v>1.4872262066747401E-8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</row>
    <row r="109" spans="1:58">
      <c r="A109" t="s">
        <v>2900</v>
      </c>
      <c r="B109" t="s">
        <v>2901</v>
      </c>
      <c r="C109" t="str">
        <f>VLOOKUP(A109,KO_Information!A:H,2,FALSE)</f>
        <v>beta-galactosamide-alpha-2,3-sialyltransferase [EC:2.4.99.-]</v>
      </c>
      <c r="D109" t="str">
        <f>VLOOKUP($A109,KO_Information!$A:$H,3,FALSE)</f>
        <v xml:space="preserve">beta-galactosamide-alpha-2,3-sialyltransferase </v>
      </c>
      <c r="E109" t="str">
        <f>VLOOKUP($A109,KO_Information!$A:$H,4,FALSE)</f>
        <v>EC:2.4.99.-</v>
      </c>
      <c r="F109" t="str">
        <f>VLOOKUP($A109,KO_Information!$A:$H,5,FALSE)</f>
        <v>Metabolism; Glycan Biosynthesis and Metabolism; Glycosyltransferases</v>
      </c>
      <c r="G109" t="str">
        <f>VLOOKUP($A109,KO_Information!$A:$H,6,FALSE)</f>
        <v>Metabolism</v>
      </c>
      <c r="H109" t="str">
        <f>VLOOKUP($A109,KO_Information!$A:$H,7,FALSE)</f>
        <v>Glycan Biosynthesis and Metabolism</v>
      </c>
      <c r="I109" t="str">
        <f>VLOOKUP($A109,KO_Information!$A:$H,8,FALSE)</f>
        <v>Glycosyltransferases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 s="2">
        <v>1.2867184738983599E-8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</row>
    <row r="110" spans="1:58">
      <c r="A110" t="s">
        <v>526</v>
      </c>
      <c r="B110" t="s">
        <v>527</v>
      </c>
      <c r="C110" t="str">
        <f>VLOOKUP(A110,KO_Information!A:H,2,FALSE)</f>
        <v>D-galactose 1-dehydrogenase [EC:1.1.1.48]</v>
      </c>
      <c r="D110" t="str">
        <f>VLOOKUP($A110,KO_Information!$A:$H,3,FALSE)</f>
        <v xml:space="preserve">D-galactose 1-dehydrogenase </v>
      </c>
      <c r="E110" t="str">
        <f>VLOOKUP($A110,KO_Information!$A:$H,4,FALSE)</f>
        <v>EC:1.1.1.48</v>
      </c>
      <c r="F110" t="str">
        <f>VLOOKUP($A110,KO_Information!$A:$H,5,FALSE)</f>
        <v>Metabolism; Carbohydrate Metabolism; Galactose metabolism</v>
      </c>
      <c r="G110" t="str">
        <f>VLOOKUP($A110,KO_Information!$A:$H,6,FALSE)</f>
        <v>Metabolism</v>
      </c>
      <c r="H110" t="str">
        <f>VLOOKUP($A110,KO_Information!$A:$H,7,FALSE)</f>
        <v>Carbohydrate Metabolism</v>
      </c>
      <c r="I110" t="str">
        <f>VLOOKUP($A110,KO_Information!$A:$H,8,FALSE)</f>
        <v>Galactose metabolism</v>
      </c>
      <c r="J110">
        <v>0</v>
      </c>
      <c r="K110">
        <v>0</v>
      </c>
      <c r="L110">
        <v>0</v>
      </c>
      <c r="M110">
        <v>0</v>
      </c>
      <c r="N110" s="2">
        <v>1.0570701720917599E-8</v>
      </c>
      <c r="O110">
        <v>0</v>
      </c>
      <c r="P110">
        <v>0</v>
      </c>
      <c r="Q110" s="2">
        <v>1.07725922157593E-8</v>
      </c>
      <c r="R110">
        <v>0</v>
      </c>
      <c r="S110">
        <v>0</v>
      </c>
      <c r="T110">
        <v>0</v>
      </c>
      <c r="U110">
        <v>0</v>
      </c>
      <c r="V110">
        <v>0</v>
      </c>
      <c r="W110" s="2">
        <v>2.3399581526563901E-8</v>
      </c>
      <c r="X110">
        <v>0</v>
      </c>
      <c r="Y110">
        <v>0</v>
      </c>
      <c r="Z110" s="2">
        <v>1.7007718332183298E-8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 s="2">
        <v>1.37164863716832E-8</v>
      </c>
      <c r="AS110">
        <v>0</v>
      </c>
      <c r="AT110">
        <v>0</v>
      </c>
      <c r="AU110">
        <v>0</v>
      </c>
      <c r="AV110" s="2">
        <v>1.15533294292323E-8</v>
      </c>
      <c r="AW110" s="2">
        <v>2.3578200331613199E-8</v>
      </c>
      <c r="AX110" s="2">
        <v>1.4872262066747401E-8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 s="2">
        <v>1.43487279544171E-8</v>
      </c>
    </row>
    <row r="111" spans="1:58">
      <c r="A111" t="s">
        <v>1324</v>
      </c>
      <c r="B111" t="s">
        <v>1325</v>
      </c>
      <c r="C111" t="str">
        <f>VLOOKUP(A111,KO_Information!A:H,2,FALSE)</f>
        <v>isoquinoline 1-oxidoreductase [EC:1.3.99.16]</v>
      </c>
      <c r="D111" t="str">
        <f>VLOOKUP($A111,KO_Information!$A:$H,3,FALSE)</f>
        <v xml:space="preserve">isoquinoline 1-oxidoreductase </v>
      </c>
      <c r="E111" t="str">
        <f>VLOOKUP($A111,KO_Information!$A:$H,4,FALSE)</f>
        <v>EC:1.3.99.16</v>
      </c>
      <c r="F111" t="str">
        <f>VLOOKUP($A111,KO_Information!$A:$H,5,FALSE)</f>
        <v>Unclassified; Metabolism; Energy metabolism</v>
      </c>
      <c r="G111" t="str">
        <f>VLOOKUP($A111,KO_Information!$A:$H,6,FALSE)</f>
        <v>Unclassified</v>
      </c>
      <c r="H111" t="str">
        <f>VLOOKUP($A111,KO_Information!$A:$H,7,FALSE)</f>
        <v>Metabolism</v>
      </c>
      <c r="I111" t="str">
        <f>VLOOKUP($A111,KO_Information!$A:$H,8,FALSE)</f>
        <v>Energy metabolism</v>
      </c>
      <c r="J111" s="2">
        <v>1.27503356270847E-8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 s="2">
        <v>1.09115267983334E-8</v>
      </c>
      <c r="W111" s="2">
        <v>4.6799163053127802E-8</v>
      </c>
      <c r="X111">
        <v>0</v>
      </c>
      <c r="Y111">
        <v>0</v>
      </c>
      <c r="Z111" s="2">
        <v>8.5038591660916707E-9</v>
      </c>
      <c r="AA111" s="2">
        <v>2.5734369477967198E-8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 s="2">
        <v>7.2421565760480001E-9</v>
      </c>
      <c r="AM111" s="2">
        <v>9.60589159301782E-9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 s="2">
        <v>1.00284211472365E-8</v>
      </c>
      <c r="AV111" s="2">
        <v>1.15533294292323E-8</v>
      </c>
      <c r="AW111" s="2">
        <v>2.3578200331613199E-8</v>
      </c>
      <c r="AX111" s="2">
        <v>4.4616786200242202E-8</v>
      </c>
      <c r="AY111">
        <v>0</v>
      </c>
      <c r="AZ111">
        <v>0</v>
      </c>
      <c r="BA111" s="2">
        <v>2.7398340819496201E-8</v>
      </c>
      <c r="BB111">
        <v>0</v>
      </c>
      <c r="BC111">
        <v>0</v>
      </c>
      <c r="BD111" s="2">
        <v>4.9718102501988903E-8</v>
      </c>
      <c r="BE111">
        <v>0</v>
      </c>
      <c r="BF111" s="2">
        <v>1.43487279544171E-8</v>
      </c>
    </row>
    <row r="112" spans="1:58">
      <c r="A112" t="s">
        <v>7035</v>
      </c>
      <c r="B112" t="s">
        <v>7036</v>
      </c>
      <c r="C112" t="str">
        <f>VLOOKUP(A112,KO_Information!A:H,2,FALSE)</f>
        <v>competence protein ComK</v>
      </c>
      <c r="D112" t="str">
        <f>VLOOKUP($A112,KO_Information!$A:$H,3,FALSE)</f>
        <v>competence protein ComK</v>
      </c>
      <c r="E112">
        <f>VLOOKUP($A112,KO_Information!$A:$H,4,FALSE)</f>
        <v>0</v>
      </c>
      <c r="F112" t="str">
        <f>VLOOKUP($A112,KO_Information!$A:$H,5,FALSE)</f>
        <v>Environmental Information Processing; Membrane Transport; Secretion system</v>
      </c>
      <c r="G112" t="str">
        <f>VLOOKUP($A112,KO_Information!$A:$H,6,FALSE)</f>
        <v>Environmental Information Processing</v>
      </c>
      <c r="H112" t="str">
        <f>VLOOKUP($A112,KO_Information!$A:$H,7,FALSE)</f>
        <v>Membrane Transport</v>
      </c>
      <c r="I112" t="str">
        <f>VLOOKUP($A112,KO_Information!$A:$H,8,FALSE)</f>
        <v>Secretion system</v>
      </c>
      <c r="J112">
        <v>0</v>
      </c>
      <c r="K112">
        <v>0</v>
      </c>
      <c r="L112" s="2">
        <v>2.07403349676095E-8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2">
        <v>8.5038591660916707E-9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 s="2">
        <v>7.78176942775934E-9</v>
      </c>
      <c r="AL112">
        <v>0</v>
      </c>
      <c r="AM112" s="2">
        <v>1.92117831860356E-8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 s="2">
        <v>3.1875888042318399E-8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</row>
    <row r="113" spans="1:58">
      <c r="A113" t="s">
        <v>8577</v>
      </c>
      <c r="B113" t="s">
        <v>8578</v>
      </c>
      <c r="C113" t="str">
        <f>VLOOKUP(A113,KO_Information!A:H,2,FALSE)</f>
        <v>transcription initiation factor TFIIB</v>
      </c>
      <c r="D113" t="str">
        <f>VLOOKUP($A113,KO_Information!$A:$H,3,FALSE)</f>
        <v>transcription initiation factor TFIIB</v>
      </c>
      <c r="E113">
        <f>VLOOKUP($A113,KO_Information!$A:$H,4,FALSE)</f>
        <v>0</v>
      </c>
      <c r="F113" t="str">
        <f>VLOOKUP($A113,KO_Information!$A:$H,5,FALSE)</f>
        <v>Genetic Information Processing; Transcription; Transcription machinery|Genetic Information Processing; Transcription; Basal transcription factors</v>
      </c>
      <c r="G113" t="str">
        <f>VLOOKUP($A113,KO_Information!$A:$H,6,FALSE)</f>
        <v>Genetic Information Processing</v>
      </c>
      <c r="H113" t="str">
        <f>VLOOKUP($A113,KO_Information!$A:$H,7,FALSE)</f>
        <v>Transcription</v>
      </c>
      <c r="I113" t="str">
        <f>VLOOKUP($A113,KO_Information!$A:$H,8,FALSE)</f>
        <v>Transcription machinery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 s="2">
        <v>2.3206690516724E-8</v>
      </c>
      <c r="Q113" s="2">
        <v>2.1545184431518699E-8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 s="2">
        <v>2.8293277361685801E-8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 s="2">
        <v>9.60589159301782E-9</v>
      </c>
      <c r="AN113">
        <v>0</v>
      </c>
      <c r="AO113" s="2">
        <v>1.2002254071323601E-8</v>
      </c>
      <c r="AP113">
        <v>0</v>
      </c>
      <c r="AQ113">
        <v>0</v>
      </c>
      <c r="AR113">
        <v>0</v>
      </c>
      <c r="AS113">
        <v>0</v>
      </c>
      <c r="AT113" s="2">
        <v>1.6486340720499899E-8</v>
      </c>
      <c r="AU113">
        <v>0</v>
      </c>
      <c r="AV113">
        <v>0</v>
      </c>
      <c r="AW113">
        <v>0</v>
      </c>
      <c r="AX113" s="2">
        <v>2.9744524133494801E-8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</row>
    <row r="114" spans="1:58">
      <c r="A114" t="s">
        <v>16539</v>
      </c>
      <c r="B114" t="s">
        <v>16540</v>
      </c>
      <c r="C114" t="str">
        <f>VLOOKUP(A114,KO_Information!A:H,2,FALSE)</f>
        <v>arabinosyltransferase C [EC:2.4.2.-]</v>
      </c>
      <c r="D114" t="str">
        <f>VLOOKUP($A114,KO_Information!$A:$H,3,FALSE)</f>
        <v xml:space="preserve">arabinosyltransferase C </v>
      </c>
      <c r="E114" t="str">
        <f>VLOOKUP($A114,KO_Information!$A:$H,4,FALSE)</f>
        <v>EC:2.4.2.-</v>
      </c>
      <c r="F114" t="str">
        <f>VLOOKUP($A114,KO_Information!$A:$H,5,FALSE)</f>
        <v>Metabolism; Glycan Biosynthesis and Metabolism; Glycosyltransferases</v>
      </c>
      <c r="G114" t="str">
        <f>VLOOKUP($A114,KO_Information!$A:$H,6,FALSE)</f>
        <v>Metabolism</v>
      </c>
      <c r="H114" t="str">
        <f>VLOOKUP($A114,KO_Information!$A:$H,7,FALSE)</f>
        <v>Glycan Biosynthesis and Metabolism</v>
      </c>
      <c r="I114" t="str">
        <f>VLOOKUP($A114,KO_Information!$A:$H,8,FALSE)</f>
        <v>Glycosyltransferases</v>
      </c>
      <c r="J114">
        <v>0</v>
      </c>
      <c r="K114" s="2">
        <v>1.6860352210734399E-8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2">
        <v>1.9404295501729201E-8</v>
      </c>
      <c r="V114">
        <v>0</v>
      </c>
      <c r="W114">
        <v>0</v>
      </c>
      <c r="X114" s="2">
        <v>3.1552520637793797E-8</v>
      </c>
      <c r="Y114">
        <v>0</v>
      </c>
      <c r="Z114" s="2">
        <v>8.5038591660916707E-9</v>
      </c>
      <c r="AA114" s="2">
        <v>1.2867184738983599E-8</v>
      </c>
      <c r="AB114">
        <v>0</v>
      </c>
      <c r="AC114">
        <v>0</v>
      </c>
      <c r="AD114">
        <v>0</v>
      </c>
      <c r="AE114">
        <v>0</v>
      </c>
      <c r="AF114" s="2">
        <v>1.4146638680842901E-8</v>
      </c>
      <c r="AG114" s="2">
        <v>1.51590354111732E-8</v>
      </c>
      <c r="AH114">
        <v>0</v>
      </c>
      <c r="AI114">
        <v>0</v>
      </c>
      <c r="AJ114">
        <v>0</v>
      </c>
      <c r="AK114" s="2">
        <v>7.78176942775934E-9</v>
      </c>
      <c r="AL114">
        <v>0</v>
      </c>
      <c r="AM114" s="2">
        <v>9.60589159301782E-9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 s="2">
        <v>1.00284211472365E-8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 s="2">
        <v>1.59586313973465E-8</v>
      </c>
      <c r="BD114">
        <v>0</v>
      </c>
      <c r="BE114">
        <v>0</v>
      </c>
      <c r="BF114">
        <v>0</v>
      </c>
    </row>
    <row r="115" spans="1:58">
      <c r="A115" t="s">
        <v>16528</v>
      </c>
      <c r="B115" t="s">
        <v>16529</v>
      </c>
      <c r="C115" t="str">
        <f>VLOOKUP(A115,KO_Information!A:H,2,FALSE)</f>
        <v>two-component system, NtrC family, sensor histidine kinase KinB [EC:2.7.13.3]</v>
      </c>
      <c r="D115" t="str">
        <f>VLOOKUP($A115,KO_Information!$A:$H,3,FALSE)</f>
        <v xml:space="preserve">two-component system, NtrC family, sensor histidine kinase KinB </v>
      </c>
      <c r="E115" t="str">
        <f>VLOOKUP($A115,KO_Information!$A:$H,4,FALSE)</f>
        <v>EC:2.7.13.3</v>
      </c>
      <c r="F115" t="str">
        <f>VLOOKUP($A115,KO_Information!$A:$H,5,FALSE)</f>
        <v>Metabolism; Enzyme Families; Protein kinases|Environmental Information Processing; Signal Transduction; Two-component system</v>
      </c>
      <c r="G115" t="str">
        <f>VLOOKUP($A115,KO_Information!$A:$H,6,FALSE)</f>
        <v>Metabolism</v>
      </c>
      <c r="H115" t="str">
        <f>VLOOKUP($A115,KO_Information!$A:$H,7,FALSE)</f>
        <v>Enzyme Families</v>
      </c>
      <c r="I115" t="str">
        <f>VLOOKUP($A115,KO_Information!$A:$H,8,FALSE)</f>
        <v>Protein kinases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 s="2">
        <v>1.4872262066747401E-8</v>
      </c>
      <c r="AY115">
        <v>0</v>
      </c>
      <c r="AZ115">
        <v>0</v>
      </c>
      <c r="BA115">
        <v>0</v>
      </c>
      <c r="BB115">
        <v>0</v>
      </c>
      <c r="BC115">
        <v>0</v>
      </c>
      <c r="BD115" s="2">
        <v>1.6572700833996299E-8</v>
      </c>
      <c r="BE115">
        <v>0</v>
      </c>
      <c r="BF115">
        <v>0</v>
      </c>
    </row>
    <row r="116" spans="1:58">
      <c r="A116" t="s">
        <v>17032</v>
      </c>
      <c r="B116" t="s">
        <v>17033</v>
      </c>
      <c r="C116" t="str">
        <f>VLOOKUP(A116,KO_Information!A:H,2,FALSE)</f>
        <v>4-(2-carboxyphenyl)-2-oxobut-3-enoate aldolase [EC:4.1.2.34]</v>
      </c>
      <c r="D116" t="str">
        <f>VLOOKUP($A116,KO_Information!$A:$H,3,FALSE)</f>
        <v xml:space="preserve">4-(2-carboxyphenyl)-2-oxobut-3-enoate aldolase </v>
      </c>
      <c r="E116" t="str">
        <f>VLOOKUP($A116,KO_Information!$A:$H,4,FALSE)</f>
        <v>EC:4.1.2.34</v>
      </c>
      <c r="F116" t="str">
        <f>VLOOKUP($A116,KO_Information!$A:$H,5,FALSE)</f>
        <v>Metabolism; Xenobiotics Biodegradation and Metabolism; Polycyclic aromatic hydrocarbon degradation</v>
      </c>
      <c r="G116" t="str">
        <f>VLOOKUP($A116,KO_Information!$A:$H,6,FALSE)</f>
        <v>Metabolism</v>
      </c>
      <c r="H116" t="str">
        <f>VLOOKUP($A116,KO_Information!$A:$H,7,FALSE)</f>
        <v>Xenobiotics Biodegradation and Metabolism</v>
      </c>
      <c r="I116" t="str">
        <f>VLOOKUP($A116,KO_Information!$A:$H,8,FALSE)</f>
        <v>Polycyclic aromatic hydrocarbon degradation</v>
      </c>
      <c r="J116" s="2">
        <v>1.27503356270847E-8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2">
        <v>1.09115267983334E-8</v>
      </c>
      <c r="W116" s="2">
        <v>4.6799163053127802E-8</v>
      </c>
      <c r="X116">
        <v>0</v>
      </c>
      <c r="Y116">
        <v>0</v>
      </c>
      <c r="Z116" s="2">
        <v>8.5038591660916707E-9</v>
      </c>
      <c r="AA116" s="2">
        <v>2.5734369477967198E-8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 s="2">
        <v>1.00284211472365E-8</v>
      </c>
      <c r="AV116" s="2">
        <v>1.15533294292323E-8</v>
      </c>
      <c r="AW116" s="2">
        <v>2.3578200331613199E-8</v>
      </c>
      <c r="AX116" s="2">
        <v>2.9744524133494801E-8</v>
      </c>
      <c r="AY116">
        <v>0</v>
      </c>
      <c r="AZ116">
        <v>0</v>
      </c>
      <c r="BA116" s="2">
        <v>1.3699170409748101E-8</v>
      </c>
      <c r="BB116">
        <v>0</v>
      </c>
      <c r="BC116">
        <v>0</v>
      </c>
      <c r="BD116" s="2">
        <v>3.3145401667992598E-8</v>
      </c>
      <c r="BE116">
        <v>0</v>
      </c>
      <c r="BF116" s="2">
        <v>1.43487279544171E-8</v>
      </c>
    </row>
    <row r="117" spans="1:58">
      <c r="A117" t="s">
        <v>12671</v>
      </c>
      <c r="B117" t="s">
        <v>652</v>
      </c>
      <c r="C117" t="str">
        <f>VLOOKUP(A117,KO_Information!A:H,2,FALSE)</f>
        <v>None</v>
      </c>
      <c r="D117" t="str">
        <f>VLOOKUP($A117,KO_Information!$A:$H,3,FALSE)</f>
        <v>None</v>
      </c>
      <c r="E117">
        <f>VLOOKUP($A117,KO_Information!$A:$H,4,FALSE)</f>
        <v>0</v>
      </c>
      <c r="F117" t="str">
        <f>VLOOKUP($A117,KO_Information!$A:$H,5,FALSE)</f>
        <v>Unclassified; Poorly Characterized; General function prediction only</v>
      </c>
      <c r="G117" t="str">
        <f>VLOOKUP($A117,KO_Information!$A:$H,6,FALSE)</f>
        <v>Unclassified</v>
      </c>
      <c r="H117" t="str">
        <f>VLOOKUP($A117,KO_Information!$A:$H,7,FALSE)</f>
        <v>Poorly Characterized</v>
      </c>
      <c r="I117" t="str">
        <f>VLOOKUP($A117,KO_Information!$A:$H,8,FALSE)</f>
        <v>General function prediction only</v>
      </c>
      <c r="J117">
        <v>0</v>
      </c>
      <c r="K117">
        <v>0</v>
      </c>
      <c r="L117">
        <v>0</v>
      </c>
      <c r="M117">
        <v>0</v>
      </c>
      <c r="N117" s="2">
        <v>1.0570701720917599E-8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2">
        <v>4.6799163053127802E-8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</row>
    <row r="118" spans="1:58">
      <c r="A118" t="s">
        <v>11262</v>
      </c>
      <c r="B118" t="s">
        <v>11263</v>
      </c>
      <c r="C118" t="str">
        <f>VLOOKUP(A118,KO_Information!A:H,2,FALSE)</f>
        <v>benzoate 1,2-dioxygenase electron transfer component</v>
      </c>
      <c r="D118" t="str">
        <f>VLOOKUP($A118,KO_Information!$A:$H,3,FALSE)</f>
        <v>benzoate 1,2-dioxygenase electron transfer component</v>
      </c>
      <c r="E118">
        <f>VLOOKUP($A118,KO_Information!$A:$H,4,FALSE)</f>
        <v>0</v>
      </c>
      <c r="F118" t="str">
        <f>VLOOKUP($A118,KO_Information!$A:$H,5,FALSE)</f>
        <v>Metabolism; Xenobiotics Biodegradation and Metabolism; Fluorobenzoate degradation|Metabolism; Xenobiotics Biodegradation and Metabolism; Benzoate degradation</v>
      </c>
      <c r="G118" t="str">
        <f>VLOOKUP($A118,KO_Information!$A:$H,6,FALSE)</f>
        <v>Metabolism</v>
      </c>
      <c r="H118" t="str">
        <f>VLOOKUP($A118,KO_Information!$A:$H,7,FALSE)</f>
        <v>Xenobiotics Biodegradation and Metabolism</v>
      </c>
      <c r="I118" t="str">
        <f>VLOOKUP($A118,KO_Information!$A:$H,8,FALSE)</f>
        <v>Fluorobenzoate degradation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 s="2">
        <v>1.7888566680025899E-8</v>
      </c>
      <c r="AF118">
        <v>0</v>
      </c>
      <c r="AG118">
        <v>0</v>
      </c>
      <c r="AH118">
        <v>0</v>
      </c>
      <c r="AI118" s="2">
        <v>9.6918146383850207E-9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 s="2">
        <v>1.6486340720499899E-8</v>
      </c>
      <c r="AU118">
        <v>0</v>
      </c>
      <c r="AV118">
        <v>0</v>
      </c>
      <c r="AW118">
        <v>0</v>
      </c>
      <c r="AX118" s="2">
        <v>1.4872262066747401E-8</v>
      </c>
      <c r="AY118">
        <v>0</v>
      </c>
      <c r="AZ118">
        <v>0</v>
      </c>
      <c r="BA118" s="2">
        <v>1.3699170409748101E-8</v>
      </c>
      <c r="BB118">
        <v>0</v>
      </c>
      <c r="BC118">
        <v>0</v>
      </c>
      <c r="BD118" s="2">
        <v>3.3145401667992598E-8</v>
      </c>
      <c r="BE118">
        <v>0</v>
      </c>
      <c r="BF118">
        <v>0</v>
      </c>
    </row>
    <row r="119" spans="1:58">
      <c r="A119" t="s">
        <v>8936</v>
      </c>
      <c r="B119" t="s">
        <v>8937</v>
      </c>
      <c r="C119" t="str">
        <f>VLOOKUP(A119,KO_Information!A:H,2,FALSE)</f>
        <v>6-phospho-5-dehydro-2-deoxy-D-gluconate aldolase [EC:4.1.2.29]</v>
      </c>
      <c r="D119" t="str">
        <f>VLOOKUP($A119,KO_Information!$A:$H,3,FALSE)</f>
        <v xml:space="preserve">6-phospho-5-dehydro-2-deoxy-D-gluconate aldolase </v>
      </c>
      <c r="E119" t="str">
        <f>VLOOKUP($A119,KO_Information!$A:$H,4,FALSE)</f>
        <v>EC:4.1.2.29</v>
      </c>
      <c r="F119" t="str">
        <f>VLOOKUP($A119,KO_Information!$A:$H,5,FALSE)</f>
        <v>Metabolism; Carbohydrate Metabolism; Inositol phosphate metabolism</v>
      </c>
      <c r="G119" t="str">
        <f>VLOOKUP($A119,KO_Information!$A:$H,6,FALSE)</f>
        <v>Metabolism</v>
      </c>
      <c r="H119" t="str">
        <f>VLOOKUP($A119,KO_Information!$A:$H,7,FALSE)</f>
        <v>Carbohydrate Metabolism</v>
      </c>
      <c r="I119" t="str">
        <f>VLOOKUP($A119,KO_Information!$A:$H,8,FALSE)</f>
        <v>Inositol phosphate metabolism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 s="2">
        <v>1.1197904074856799E-8</v>
      </c>
      <c r="AC119">
        <v>0</v>
      </c>
      <c r="AD119" s="2">
        <v>1.18371241545882E-8</v>
      </c>
      <c r="AE119">
        <v>0</v>
      </c>
      <c r="AF119">
        <v>0</v>
      </c>
      <c r="AG119" s="2">
        <v>1.51590354111732E-8</v>
      </c>
      <c r="AH119">
        <v>0</v>
      </c>
      <c r="AI119" s="2">
        <v>9.6918146383850207E-9</v>
      </c>
      <c r="AJ119">
        <v>0</v>
      </c>
      <c r="AK119" s="2">
        <v>7.78176942775934E-9</v>
      </c>
      <c r="AL119" s="2">
        <v>7.2421565760480001E-9</v>
      </c>
      <c r="AM119" s="2">
        <v>1.92117831860356E-8</v>
      </c>
      <c r="AN119">
        <v>0</v>
      </c>
      <c r="AO119" s="2">
        <v>1.8003381106985401E-8</v>
      </c>
      <c r="AP119" s="2">
        <v>1.6749229200472201E-8</v>
      </c>
      <c r="AQ119">
        <v>0</v>
      </c>
      <c r="AR119">
        <v>0</v>
      </c>
      <c r="AS119">
        <v>0</v>
      </c>
      <c r="AT119">
        <v>0</v>
      </c>
      <c r="AU119" s="2">
        <v>1.00284211472365E-8</v>
      </c>
      <c r="AV119">
        <v>0</v>
      </c>
      <c r="AW119" s="2">
        <v>1.1789100165806599E-8</v>
      </c>
      <c r="AX119">
        <v>0</v>
      </c>
      <c r="AY119" s="2">
        <v>3.1875888042318399E-8</v>
      </c>
      <c r="AZ119">
        <v>0</v>
      </c>
      <c r="BA119" s="2">
        <v>1.3699170409748101E-8</v>
      </c>
      <c r="BB119">
        <v>0</v>
      </c>
      <c r="BC119">
        <v>0</v>
      </c>
      <c r="BD119">
        <v>0</v>
      </c>
      <c r="BE119" s="2">
        <v>3.1625387418902197E-8</v>
      </c>
      <c r="BF119">
        <v>0</v>
      </c>
    </row>
    <row r="120" spans="1:58">
      <c r="A120" t="s">
        <v>8917</v>
      </c>
      <c r="B120" t="s">
        <v>8918</v>
      </c>
      <c r="C120" t="str">
        <f>VLOOKUP(A120,KO_Information!A:H,2,FALSE)</f>
        <v>cholesterol oxidase [EC:1.1.3.6]</v>
      </c>
      <c r="D120" t="str">
        <f>VLOOKUP($A120,KO_Information!$A:$H,3,FALSE)</f>
        <v xml:space="preserve">cholesterol oxidase </v>
      </c>
      <c r="E120" t="str">
        <f>VLOOKUP($A120,KO_Information!$A:$H,4,FALSE)</f>
        <v>EC:1.1.3.6</v>
      </c>
      <c r="F120" t="str">
        <f>VLOOKUP($A120,KO_Information!$A:$H,5,FALSE)</f>
        <v>Metabolism; Lipid Metabolism; Steroid biosynthesis</v>
      </c>
      <c r="G120" t="str">
        <f>VLOOKUP($A120,KO_Information!$A:$H,6,FALSE)</f>
        <v>Metabolism</v>
      </c>
      <c r="H120" t="str">
        <f>VLOOKUP($A120,KO_Information!$A:$H,7,FALSE)</f>
        <v>Lipid Metabolism</v>
      </c>
      <c r="I120" t="str">
        <f>VLOOKUP($A120,KO_Information!$A:$H,8,FALSE)</f>
        <v>Steroid biosynthesis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2">
        <v>1.9404295501729201E-8</v>
      </c>
      <c r="V120">
        <v>0</v>
      </c>
      <c r="W120">
        <v>0</v>
      </c>
      <c r="X120" s="2">
        <v>1.0517506879264601E-8</v>
      </c>
      <c r="Y120">
        <v>0</v>
      </c>
      <c r="Z120">
        <v>0</v>
      </c>
      <c r="AA120" s="2">
        <v>1.2867184738983599E-8</v>
      </c>
      <c r="AB120">
        <v>0</v>
      </c>
      <c r="AC120">
        <v>0</v>
      </c>
      <c r="AD120">
        <v>0</v>
      </c>
      <c r="AE120">
        <v>0</v>
      </c>
      <c r="AF120">
        <v>0</v>
      </c>
      <c r="AG120" s="2">
        <v>1.51590354111732E-8</v>
      </c>
      <c r="AH120">
        <v>0</v>
      </c>
      <c r="AI120" s="2">
        <v>9.6918146383850207E-9</v>
      </c>
      <c r="AJ120">
        <v>0</v>
      </c>
      <c r="AK120" s="2">
        <v>7.78176942775934E-9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 s="2">
        <v>1.4872262066747401E-8</v>
      </c>
      <c r="AY120">
        <v>0</v>
      </c>
      <c r="AZ120">
        <v>0</v>
      </c>
      <c r="BA120" s="2">
        <v>1.3699170409748101E-8</v>
      </c>
      <c r="BB120">
        <v>0</v>
      </c>
      <c r="BC120" s="2">
        <v>1.59586313973465E-8</v>
      </c>
      <c r="BD120" s="2">
        <v>1.6572700833996299E-8</v>
      </c>
      <c r="BE120">
        <v>0</v>
      </c>
      <c r="BF120">
        <v>0</v>
      </c>
    </row>
    <row r="121" spans="1:58">
      <c r="A121" t="s">
        <v>15648</v>
      </c>
      <c r="B121" t="s">
        <v>15649</v>
      </c>
      <c r="C121" t="str">
        <f>VLOOKUP(A121,KO_Information!A:H,2,FALSE)</f>
        <v>fructose transport system substrate-binding protein</v>
      </c>
      <c r="D121" t="str">
        <f>VLOOKUP($A121,KO_Information!$A:$H,3,FALSE)</f>
        <v>fructose transport system substrate-binding protein</v>
      </c>
      <c r="E121">
        <f>VLOOKUP($A121,KO_Information!$A:$H,4,FALSE)</f>
        <v>0</v>
      </c>
      <c r="F121" t="str">
        <f>VLOOKUP($A121,KO_Information!$A:$H,5,FALSE)</f>
        <v>Environmental Information Processing; Membrane Transport; ABC transporters|Environmental Information Processing; Membrane Transport; Transporters</v>
      </c>
      <c r="G121" t="str">
        <f>VLOOKUP($A121,KO_Information!$A:$H,6,FALSE)</f>
        <v>Environmental Information Processing</v>
      </c>
      <c r="H121" t="str">
        <f>VLOOKUP($A121,KO_Information!$A:$H,7,FALSE)</f>
        <v>Membrane Transport</v>
      </c>
      <c r="I121" t="str">
        <f>VLOOKUP($A121,KO_Information!$A:$H,8,FALSE)</f>
        <v>ABC transporters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 s="2">
        <v>8.8626350067347201E-9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 s="2">
        <v>1.15533294292323E-8</v>
      </c>
      <c r="AW121">
        <v>0</v>
      </c>
      <c r="AX121" s="2">
        <v>1.4872262066747401E-8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</row>
    <row r="122" spans="1:58">
      <c r="A122" t="s">
        <v>15650</v>
      </c>
      <c r="B122" t="s">
        <v>15651</v>
      </c>
      <c r="C122" t="str">
        <f>VLOOKUP(A122,KO_Information!A:H,2,FALSE)</f>
        <v>fructose transport system permease protein</v>
      </c>
      <c r="D122" t="str">
        <f>VLOOKUP($A122,KO_Information!$A:$H,3,FALSE)</f>
        <v>fructose transport system permease protein</v>
      </c>
      <c r="E122">
        <f>VLOOKUP($A122,KO_Information!$A:$H,4,FALSE)</f>
        <v>0</v>
      </c>
      <c r="F122" t="str">
        <f>VLOOKUP($A122,KO_Information!$A:$H,5,FALSE)</f>
        <v>Environmental Information Processing; Membrane Transport; ABC transporters|Environmental Information Processing; Membrane Transport; Transporters</v>
      </c>
      <c r="G122" t="str">
        <f>VLOOKUP($A122,KO_Information!$A:$H,6,FALSE)</f>
        <v>Environmental Information Processing</v>
      </c>
      <c r="H122" t="str">
        <f>VLOOKUP($A122,KO_Information!$A:$H,7,FALSE)</f>
        <v>Membrane Transport</v>
      </c>
      <c r="I122" t="str">
        <f>VLOOKUP($A122,KO_Information!$A:$H,8,FALSE)</f>
        <v>ABC transporters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 s="2">
        <v>8.8626350067347201E-9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 s="2">
        <v>1.15533294292323E-8</v>
      </c>
      <c r="AW122">
        <v>0</v>
      </c>
      <c r="AX122" s="2">
        <v>1.4872262066747401E-8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</row>
    <row r="123" spans="1:58">
      <c r="A123" t="s">
        <v>15652</v>
      </c>
      <c r="B123" t="s">
        <v>15653</v>
      </c>
      <c r="C123" t="str">
        <f>VLOOKUP(A123,KO_Information!A:H,2,FALSE)</f>
        <v>fructose transport system ATP-binding protein</v>
      </c>
      <c r="D123" t="str">
        <f>VLOOKUP($A123,KO_Information!$A:$H,3,FALSE)</f>
        <v>fructose transport system ATP-binding protein</v>
      </c>
      <c r="E123">
        <f>VLOOKUP($A123,KO_Information!$A:$H,4,FALSE)</f>
        <v>0</v>
      </c>
      <c r="F123" t="str">
        <f>VLOOKUP($A123,KO_Information!$A:$H,5,FALSE)</f>
        <v>Environmental Information Processing; Membrane Transport; ABC transporters|Environmental Information Processing; Membrane Transport; Transporters</v>
      </c>
      <c r="G123" t="str">
        <f>VLOOKUP($A123,KO_Information!$A:$H,6,FALSE)</f>
        <v>Environmental Information Processing</v>
      </c>
      <c r="H123" t="str">
        <f>VLOOKUP($A123,KO_Information!$A:$H,7,FALSE)</f>
        <v>Membrane Transport</v>
      </c>
      <c r="I123" t="str">
        <f>VLOOKUP($A123,KO_Information!$A:$H,8,FALSE)</f>
        <v>ABC transporters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 s="2">
        <v>8.8626350067347201E-9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 s="2">
        <v>1.15533294292323E-8</v>
      </c>
      <c r="AW123">
        <v>0</v>
      </c>
      <c r="AX123" s="2">
        <v>1.4872262066747401E-8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</row>
    <row r="124" spans="1:58">
      <c r="A124" t="s">
        <v>12917</v>
      </c>
      <c r="B124" t="s">
        <v>12918</v>
      </c>
      <c r="C124" t="str">
        <f>VLOOKUP(A124,KO_Information!A:H,2,FALSE)</f>
        <v>putative iron-regulated protein</v>
      </c>
      <c r="D124" t="str">
        <f>VLOOKUP($A124,KO_Information!$A:$H,3,FALSE)</f>
        <v>putative iron-regulated protein</v>
      </c>
      <c r="E124">
        <f>VLOOKUP($A124,KO_Information!$A:$H,4,FALSE)</f>
        <v>0</v>
      </c>
      <c r="F124" t="str">
        <f>VLOOKUP($A124,KO_Information!$A:$H,5,FALSE)</f>
        <v>Unclassified; Cellular Processes and Signaling; Inorganic ion transport and metabolism</v>
      </c>
      <c r="G124" t="str">
        <f>VLOOKUP($A124,KO_Information!$A:$H,6,FALSE)</f>
        <v>Unclassified</v>
      </c>
      <c r="H124" t="str">
        <f>VLOOKUP($A124,KO_Information!$A:$H,7,FALSE)</f>
        <v>Cellular Processes and Signaling</v>
      </c>
      <c r="I124" t="str">
        <f>VLOOKUP($A124,KO_Information!$A:$H,8,FALSE)</f>
        <v>Inorganic ion transport and metabolism</v>
      </c>
      <c r="J124" s="2">
        <v>1.27503356270847E-8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2">
        <v>1.09115267983334E-8</v>
      </c>
      <c r="W124" s="2">
        <v>4.6799163053127802E-8</v>
      </c>
      <c r="X124">
        <v>0</v>
      </c>
      <c r="Y124">
        <v>0</v>
      </c>
      <c r="Z124" s="2">
        <v>1.7007718332183298E-8</v>
      </c>
      <c r="AA124" s="2">
        <v>2.5734369477967198E-8</v>
      </c>
      <c r="AB124">
        <v>0</v>
      </c>
      <c r="AC124">
        <v>0</v>
      </c>
      <c r="AD124">
        <v>0</v>
      </c>
      <c r="AE124" s="2">
        <v>1.7888566680025899E-8</v>
      </c>
      <c r="AF124">
        <v>0</v>
      </c>
      <c r="AG124">
        <v>0</v>
      </c>
      <c r="AH124" s="2">
        <v>1.49586451799491E-8</v>
      </c>
      <c r="AI124" s="2">
        <v>9.6918146383850207E-9</v>
      </c>
      <c r="AJ124">
        <v>0</v>
      </c>
      <c r="AK124" s="2">
        <v>7.78176942775934E-9</v>
      </c>
      <c r="AL124">
        <v>0</v>
      </c>
      <c r="AM124" s="2">
        <v>9.60589159301782E-9</v>
      </c>
      <c r="AN124" s="2">
        <v>1.77252700134694E-8</v>
      </c>
      <c r="AO124">
        <v>0</v>
      </c>
      <c r="AP124">
        <v>0</v>
      </c>
      <c r="AQ124">
        <v>0</v>
      </c>
      <c r="AR124">
        <v>0</v>
      </c>
      <c r="AS124">
        <v>0</v>
      </c>
      <c r="AT124" s="2">
        <v>1.6486340720499899E-8</v>
      </c>
      <c r="AU124" s="2">
        <v>1.00284211472365E-8</v>
      </c>
      <c r="AV124" s="2">
        <v>1.15533294292323E-8</v>
      </c>
      <c r="AW124" s="2">
        <v>2.3578200331613199E-8</v>
      </c>
      <c r="AX124" s="2">
        <v>5.9489048266989602E-8</v>
      </c>
      <c r="AY124">
        <v>0</v>
      </c>
      <c r="AZ124">
        <v>0</v>
      </c>
      <c r="BA124" s="2">
        <v>1.3699170409748101E-8</v>
      </c>
      <c r="BB124">
        <v>0</v>
      </c>
      <c r="BC124">
        <v>0</v>
      </c>
      <c r="BD124" s="2">
        <v>4.9718102501988903E-8</v>
      </c>
      <c r="BE124">
        <v>0</v>
      </c>
      <c r="BF124" s="2">
        <v>2.86974559088342E-8</v>
      </c>
    </row>
    <row r="125" spans="1:58">
      <c r="A125" t="s">
        <v>12916</v>
      </c>
      <c r="B125" t="s">
        <v>652</v>
      </c>
      <c r="C125" t="str">
        <f>VLOOKUP(A125,KO_Information!A:H,2,FALSE)</f>
        <v>None</v>
      </c>
      <c r="D125" t="str">
        <f>VLOOKUP($A125,KO_Information!$A:$H,3,FALSE)</f>
        <v>None</v>
      </c>
      <c r="E125">
        <f>VLOOKUP($A125,KO_Information!$A:$H,4,FALSE)</f>
        <v>0</v>
      </c>
      <c r="F125" t="str">
        <f>VLOOKUP($A125,KO_Information!$A:$H,5,FALSE)</f>
        <v>Unclassified; Cellular Processes and Signaling; Inorganic ion transport and metabolism</v>
      </c>
      <c r="G125" t="str">
        <f>VLOOKUP($A125,KO_Information!$A:$H,6,FALSE)</f>
        <v>Unclassified</v>
      </c>
      <c r="H125" t="str">
        <f>VLOOKUP($A125,KO_Information!$A:$H,7,FALSE)</f>
        <v>Cellular Processes and Signaling</v>
      </c>
      <c r="I125" t="str">
        <f>VLOOKUP($A125,KO_Information!$A:$H,8,FALSE)</f>
        <v>Inorganic ion transport and metabolism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 s="2">
        <v>1.09115267983334E-8</v>
      </c>
      <c r="W125">
        <v>0</v>
      </c>
      <c r="X125">
        <v>0</v>
      </c>
      <c r="Y125">
        <v>0</v>
      </c>
      <c r="Z125" s="2">
        <v>8.5038591660916707E-9</v>
      </c>
      <c r="AA125" s="2">
        <v>1.2867184738983599E-8</v>
      </c>
      <c r="AB125">
        <v>0</v>
      </c>
      <c r="AC125">
        <v>0</v>
      </c>
      <c r="AD125">
        <v>0</v>
      </c>
      <c r="AE125" s="2">
        <v>1.7888566680025899E-8</v>
      </c>
      <c r="AF125" s="2">
        <v>1.4146638680842901E-8</v>
      </c>
      <c r="AG125">
        <v>0</v>
      </c>
      <c r="AH125" s="2">
        <v>1.49586451799491E-8</v>
      </c>
      <c r="AI125">
        <v>0</v>
      </c>
      <c r="AJ125">
        <v>0</v>
      </c>
      <c r="AK125" s="2">
        <v>1.55635388555187E-8</v>
      </c>
      <c r="AL125" s="2">
        <v>7.2421565760480001E-9</v>
      </c>
      <c r="AM125" s="2">
        <v>2.8817674779053401E-8</v>
      </c>
      <c r="AN125">
        <v>0</v>
      </c>
      <c r="AO125" s="2">
        <v>6.0011270356618103E-9</v>
      </c>
      <c r="AP125">
        <v>0</v>
      </c>
      <c r="AQ125">
        <v>0</v>
      </c>
      <c r="AR125" s="2">
        <v>1.37164863716832E-8</v>
      </c>
      <c r="AS125">
        <v>0</v>
      </c>
      <c r="AT125">
        <v>0</v>
      </c>
      <c r="AU125">
        <v>0</v>
      </c>
      <c r="AV125">
        <v>0</v>
      </c>
      <c r="AW125">
        <v>0</v>
      </c>
      <c r="AX125" s="2">
        <v>1.4872262066747401E-8</v>
      </c>
      <c r="AY125" s="2">
        <v>3.1875888042318399E-8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</row>
    <row r="126" spans="1:58">
      <c r="A126" t="s">
        <v>402</v>
      </c>
      <c r="B126" t="s">
        <v>403</v>
      </c>
      <c r="C126" t="str">
        <f>VLOOKUP(A126,KO_Information!A:H,2,FALSE)</f>
        <v>aldehyde reductase [EC:1.1.1.21]</v>
      </c>
      <c r="D126" t="str">
        <f>VLOOKUP($A126,KO_Information!$A:$H,3,FALSE)</f>
        <v xml:space="preserve">aldehyde reductase </v>
      </c>
      <c r="E126" t="str">
        <f>VLOOKUP($A126,KO_Information!$A:$H,4,FALSE)</f>
        <v>EC:1.1.1.21</v>
      </c>
      <c r="F126" t="str">
        <f>VLOOKUP($A126,KO_Information!$A:$H,5,FALSE)</f>
        <v>Metabolism; Carbohydrate Metabolism; Fructose and mannose metabolism|Metabolism; Carbohydrate Metabolism; Pyruvate metabolism|Metabolism; Carbohydrate Metabolism; Pentose and glucuronate interconversions|Metabolism; Lipid Metabolism; Glycerolipid metabolism|Metabolism; Carbohydrate Metabolism; Galactose metabolism</v>
      </c>
      <c r="G126" t="str">
        <f>VLOOKUP($A126,KO_Information!$A:$H,6,FALSE)</f>
        <v>Metabolism</v>
      </c>
      <c r="H126" t="str">
        <f>VLOOKUP($A126,KO_Information!$A:$H,7,FALSE)</f>
        <v>Carbohydrate Metabolism</v>
      </c>
      <c r="I126" t="str">
        <f>VLOOKUP($A126,KO_Information!$A:$H,8,FALSE)</f>
        <v>Fructose and mannose metabolism</v>
      </c>
      <c r="J126" s="2">
        <v>1.27503356270847E-8</v>
      </c>
      <c r="K126">
        <v>0</v>
      </c>
      <c r="L126">
        <v>0</v>
      </c>
      <c r="M126" s="2">
        <v>2.3466893200409001E-8</v>
      </c>
      <c r="N126">
        <v>0</v>
      </c>
      <c r="O126" s="2">
        <v>1.0804219886273101E-8</v>
      </c>
      <c r="P126" s="2">
        <v>1.1603345258362E-8</v>
      </c>
      <c r="Q126" s="2">
        <v>1.07725922157593E-8</v>
      </c>
      <c r="R126" s="2">
        <v>1.58587563338089E-8</v>
      </c>
      <c r="S126" s="2">
        <v>5.5264037756390601E-8</v>
      </c>
      <c r="T126">
        <v>0</v>
      </c>
      <c r="U126">
        <v>0</v>
      </c>
      <c r="V126" s="2">
        <v>1.09115267983334E-8</v>
      </c>
      <c r="W126">
        <v>0</v>
      </c>
      <c r="X126">
        <v>0</v>
      </c>
      <c r="Y126">
        <v>0</v>
      </c>
      <c r="Z126">
        <v>0</v>
      </c>
      <c r="AA126" s="2">
        <v>1.2867184738983599E-8</v>
      </c>
      <c r="AB126">
        <v>0</v>
      </c>
      <c r="AC126" s="2">
        <v>3.4482619897506197E-8</v>
      </c>
      <c r="AD126">
        <v>0</v>
      </c>
      <c r="AE126">
        <v>0</v>
      </c>
      <c r="AF126">
        <v>0</v>
      </c>
      <c r="AG126">
        <v>0</v>
      </c>
      <c r="AH126">
        <v>0</v>
      </c>
      <c r="AI126" s="2">
        <v>9.6918146383850207E-9</v>
      </c>
      <c r="AJ126" s="2">
        <v>1.9112945274286099E-8</v>
      </c>
      <c r="AK126">
        <v>0</v>
      </c>
      <c r="AL126" s="2">
        <v>7.2421565760480001E-9</v>
      </c>
      <c r="AM126">
        <v>0</v>
      </c>
      <c r="AN126" s="2">
        <v>1.77252700134694E-8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 s="2">
        <v>1.00284211472365E-8</v>
      </c>
      <c r="AV126" s="2">
        <v>1.0397996486309E-7</v>
      </c>
      <c r="AW126" s="2">
        <v>8.2523701160646302E-8</v>
      </c>
      <c r="AX126">
        <v>0</v>
      </c>
      <c r="AY126">
        <v>0</v>
      </c>
      <c r="AZ126">
        <v>0</v>
      </c>
      <c r="BA126">
        <v>0</v>
      </c>
      <c r="BB126" s="2">
        <v>1.5053997635739599E-8</v>
      </c>
      <c r="BC126" s="2">
        <v>6.3834525589386197E-8</v>
      </c>
      <c r="BD126" s="2">
        <v>3.3145401667992598E-8</v>
      </c>
      <c r="BE126" s="2">
        <v>3.1625387418902197E-8</v>
      </c>
      <c r="BF126">
        <v>0</v>
      </c>
    </row>
    <row r="127" spans="1:58">
      <c r="A127" t="s">
        <v>14095</v>
      </c>
      <c r="B127" t="s">
        <v>14096</v>
      </c>
      <c r="C127" t="str">
        <f>VLOOKUP(A127,KO_Information!A:H,2,FALSE)</f>
        <v>non-specific protein-tyrosine kinase [EC:2.7.10.2]</v>
      </c>
      <c r="D127" t="str">
        <f>VLOOKUP($A127,KO_Information!$A:$H,3,FALSE)</f>
        <v xml:space="preserve">non-specific protein-tyrosine kinase </v>
      </c>
      <c r="E127" t="str">
        <f>VLOOKUP($A127,KO_Information!$A:$H,4,FALSE)</f>
        <v>EC:2.7.10.2</v>
      </c>
      <c r="F127" t="str">
        <f>VLOOKUP($A127,KO_Information!$A:$H,5,FALSE)</f>
        <v>Unclassified; Cellular Processes and Signaling; Signal transduction mechanisms</v>
      </c>
      <c r="G127" t="str">
        <f>VLOOKUP($A127,KO_Information!$A:$H,6,FALSE)</f>
        <v>Unclassified</v>
      </c>
      <c r="H127" t="str">
        <f>VLOOKUP($A127,KO_Information!$A:$H,7,FALSE)</f>
        <v>Cellular Processes and Signaling</v>
      </c>
      <c r="I127" t="str">
        <f>VLOOKUP($A127,KO_Information!$A:$H,8,FALSE)</f>
        <v>Signal transduction mechanisms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 s="2">
        <v>1.3699170409748101E-8</v>
      </c>
      <c r="BB127">
        <v>0</v>
      </c>
      <c r="BC127">
        <v>0</v>
      </c>
      <c r="BD127">
        <v>0</v>
      </c>
      <c r="BE127">
        <v>0</v>
      </c>
      <c r="BF127">
        <v>0</v>
      </c>
    </row>
    <row r="128" spans="1:58">
      <c r="A128" t="s">
        <v>14099</v>
      </c>
      <c r="B128" t="s">
        <v>14100</v>
      </c>
      <c r="C128" t="str">
        <f>VLOOKUP(A128,KO_Information!A:H,2,FALSE)</f>
        <v>CoA-disulfide reductase [EC:1.8.1.14]</v>
      </c>
      <c r="D128" t="str">
        <f>VLOOKUP($A128,KO_Information!$A:$H,3,FALSE)</f>
        <v xml:space="preserve">CoA-disulfide reductase </v>
      </c>
      <c r="E128" t="str">
        <f>VLOOKUP($A128,KO_Information!$A:$H,4,FALSE)</f>
        <v>EC:1.8.1.14</v>
      </c>
      <c r="F128" t="str">
        <f>VLOOKUP($A128,KO_Information!$A:$H,5,FALSE)</f>
        <v>Unclassified; Metabolism; Others</v>
      </c>
      <c r="G128" t="str">
        <f>VLOOKUP($A128,KO_Information!$A:$H,6,FALSE)</f>
        <v>Unclassified</v>
      </c>
      <c r="H128" t="str">
        <f>VLOOKUP($A128,KO_Information!$A:$H,7,FALSE)</f>
        <v>Metabolism</v>
      </c>
      <c r="I128" t="str">
        <f>VLOOKUP($A128,KO_Information!$A:$H,8,FALSE)</f>
        <v>Others</v>
      </c>
      <c r="J128">
        <v>0</v>
      </c>
      <c r="K128">
        <v>0</v>
      </c>
      <c r="L128" s="2">
        <v>2.07403349676095E-8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2">
        <v>8.5038591660916707E-9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 s="2">
        <v>1.92117831860356E-8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 s="2">
        <v>3.1875888042318399E-8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</row>
    <row r="129" spans="1:58">
      <c r="A129" t="s">
        <v>4489</v>
      </c>
      <c r="B129" t="s">
        <v>4490</v>
      </c>
      <c r="C129" t="str">
        <f>VLOOKUP(A129,KO_Information!A:H,2,FALSE)</f>
        <v>D-alanyl-D-alanine dipeptidase [EC:3.4.13.-]</v>
      </c>
      <c r="D129" t="str">
        <f>VLOOKUP($A129,KO_Information!$A:$H,3,FALSE)</f>
        <v xml:space="preserve">D-alanyl-D-alanine dipeptidase </v>
      </c>
      <c r="E129" t="str">
        <f>VLOOKUP($A129,KO_Information!$A:$H,4,FALSE)</f>
        <v>EC:3.4.13.-</v>
      </c>
      <c r="F129" t="str">
        <f>VLOOKUP($A129,KO_Information!$A:$H,5,FALSE)</f>
        <v>Unclassified; Cellular Processes and Signaling; Membrane and intracellular structural molecules</v>
      </c>
      <c r="G129" t="str">
        <f>VLOOKUP($A129,KO_Information!$A:$H,6,FALSE)</f>
        <v>Unclassified</v>
      </c>
      <c r="H129" t="str">
        <f>VLOOKUP($A129,KO_Information!$A:$H,7,FALSE)</f>
        <v>Cellular Processes and Signaling</v>
      </c>
      <c r="I129" t="str">
        <f>VLOOKUP($A129,KO_Information!$A:$H,8,FALSE)</f>
        <v>Membrane and intracellular structural molecules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2">
        <v>8.5038591660916707E-9</v>
      </c>
      <c r="AA129">
        <v>0</v>
      </c>
      <c r="AB129">
        <v>0</v>
      </c>
      <c r="AC129">
        <v>0</v>
      </c>
      <c r="AD129">
        <v>0</v>
      </c>
      <c r="AE129">
        <v>0</v>
      </c>
      <c r="AF129" s="2">
        <v>1.4146638680842901E-8</v>
      </c>
      <c r="AG129" s="2">
        <v>1.51590354111732E-8</v>
      </c>
      <c r="AH129" s="2">
        <v>1.49586451799491E-8</v>
      </c>
      <c r="AI129">
        <v>0</v>
      </c>
      <c r="AJ129">
        <v>0</v>
      </c>
      <c r="AK129">
        <v>0</v>
      </c>
      <c r="AL129">
        <v>0</v>
      </c>
      <c r="AM129" s="2">
        <v>9.60589159301782E-9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 s="2">
        <v>1.4872262066747401E-8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</row>
    <row r="130" spans="1:58">
      <c r="A130" t="s">
        <v>17646</v>
      </c>
      <c r="B130" t="s">
        <v>17647</v>
      </c>
      <c r="C130" t="str">
        <f>VLOOKUP(A130,KO_Information!A:H,2,FALSE)</f>
        <v>ATP-binding cassette, subfamily C, bacterial LapB</v>
      </c>
      <c r="D130" t="str">
        <f>VLOOKUP($A130,KO_Information!$A:$H,3,FALSE)</f>
        <v>ATP-binding cassette, subfamily C, bacterial LapB</v>
      </c>
      <c r="E130">
        <f>VLOOKUP($A130,KO_Information!$A:$H,4,FALSE)</f>
        <v>0</v>
      </c>
      <c r="F130" t="str">
        <f>VLOOKUP($A130,KO_Information!$A:$H,5,FALSE)</f>
        <v>Environmental Information Processing; Membrane Transport; Secretion system</v>
      </c>
      <c r="G130" t="str">
        <f>VLOOKUP($A130,KO_Information!$A:$H,6,FALSE)</f>
        <v>Environmental Information Processing</v>
      </c>
      <c r="H130" t="str">
        <f>VLOOKUP($A130,KO_Information!$A:$H,7,FALSE)</f>
        <v>Membrane Transport</v>
      </c>
      <c r="I130" t="str">
        <f>VLOOKUP($A130,KO_Information!$A:$H,8,FALSE)</f>
        <v>Secretion system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 s="2">
        <v>1.4872262066747401E-8</v>
      </c>
      <c r="AY130">
        <v>0</v>
      </c>
      <c r="AZ130">
        <v>0</v>
      </c>
      <c r="BA130">
        <v>0</v>
      </c>
      <c r="BB130">
        <v>0</v>
      </c>
      <c r="BC130">
        <v>0</v>
      </c>
      <c r="BD130" s="2">
        <v>1.6572700833996299E-8</v>
      </c>
      <c r="BE130">
        <v>0</v>
      </c>
      <c r="BF130">
        <v>0</v>
      </c>
    </row>
    <row r="131" spans="1:58">
      <c r="A131" t="s">
        <v>17650</v>
      </c>
      <c r="B131" t="s">
        <v>17651</v>
      </c>
      <c r="C131" t="str">
        <f>VLOOKUP(A131,KO_Information!A:H,2,FALSE)</f>
        <v>outer membrane protein LapE</v>
      </c>
      <c r="D131" t="str">
        <f>VLOOKUP($A131,KO_Information!$A:$H,3,FALSE)</f>
        <v>outer membrane protein LapE</v>
      </c>
      <c r="E131">
        <f>VLOOKUP($A131,KO_Information!$A:$H,4,FALSE)</f>
        <v>0</v>
      </c>
      <c r="F131" t="str">
        <f>VLOOKUP($A131,KO_Information!$A:$H,5,FALSE)</f>
        <v>Environmental Information Processing; Membrane Transport; Secretion system</v>
      </c>
      <c r="G131" t="str">
        <f>VLOOKUP($A131,KO_Information!$A:$H,6,FALSE)</f>
        <v>Environmental Information Processing</v>
      </c>
      <c r="H131" t="str">
        <f>VLOOKUP($A131,KO_Information!$A:$H,7,FALSE)</f>
        <v>Membrane Transport</v>
      </c>
      <c r="I131" t="str">
        <f>VLOOKUP($A131,KO_Information!$A:$H,8,FALSE)</f>
        <v>Secretion system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 s="2">
        <v>1.4872262066747401E-8</v>
      </c>
      <c r="AY131">
        <v>0</v>
      </c>
      <c r="AZ131">
        <v>0</v>
      </c>
      <c r="BA131">
        <v>0</v>
      </c>
      <c r="BB131">
        <v>0</v>
      </c>
      <c r="BC131">
        <v>0</v>
      </c>
      <c r="BD131" s="2">
        <v>1.6572700833996299E-8</v>
      </c>
      <c r="BE131">
        <v>0</v>
      </c>
      <c r="BF131">
        <v>0</v>
      </c>
    </row>
    <row r="132" spans="1:58">
      <c r="A132" t="s">
        <v>17648</v>
      </c>
      <c r="B132" t="s">
        <v>17649</v>
      </c>
      <c r="C132" t="str">
        <f>VLOOKUP(A132,KO_Information!A:H,2,FALSE)</f>
        <v>membrane fusion protein LapC</v>
      </c>
      <c r="D132" t="str">
        <f>VLOOKUP($A132,KO_Information!$A:$H,3,FALSE)</f>
        <v>membrane fusion protein LapC</v>
      </c>
      <c r="E132">
        <f>VLOOKUP($A132,KO_Information!$A:$H,4,FALSE)</f>
        <v>0</v>
      </c>
      <c r="F132" t="str">
        <f>VLOOKUP($A132,KO_Information!$A:$H,5,FALSE)</f>
        <v>Environmental Information Processing; Membrane Transport; Secretion system</v>
      </c>
      <c r="G132" t="str">
        <f>VLOOKUP($A132,KO_Information!$A:$H,6,FALSE)</f>
        <v>Environmental Information Processing</v>
      </c>
      <c r="H132" t="str">
        <f>VLOOKUP($A132,KO_Information!$A:$H,7,FALSE)</f>
        <v>Membrane Transport</v>
      </c>
      <c r="I132" t="str">
        <f>VLOOKUP($A132,KO_Information!$A:$H,8,FALSE)</f>
        <v>Secretion system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 s="2">
        <v>1.4872262066747401E-8</v>
      </c>
      <c r="AY132">
        <v>0</v>
      </c>
      <c r="AZ132">
        <v>0</v>
      </c>
      <c r="BA132">
        <v>0</v>
      </c>
      <c r="BB132">
        <v>0</v>
      </c>
      <c r="BC132">
        <v>0</v>
      </c>
      <c r="BD132" s="2">
        <v>1.6572700833996299E-8</v>
      </c>
      <c r="BE132">
        <v>0</v>
      </c>
      <c r="BF132">
        <v>0</v>
      </c>
    </row>
    <row r="133" spans="1:58">
      <c r="A133" t="s">
        <v>17662</v>
      </c>
      <c r="B133" t="s">
        <v>17663</v>
      </c>
      <c r="C133" t="str">
        <f>VLOOKUP(A133,KO_Information!A:H,2,FALSE)</f>
        <v>surface adhesion protein</v>
      </c>
      <c r="D133" t="str">
        <f>VLOOKUP($A133,KO_Information!$A:$H,3,FALSE)</f>
        <v>surface adhesion protein</v>
      </c>
      <c r="E133">
        <f>VLOOKUP($A133,KO_Information!$A:$H,4,FALSE)</f>
        <v>0</v>
      </c>
      <c r="F133" t="str">
        <f>VLOOKUP($A133,KO_Information!$A:$H,5,FALSE)</f>
        <v>Unclassified; Cellular Processes and Signaling; Cell motility and secretion</v>
      </c>
      <c r="G133" t="str">
        <f>VLOOKUP($A133,KO_Information!$A:$H,6,FALSE)</f>
        <v>Unclassified</v>
      </c>
      <c r="H133" t="str">
        <f>VLOOKUP($A133,KO_Information!$A:$H,7,FALSE)</f>
        <v>Cellular Processes and Signaling</v>
      </c>
      <c r="I133" t="str">
        <f>VLOOKUP($A133,KO_Information!$A:$H,8,FALSE)</f>
        <v>Cell motility and secretion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 s="2">
        <v>1.4872262066747401E-8</v>
      </c>
      <c r="AY133">
        <v>0</v>
      </c>
      <c r="AZ133">
        <v>0</v>
      </c>
      <c r="BA133">
        <v>0</v>
      </c>
      <c r="BB133">
        <v>0</v>
      </c>
      <c r="BC133">
        <v>0</v>
      </c>
      <c r="BD133" s="2">
        <v>1.6572700833996299E-8</v>
      </c>
      <c r="BE133">
        <v>0</v>
      </c>
      <c r="BF133">
        <v>0</v>
      </c>
    </row>
    <row r="134" spans="1:58">
      <c r="A134" t="s">
        <v>16173</v>
      </c>
      <c r="B134" t="s">
        <v>16087</v>
      </c>
      <c r="C134" t="str">
        <f>VLOOKUP(A134,KO_Information!A:H,2,FALSE)</f>
        <v>hemolysin</v>
      </c>
      <c r="D134" t="str">
        <f>VLOOKUP($A134,KO_Information!$A:$H,3,FALSE)</f>
        <v>hemolysin</v>
      </c>
      <c r="E134">
        <f>VLOOKUP($A134,KO_Information!$A:$H,4,FALSE)</f>
        <v>0</v>
      </c>
      <c r="F134" t="str">
        <f>VLOOKUP($A134,KO_Information!$A:$H,5,FALSE)</f>
        <v>Environmental Information Processing; Membrane Transport; Secretion system|Environmental Information Processing; Signaling Molecules and Interaction; Bacterial toxins|Environmental Information Processing; Membrane Transport; Bacterial secretion system</v>
      </c>
      <c r="G134" t="str">
        <f>VLOOKUP($A134,KO_Information!$A:$H,6,FALSE)</f>
        <v>Environmental Information Processing</v>
      </c>
      <c r="H134" t="str">
        <f>VLOOKUP($A134,KO_Information!$A:$H,7,FALSE)</f>
        <v>Membrane Transport</v>
      </c>
      <c r="I134" t="str">
        <f>VLOOKUP($A134,KO_Information!$A:$H,8,FALSE)</f>
        <v>Secretion system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 s="2">
        <v>1.7888566680025899E-8</v>
      </c>
      <c r="AF134">
        <v>0</v>
      </c>
      <c r="AG134">
        <v>0</v>
      </c>
      <c r="AH134">
        <v>0</v>
      </c>
      <c r="AI134">
        <v>0</v>
      </c>
      <c r="AJ134">
        <v>0</v>
      </c>
      <c r="AK134" s="2">
        <v>1.55635388555187E-8</v>
      </c>
      <c r="AL134">
        <v>0</v>
      </c>
      <c r="AM134" s="2">
        <v>1.92117831860356E-8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 s="2">
        <v>1.4872262066747401E-8</v>
      </c>
      <c r="AY134">
        <v>0</v>
      </c>
      <c r="AZ134">
        <v>0</v>
      </c>
      <c r="BA134" s="2">
        <v>1.3699170409748101E-8</v>
      </c>
      <c r="BB134">
        <v>0</v>
      </c>
      <c r="BC134">
        <v>0</v>
      </c>
      <c r="BD134" s="2">
        <v>1.6572700833996299E-8</v>
      </c>
      <c r="BE134">
        <v>0</v>
      </c>
      <c r="BF134">
        <v>0</v>
      </c>
    </row>
    <row r="135" spans="1:58">
      <c r="A135" t="s">
        <v>16175</v>
      </c>
      <c r="B135" t="s">
        <v>16176</v>
      </c>
      <c r="C135" t="str">
        <f>VLOOKUP(A135,KO_Information!A:H,2,FALSE)</f>
        <v>hemolysin activation/secretion protein??</v>
      </c>
      <c r="D135" t="str">
        <f>VLOOKUP($A135,KO_Information!$A:$H,3,FALSE)</f>
        <v>hemolysin activation/secretion protein??</v>
      </c>
      <c r="E135">
        <f>VLOOKUP($A135,KO_Information!$A:$H,4,FALSE)</f>
        <v>0</v>
      </c>
      <c r="F135" t="str">
        <f>VLOOKUP($A135,KO_Information!$A:$H,5,FALSE)</f>
        <v>Environmental Information Processing; Membrane Transport; Secretion system|Environmental Information Processing; Signaling Molecules and Interaction; Bacterial toxins|Environmental Information Processing; Membrane Transport; Bacterial secretion system</v>
      </c>
      <c r="G135" t="str">
        <f>VLOOKUP($A135,KO_Information!$A:$H,6,FALSE)</f>
        <v>Environmental Information Processing</v>
      </c>
      <c r="H135" t="str">
        <f>VLOOKUP($A135,KO_Information!$A:$H,7,FALSE)</f>
        <v>Membrane Transport</v>
      </c>
      <c r="I135" t="str">
        <f>VLOOKUP($A135,KO_Information!$A:$H,8,FALSE)</f>
        <v>Secretion system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s="2">
        <v>1.7888566680025899E-8</v>
      </c>
      <c r="AF135">
        <v>0</v>
      </c>
      <c r="AG135">
        <v>0</v>
      </c>
      <c r="AH135">
        <v>0</v>
      </c>
      <c r="AI135">
        <v>0</v>
      </c>
      <c r="AJ135">
        <v>0</v>
      </c>
      <c r="AK135" s="2">
        <v>1.55635388555187E-8</v>
      </c>
      <c r="AL135">
        <v>0</v>
      </c>
      <c r="AM135" s="2">
        <v>1.92117831860356E-8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 s="2">
        <v>1.4872262066747401E-8</v>
      </c>
      <c r="AY135">
        <v>0</v>
      </c>
      <c r="AZ135">
        <v>0</v>
      </c>
      <c r="BA135" s="2">
        <v>1.3699170409748101E-8</v>
      </c>
      <c r="BB135">
        <v>0</v>
      </c>
      <c r="BC135">
        <v>0</v>
      </c>
      <c r="BD135" s="2">
        <v>1.6572700833996299E-8</v>
      </c>
      <c r="BE135">
        <v>0</v>
      </c>
      <c r="BF135">
        <v>0</v>
      </c>
    </row>
    <row r="136" spans="1:58">
      <c r="A136" t="s">
        <v>16169</v>
      </c>
      <c r="B136" t="s">
        <v>16170</v>
      </c>
      <c r="C136" t="str">
        <f>VLOOKUP(A136,KO_Information!A:H,2,FALSE)</f>
        <v>cytolethal distending toxin subunit B</v>
      </c>
      <c r="D136" t="str">
        <f>VLOOKUP($A136,KO_Information!$A:$H,3,FALSE)</f>
        <v>cytolethal distending toxin subunit B</v>
      </c>
      <c r="E136">
        <f>VLOOKUP($A136,KO_Information!$A:$H,4,FALSE)</f>
        <v>0</v>
      </c>
      <c r="F136" t="str">
        <f>VLOOKUP($A136,KO_Information!$A:$H,5,FALSE)</f>
        <v>Environmental Information Processing; Signaling Molecules and Interaction; Bacterial toxins</v>
      </c>
      <c r="G136" t="str">
        <f>VLOOKUP($A136,KO_Information!$A:$H,6,FALSE)</f>
        <v>Environmental Information Processing</v>
      </c>
      <c r="H136" t="str">
        <f>VLOOKUP($A136,KO_Information!$A:$H,7,FALSE)</f>
        <v>Signaling Molecules and Interaction</v>
      </c>
      <c r="I136" t="str">
        <f>VLOOKUP($A136,KO_Information!$A:$H,8,FALSE)</f>
        <v>Bacterial toxins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 s="2">
        <v>1.26210082551175E-7</v>
      </c>
      <c r="Y136">
        <v>0</v>
      </c>
      <c r="Z136" s="2">
        <v>1.7007718332183298E-8</v>
      </c>
      <c r="AA136">
        <v>0</v>
      </c>
      <c r="AB136" s="2">
        <v>6.7187424449141001E-8</v>
      </c>
      <c r="AC136" s="2">
        <v>5.7471033162510298E-8</v>
      </c>
      <c r="AD136">
        <v>0</v>
      </c>
      <c r="AE136" s="2">
        <v>1.07331400080155E-7</v>
      </c>
      <c r="AF136">
        <v>0</v>
      </c>
      <c r="AG136" s="2">
        <v>4.5477106233519701E-7</v>
      </c>
      <c r="AH136" s="2">
        <v>4.7867664575837004E-7</v>
      </c>
      <c r="AI136" s="2">
        <v>5.2335799047279104E-7</v>
      </c>
      <c r="AJ136" s="2">
        <v>1.4525838408457401E-6</v>
      </c>
      <c r="AK136" s="2">
        <v>3.26834315965892E-7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 s="2">
        <v>1.37164863716832E-8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 s="2">
        <v>1.7077709206207201E-6</v>
      </c>
      <c r="BF136">
        <v>0</v>
      </c>
    </row>
    <row r="137" spans="1:58">
      <c r="A137" t="s">
        <v>16171</v>
      </c>
      <c r="B137" t="s">
        <v>16172</v>
      </c>
      <c r="C137" t="str">
        <f>VLOOKUP(A137,KO_Information!A:H,2,FALSE)</f>
        <v>cytolethal distending toxin subunit C</v>
      </c>
      <c r="D137" t="str">
        <f>VLOOKUP($A137,KO_Information!$A:$H,3,FALSE)</f>
        <v>cytolethal distending toxin subunit C</v>
      </c>
      <c r="E137">
        <f>VLOOKUP($A137,KO_Information!$A:$H,4,FALSE)</f>
        <v>0</v>
      </c>
      <c r="F137" t="str">
        <f>VLOOKUP($A137,KO_Information!$A:$H,5,FALSE)</f>
        <v>Environmental Information Processing; Signaling Molecules and Interaction; Bacterial toxins</v>
      </c>
      <c r="G137" t="str">
        <f>VLOOKUP($A137,KO_Information!$A:$H,6,FALSE)</f>
        <v>Environmental Information Processing</v>
      </c>
      <c r="H137" t="str">
        <f>VLOOKUP($A137,KO_Information!$A:$H,7,FALSE)</f>
        <v>Signaling Molecules and Interaction</v>
      </c>
      <c r="I137" t="str">
        <f>VLOOKUP($A137,KO_Information!$A:$H,8,FALSE)</f>
        <v>Bacterial toxins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 s="2">
        <v>1.26210082551175E-7</v>
      </c>
      <c r="Y137">
        <v>0</v>
      </c>
      <c r="Z137" s="2">
        <v>1.7007718332183298E-8</v>
      </c>
      <c r="AA137">
        <v>0</v>
      </c>
      <c r="AB137" s="2">
        <v>6.7187424449141001E-8</v>
      </c>
      <c r="AC137" s="2">
        <v>5.7471033162510298E-8</v>
      </c>
      <c r="AD137">
        <v>0</v>
      </c>
      <c r="AE137" s="2">
        <v>1.07331400080155E-7</v>
      </c>
      <c r="AF137">
        <v>0</v>
      </c>
      <c r="AG137" s="2">
        <v>4.5477106233519701E-7</v>
      </c>
      <c r="AH137" s="2">
        <v>4.7867664575837004E-7</v>
      </c>
      <c r="AI137" s="2">
        <v>5.2335799047279104E-7</v>
      </c>
      <c r="AJ137" s="2">
        <v>1.4525838408457401E-6</v>
      </c>
      <c r="AK137" s="2">
        <v>3.26834315965892E-7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 s="2">
        <v>1.7077709206207201E-6</v>
      </c>
      <c r="BF137">
        <v>0</v>
      </c>
    </row>
    <row r="138" spans="1:58">
      <c r="A138" t="s">
        <v>16167</v>
      </c>
      <c r="B138" t="s">
        <v>16168</v>
      </c>
      <c r="C138" t="str">
        <f>VLOOKUP(A138,KO_Information!A:H,2,FALSE)</f>
        <v>cytolethal distending toxin subunit A</v>
      </c>
      <c r="D138" t="str">
        <f>VLOOKUP($A138,KO_Information!$A:$H,3,FALSE)</f>
        <v>cytolethal distending toxin subunit A</v>
      </c>
      <c r="E138">
        <f>VLOOKUP($A138,KO_Information!$A:$H,4,FALSE)</f>
        <v>0</v>
      </c>
      <c r="F138" t="str">
        <f>VLOOKUP($A138,KO_Information!$A:$H,5,FALSE)</f>
        <v>Environmental Information Processing; Signaling Molecules and Interaction; Bacterial toxins</v>
      </c>
      <c r="G138" t="str">
        <f>VLOOKUP($A138,KO_Information!$A:$H,6,FALSE)</f>
        <v>Environmental Information Processing</v>
      </c>
      <c r="H138" t="str">
        <f>VLOOKUP($A138,KO_Information!$A:$H,7,FALSE)</f>
        <v>Signaling Molecules and Interaction</v>
      </c>
      <c r="I138" t="str">
        <f>VLOOKUP($A138,KO_Information!$A:$H,8,FALSE)</f>
        <v>Bacterial toxins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 s="2">
        <v>1.26210082551175E-7</v>
      </c>
      <c r="Y138">
        <v>0</v>
      </c>
      <c r="Z138" s="2">
        <v>1.7007718332183298E-8</v>
      </c>
      <c r="AA138">
        <v>0</v>
      </c>
      <c r="AB138" s="2">
        <v>6.7187424449141001E-8</v>
      </c>
      <c r="AC138" s="2">
        <v>5.7471033162510298E-8</v>
      </c>
      <c r="AD138">
        <v>0</v>
      </c>
      <c r="AE138" s="2">
        <v>1.07331400080155E-7</v>
      </c>
      <c r="AF138">
        <v>0</v>
      </c>
      <c r="AG138" s="2">
        <v>4.5477106233519701E-7</v>
      </c>
      <c r="AH138" s="2">
        <v>4.7867664575837004E-7</v>
      </c>
      <c r="AI138" s="2">
        <v>5.2335799047279104E-7</v>
      </c>
      <c r="AJ138" s="2">
        <v>1.4525838408457401E-6</v>
      </c>
      <c r="AK138" s="2">
        <v>3.26834315965892E-7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 s="2">
        <v>1.7077709206207201E-6</v>
      </c>
      <c r="BF138">
        <v>0</v>
      </c>
    </row>
    <row r="139" spans="1:58">
      <c r="A139" t="s">
        <v>12454</v>
      </c>
      <c r="B139" t="s">
        <v>652</v>
      </c>
      <c r="C139" t="str">
        <f>VLOOKUP(A139,KO_Information!A:H,2,FALSE)</f>
        <v>None</v>
      </c>
      <c r="D139" t="str">
        <f>VLOOKUP($A139,KO_Information!$A:$H,3,FALSE)</f>
        <v>None</v>
      </c>
      <c r="E139">
        <f>VLOOKUP($A139,KO_Information!$A:$H,4,FALSE)</f>
        <v>0</v>
      </c>
      <c r="F139" t="str">
        <f>VLOOKUP($A139,KO_Information!$A:$H,5,FALSE)</f>
        <v>Unclassified; Poorly Characterized; General function prediction only</v>
      </c>
      <c r="G139" t="str">
        <f>VLOOKUP($A139,KO_Information!$A:$H,6,FALSE)</f>
        <v>Unclassified</v>
      </c>
      <c r="H139" t="str">
        <f>VLOOKUP($A139,KO_Information!$A:$H,7,FALSE)</f>
        <v>Poorly Characterized</v>
      </c>
      <c r="I139" t="str">
        <f>VLOOKUP($A139,KO_Information!$A:$H,8,FALSE)</f>
        <v>General function prediction only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 s="2">
        <v>1.26210082551175E-7</v>
      </c>
      <c r="Y139">
        <v>0</v>
      </c>
      <c r="Z139" s="2">
        <v>1.7007718332183298E-8</v>
      </c>
      <c r="AA139">
        <v>0</v>
      </c>
      <c r="AB139" s="2">
        <v>6.7187424449141001E-8</v>
      </c>
      <c r="AC139" s="2">
        <v>5.7471033162510298E-8</v>
      </c>
      <c r="AD139">
        <v>0</v>
      </c>
      <c r="AE139" s="2">
        <v>1.07331400080155E-7</v>
      </c>
      <c r="AF139">
        <v>0</v>
      </c>
      <c r="AG139" s="2">
        <v>4.5477106233519701E-7</v>
      </c>
      <c r="AH139" s="2">
        <v>4.7867664575837004E-7</v>
      </c>
      <c r="AI139" s="2">
        <v>5.2335799047279104E-7</v>
      </c>
      <c r="AJ139" s="2">
        <v>1.4525838408457401E-6</v>
      </c>
      <c r="AK139" s="2">
        <v>3.26834315965892E-7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 s="2">
        <v>1.7077709206207201E-6</v>
      </c>
      <c r="BF139">
        <v>0</v>
      </c>
    </row>
    <row r="140" spans="1:58">
      <c r="A140" t="s">
        <v>12460</v>
      </c>
      <c r="B140" t="s">
        <v>652</v>
      </c>
      <c r="C140" t="str">
        <f>VLOOKUP(A140,KO_Information!A:H,2,FALSE)</f>
        <v>None</v>
      </c>
      <c r="D140" t="str">
        <f>VLOOKUP($A140,KO_Information!$A:$H,3,FALSE)</f>
        <v>None</v>
      </c>
      <c r="E140">
        <f>VLOOKUP($A140,KO_Information!$A:$H,4,FALSE)</f>
        <v>0</v>
      </c>
      <c r="F140" t="str">
        <f>VLOOKUP($A140,KO_Information!$A:$H,5,FALSE)</f>
        <v>Unclassified; Poorly Characterized; General function prediction only</v>
      </c>
      <c r="G140" t="str">
        <f>VLOOKUP($A140,KO_Information!$A:$H,6,FALSE)</f>
        <v>Unclassified</v>
      </c>
      <c r="H140" t="str">
        <f>VLOOKUP($A140,KO_Information!$A:$H,7,FALSE)</f>
        <v>Poorly Characterized</v>
      </c>
      <c r="I140" t="str">
        <f>VLOOKUP($A140,KO_Information!$A:$H,8,FALSE)</f>
        <v>General function prediction only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s="2">
        <v>1.18371241545882E-8</v>
      </c>
      <c r="AE140" s="2">
        <v>1.7888566680025899E-8</v>
      </c>
      <c r="AF140" s="2">
        <v>1.4146638680842901E-8</v>
      </c>
      <c r="AG140">
        <v>0</v>
      </c>
      <c r="AH140">
        <v>0</v>
      </c>
      <c r="AI140">
        <v>0</v>
      </c>
      <c r="AJ140">
        <v>0</v>
      </c>
      <c r="AK140" s="2">
        <v>5.44723859943154E-8</v>
      </c>
      <c r="AL140" s="2">
        <v>7.2421565760480001E-9</v>
      </c>
      <c r="AM140" s="2">
        <v>7.6847132744142494E-8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 s="2">
        <v>1.3699170409748101E-8</v>
      </c>
      <c r="BB140">
        <v>0</v>
      </c>
      <c r="BC140">
        <v>0</v>
      </c>
      <c r="BD140" s="2">
        <v>3.3145401667992598E-8</v>
      </c>
      <c r="BE140">
        <v>0</v>
      </c>
      <c r="BF140">
        <v>0</v>
      </c>
    </row>
    <row r="141" spans="1:58">
      <c r="A141" t="s">
        <v>2034</v>
      </c>
      <c r="B141" t="s">
        <v>2035</v>
      </c>
      <c r="C141" t="str">
        <f>VLOOKUP(A141,KO_Information!A:H,2,FALSE)</f>
        <v>dimethylaniline monooxygenase (N-oxide forming) [EC:1.14.13.8]</v>
      </c>
      <c r="D141" t="str">
        <f>VLOOKUP($A141,KO_Information!$A:$H,3,FALSE)</f>
        <v xml:space="preserve">dimethylaniline monooxygenase (N-oxide forming) </v>
      </c>
      <c r="E141" t="str">
        <f>VLOOKUP($A141,KO_Information!$A:$H,4,FALSE)</f>
        <v>EC:1.14.13.8</v>
      </c>
      <c r="F141" t="str">
        <f>VLOOKUP($A141,KO_Information!$A:$H,5,FALSE)</f>
        <v>Metabolism; Xenobiotics Biodegradation and Metabolism; Drug metabolism - cytochrome P450|Metabolism; Energy Metabolism; Methane metabolism</v>
      </c>
      <c r="G141" t="str">
        <f>VLOOKUP($A141,KO_Information!$A:$H,6,FALSE)</f>
        <v>Metabolism</v>
      </c>
      <c r="H141" t="str">
        <f>VLOOKUP($A141,KO_Information!$A:$H,7,FALSE)</f>
        <v>Xenobiotics Biodegradation and Metabolism</v>
      </c>
      <c r="I141" t="str">
        <f>VLOOKUP($A141,KO_Information!$A:$H,8,FALSE)</f>
        <v>Drug metabolism - cytochrome P450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 s="2">
        <v>1.77252700134694E-8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 s="2">
        <v>1.15533294292323E-8</v>
      </c>
      <c r="AW141" s="2">
        <v>1.1789100165806599E-8</v>
      </c>
      <c r="AX141" s="2">
        <v>2.9744524133494801E-8</v>
      </c>
      <c r="AY141">
        <v>0</v>
      </c>
      <c r="AZ141">
        <v>0</v>
      </c>
      <c r="BA141" s="2">
        <v>1.3699170409748101E-8</v>
      </c>
      <c r="BB141">
        <v>0</v>
      </c>
      <c r="BC141">
        <v>0</v>
      </c>
      <c r="BD141">
        <v>0</v>
      </c>
      <c r="BE141">
        <v>0</v>
      </c>
      <c r="BF141">
        <v>0</v>
      </c>
    </row>
    <row r="142" spans="1:58">
      <c r="A142" t="s">
        <v>13633</v>
      </c>
      <c r="B142" t="s">
        <v>13634</v>
      </c>
      <c r="C142" t="str">
        <f>VLOOKUP(A142,KO_Information!A:H,2,FALSE)</f>
        <v>two-component system, NarL family, vancomycin resistance sensor histidine kinase VraS [EC:2.7.13.3]</v>
      </c>
      <c r="D142" t="str">
        <f>VLOOKUP($A142,KO_Information!$A:$H,3,FALSE)</f>
        <v xml:space="preserve">two-component system, NarL family, vancomycin resistance sensor histidine kinase VraS </v>
      </c>
      <c r="E142" t="str">
        <f>VLOOKUP($A142,KO_Information!$A:$H,4,FALSE)</f>
        <v>EC:2.7.13.3</v>
      </c>
      <c r="F142" t="str">
        <f>VLOOKUP($A142,KO_Information!$A:$H,5,FALSE)</f>
        <v>Metabolism; Enzyme Families; Protein kinases|Environmental Information Processing; Signal Transduction; Two-component system</v>
      </c>
      <c r="G142" t="str">
        <f>VLOOKUP($A142,KO_Information!$A:$H,6,FALSE)</f>
        <v>Metabolism</v>
      </c>
      <c r="H142" t="str">
        <f>VLOOKUP($A142,KO_Information!$A:$H,7,FALSE)</f>
        <v>Enzyme Families</v>
      </c>
      <c r="I142" t="str">
        <f>VLOOKUP($A142,KO_Information!$A:$H,8,FALSE)</f>
        <v>Protein kinases</v>
      </c>
      <c r="J142">
        <v>0</v>
      </c>
      <c r="K142">
        <v>0</v>
      </c>
      <c r="L142" s="2">
        <v>2.07403349676095E-8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2">
        <v>8.5038591660916707E-9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 s="2">
        <v>1.92117831860356E-8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 s="2">
        <v>3.1875888042318399E-8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</row>
    <row r="143" spans="1:58">
      <c r="A143" t="s">
        <v>10199</v>
      </c>
      <c r="B143" t="s">
        <v>10200</v>
      </c>
      <c r="C143" t="str">
        <f>VLOOKUP(A143,KO_Information!A:H,2,FALSE)</f>
        <v>formate-dependent nitrite reductase, possible assembly protein; cytochrome c-type protein NrfE</v>
      </c>
      <c r="D143" t="str">
        <f>VLOOKUP($A143,KO_Information!$A:$H,3,FALSE)</f>
        <v>formate-dependent nitrite reductase, possible assembly protein; cytochrome c-type protein NrfE</v>
      </c>
      <c r="E143">
        <f>VLOOKUP($A143,KO_Information!$A:$H,4,FALSE)</f>
        <v>0</v>
      </c>
      <c r="F143" t="str">
        <f>VLOOKUP($A143,KO_Information!$A:$H,5,FALSE)</f>
        <v>Metabolism; Energy Metabolism; Nitrogen metabolism</v>
      </c>
      <c r="G143" t="str">
        <f>VLOOKUP($A143,KO_Information!$A:$H,6,FALSE)</f>
        <v>Metabolism</v>
      </c>
      <c r="H143" t="str">
        <f>VLOOKUP($A143,KO_Information!$A:$H,7,FALSE)</f>
        <v>Energy Metabolism</v>
      </c>
      <c r="I143" t="str">
        <f>VLOOKUP($A143,KO_Information!$A:$H,8,FALSE)</f>
        <v>Nitrogen metabolism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 s="2">
        <v>1.09115267983334E-8</v>
      </c>
      <c r="W143">
        <v>0</v>
      </c>
      <c r="X143">
        <v>0</v>
      </c>
      <c r="Y143">
        <v>0</v>
      </c>
      <c r="Z143">
        <v>0</v>
      </c>
      <c r="AA143" s="2">
        <v>1.2867184738983599E-8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 s="2">
        <v>1.4872262066747401E-8</v>
      </c>
      <c r="AY143" s="2">
        <v>3.1875888042318399E-8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</row>
    <row r="144" spans="1:58">
      <c r="A144" t="s">
        <v>12700</v>
      </c>
      <c r="B144" t="s">
        <v>652</v>
      </c>
      <c r="C144" t="str">
        <f>VLOOKUP(A144,KO_Information!A:H,2,FALSE)</f>
        <v>None</v>
      </c>
      <c r="D144" t="str">
        <f>VLOOKUP($A144,KO_Information!$A:$H,3,FALSE)</f>
        <v>None</v>
      </c>
      <c r="E144">
        <f>VLOOKUP($A144,KO_Information!$A:$H,4,FALSE)</f>
        <v>0</v>
      </c>
      <c r="F144" t="str">
        <f>VLOOKUP($A144,KO_Information!$A:$H,5,FALSE)</f>
        <v>Unclassified; Poorly Characterized; General function prediction only</v>
      </c>
      <c r="G144" t="str">
        <f>VLOOKUP($A144,KO_Information!$A:$H,6,FALSE)</f>
        <v>Unclassified</v>
      </c>
      <c r="H144" t="str">
        <f>VLOOKUP($A144,KO_Information!$A:$H,7,FALSE)</f>
        <v>Poorly Characterized</v>
      </c>
      <c r="I144" t="str">
        <f>VLOOKUP($A144,KO_Information!$A:$H,8,FALSE)</f>
        <v>General function prediction only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 s="2">
        <v>2.3206690516724E-8</v>
      </c>
      <c r="Q144" s="2">
        <v>2.1545184431518699E-8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 s="2">
        <v>2.8293277361685801E-8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 s="2">
        <v>9.60589159301782E-9</v>
      </c>
      <c r="AN144">
        <v>0</v>
      </c>
      <c r="AO144" s="2">
        <v>1.2002254071323601E-8</v>
      </c>
      <c r="AP144">
        <v>0</v>
      </c>
      <c r="AQ144">
        <v>0</v>
      </c>
      <c r="AR144">
        <v>0</v>
      </c>
      <c r="AS144">
        <v>0</v>
      </c>
      <c r="AT144" s="2">
        <v>1.6486340720499899E-8</v>
      </c>
      <c r="AU144">
        <v>0</v>
      </c>
      <c r="AV144">
        <v>0</v>
      </c>
      <c r="AW144">
        <v>0</v>
      </c>
      <c r="AX144" s="2">
        <v>2.9744524133494801E-8</v>
      </c>
      <c r="AY144">
        <v>0</v>
      </c>
      <c r="AZ144" s="2">
        <v>1.80977478909156E-8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</row>
    <row r="145" spans="1:58">
      <c r="A145" t="s">
        <v>3994</v>
      </c>
      <c r="B145" t="s">
        <v>19445</v>
      </c>
      <c r="C145" t="str">
        <f>VLOOKUP(A145,KO_Information!A:H,2,FALSE)</f>
        <v>2',3'-cyclic-nucleotide 3'-phosphodiesterase [EC:3.1.4.37]</v>
      </c>
      <c r="D145" t="str">
        <f>VLOOKUP($A145,KO_Information!$A:$H,3,FALSE)</f>
        <v xml:space="preserve">2',3'-cyclic-nucleotide 3'-phosphodiesterase </v>
      </c>
      <c r="E145" t="str">
        <f>VLOOKUP($A145,KO_Information!$A:$H,4,FALSE)</f>
        <v>EC:3.1.4.37</v>
      </c>
      <c r="F145" t="str">
        <f>VLOOKUP($A145,KO_Information!$A:$H,5,FALSE)</f>
        <v>Unclassified; Metabolism; Nucleotide metabolism</v>
      </c>
      <c r="G145" t="str">
        <f>VLOOKUP($A145,KO_Information!$A:$H,6,FALSE)</f>
        <v>Unclassified</v>
      </c>
      <c r="H145" t="str">
        <f>VLOOKUP($A145,KO_Information!$A:$H,7,FALSE)</f>
        <v>Metabolism</v>
      </c>
      <c r="I145" t="str">
        <f>VLOOKUP($A145,KO_Information!$A:$H,8,FALSE)</f>
        <v>Nucleotide metabolism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 s="2">
        <v>1.26210082551175E-7</v>
      </c>
      <c r="Y145">
        <v>0</v>
      </c>
      <c r="Z145" s="2">
        <v>1.7007718332183298E-8</v>
      </c>
      <c r="AA145">
        <v>0</v>
      </c>
      <c r="AB145" s="2">
        <v>6.7187424449141001E-8</v>
      </c>
      <c r="AC145" s="2">
        <v>5.7471033162510298E-8</v>
      </c>
      <c r="AD145">
        <v>0</v>
      </c>
      <c r="AE145" s="2">
        <v>1.07331400080155E-7</v>
      </c>
      <c r="AF145">
        <v>0</v>
      </c>
      <c r="AG145" s="2">
        <v>4.5477106233519701E-7</v>
      </c>
      <c r="AH145" s="2">
        <v>4.7867664575837004E-7</v>
      </c>
      <c r="AI145" s="2">
        <v>5.2335799047279104E-7</v>
      </c>
      <c r="AJ145" s="2">
        <v>1.4525838408457401E-6</v>
      </c>
      <c r="AK145" s="2">
        <v>3.26834315965892E-7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 s="2">
        <v>1.7077709206207201E-6</v>
      </c>
      <c r="BF145">
        <v>0</v>
      </c>
    </row>
    <row r="146" spans="1:58">
      <c r="A146" t="s">
        <v>18355</v>
      </c>
      <c r="B146" t="s">
        <v>18356</v>
      </c>
      <c r="C146" t="str">
        <f>VLOOKUP(A146,KO_Information!A:H,2,FALSE)</f>
        <v>S-adenosylmethionine-diacylgycerolhomoserine-N-methlytransferase</v>
      </c>
      <c r="D146" t="str">
        <f>VLOOKUP($A146,KO_Information!$A:$H,3,FALSE)</f>
        <v>S-adenosylmethionine-diacylgycerolhomoserine-N-methlytransferase</v>
      </c>
      <c r="E146">
        <f>VLOOKUP($A146,KO_Information!$A:$H,4,FALSE)</f>
        <v>0</v>
      </c>
      <c r="F146" t="str">
        <f>VLOOKUP($A146,KO_Information!$A:$H,5,FALSE)</f>
        <v>Metabolism; Lipid Metabolism; Glycerophospholipid metabolism</v>
      </c>
      <c r="G146" t="str">
        <f>VLOOKUP($A146,KO_Information!$A:$H,6,FALSE)</f>
        <v>Metabolism</v>
      </c>
      <c r="H146" t="str">
        <f>VLOOKUP($A146,KO_Information!$A:$H,7,FALSE)</f>
        <v>Lipid Metabolism</v>
      </c>
      <c r="I146" t="str">
        <f>VLOOKUP($A146,KO_Information!$A:$H,8,FALSE)</f>
        <v>Glycerophospholipid metabolism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 s="2">
        <v>8.8626350067347201E-9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 s="2">
        <v>1.4872262066747401E-8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</row>
    <row r="147" spans="1:58">
      <c r="A147" t="s">
        <v>17863</v>
      </c>
      <c r="B147" t="s">
        <v>17864</v>
      </c>
      <c r="C147" t="str">
        <f>VLOOKUP(A147,KO_Information!A:H,2,FALSE)</f>
        <v>lipid A 3-O-deacylase [EC:3.1.-.-]</v>
      </c>
      <c r="D147" t="str">
        <f>VLOOKUP($A147,KO_Information!$A:$H,3,FALSE)</f>
        <v xml:space="preserve">lipid A 3-O-deacylase </v>
      </c>
      <c r="E147" t="str">
        <f>VLOOKUP($A147,KO_Information!$A:$H,4,FALSE)</f>
        <v>EC:3.1.-.-</v>
      </c>
      <c r="F147" t="str">
        <f>VLOOKUP($A147,KO_Information!$A:$H,5,FALSE)</f>
        <v>Metabolism; Glycan Biosynthesis and Metabolism; Lipopolysaccharide biosynthesis proteins</v>
      </c>
      <c r="G147" t="str">
        <f>VLOOKUP($A147,KO_Information!$A:$H,6,FALSE)</f>
        <v>Metabolism</v>
      </c>
      <c r="H147" t="str">
        <f>VLOOKUP($A147,KO_Information!$A:$H,7,FALSE)</f>
        <v>Glycan Biosynthesis and Metabolism</v>
      </c>
      <c r="I147" t="str">
        <f>VLOOKUP($A147,KO_Information!$A:$H,8,FALSE)</f>
        <v>Lipopolysaccharide biosynthesis proteins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2">
        <v>8.5038591660916707E-9</v>
      </c>
      <c r="AA147">
        <v>0</v>
      </c>
      <c r="AB147">
        <v>0</v>
      </c>
      <c r="AC147">
        <v>0</v>
      </c>
      <c r="AD147">
        <v>0</v>
      </c>
      <c r="AE147" s="2">
        <v>1.7888566680025899E-8</v>
      </c>
      <c r="AF147">
        <v>0</v>
      </c>
      <c r="AG147">
        <v>0</v>
      </c>
      <c r="AH147" s="2">
        <v>1.49586451799491E-8</v>
      </c>
      <c r="AI147" s="2">
        <v>9.6918146383850207E-9</v>
      </c>
      <c r="AJ147">
        <v>0</v>
      </c>
      <c r="AK147">
        <v>0</v>
      </c>
      <c r="AL147">
        <v>0</v>
      </c>
      <c r="AM147" s="2">
        <v>9.60589159301782E-9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 s="2">
        <v>1.4872262066747401E-8</v>
      </c>
      <c r="AY147">
        <v>0</v>
      </c>
      <c r="AZ147">
        <v>0</v>
      </c>
      <c r="BA147">
        <v>0</v>
      </c>
      <c r="BB147">
        <v>0</v>
      </c>
      <c r="BC147">
        <v>0</v>
      </c>
      <c r="BD147" s="2">
        <v>1.6572700833996299E-8</v>
      </c>
      <c r="BE147">
        <v>0</v>
      </c>
      <c r="BF147">
        <v>0</v>
      </c>
    </row>
    <row r="148" spans="1:58">
      <c r="A148" t="s">
        <v>19360</v>
      </c>
      <c r="B148" t="s">
        <v>19361</v>
      </c>
      <c r="C148" t="str">
        <f>VLOOKUP(A148,KO_Information!A:H,2,FALSE)</f>
        <v>ethylbenzene dioxygenase ferredoxin component</v>
      </c>
      <c r="D148" t="str">
        <f>VLOOKUP($A148,KO_Information!$A:$H,3,FALSE)</f>
        <v>ethylbenzene dioxygenase ferredoxin component</v>
      </c>
      <c r="E148">
        <f>VLOOKUP($A148,KO_Information!$A:$H,4,FALSE)</f>
        <v>0</v>
      </c>
      <c r="F148" t="str">
        <f>VLOOKUP($A148,KO_Information!$A:$H,5,FALSE)</f>
        <v>None</v>
      </c>
      <c r="G148" t="str">
        <f>VLOOKUP($A148,KO_Information!$A:$H,6,FALSE)</f>
        <v>None</v>
      </c>
      <c r="H148">
        <f>VLOOKUP($A148,KO_Information!$A:$H,7,FALSE)</f>
        <v>0</v>
      </c>
      <c r="I148">
        <f>VLOOKUP($A148,KO_Information!$A:$H,8,FALSE)</f>
        <v>0</v>
      </c>
      <c r="J148" s="2">
        <v>1.27503356270847E-8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2">
        <v>1.09115267983334E-8</v>
      </c>
      <c r="W148" s="2">
        <v>4.6799163053127802E-8</v>
      </c>
      <c r="X148">
        <v>0</v>
      </c>
      <c r="Y148">
        <v>0</v>
      </c>
      <c r="Z148" s="2">
        <v>8.5038591660916707E-9</v>
      </c>
      <c r="AA148" s="2">
        <v>2.5734369477967198E-8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 s="2">
        <v>1.00284211472365E-8</v>
      </c>
      <c r="AV148" s="2">
        <v>1.15533294292323E-8</v>
      </c>
      <c r="AW148" s="2">
        <v>2.3578200331613199E-8</v>
      </c>
      <c r="AX148" s="2">
        <v>2.9744524133494801E-8</v>
      </c>
      <c r="AY148">
        <v>0</v>
      </c>
      <c r="AZ148">
        <v>0</v>
      </c>
      <c r="BA148" s="2">
        <v>1.3699170409748101E-8</v>
      </c>
      <c r="BB148">
        <v>0</v>
      </c>
      <c r="BC148">
        <v>0</v>
      </c>
      <c r="BD148" s="2">
        <v>3.3145401667992598E-8</v>
      </c>
      <c r="BE148">
        <v>0</v>
      </c>
      <c r="BF148" s="2">
        <v>1.43487279544171E-8</v>
      </c>
    </row>
    <row r="149" spans="1:58">
      <c r="A149" t="s">
        <v>19362</v>
      </c>
      <c r="B149" t="s">
        <v>19363</v>
      </c>
      <c r="C149" t="str">
        <f>VLOOKUP(A149,KO_Information!A:H,2,FALSE)</f>
        <v>2,3-dihydroxyethylbenzene 1,2-dioxygenase [EC:1.13.11.-]</v>
      </c>
      <c r="D149" t="str">
        <f>VLOOKUP($A149,KO_Information!$A:$H,3,FALSE)</f>
        <v xml:space="preserve">2,3-dihydroxyethylbenzene 1,2-dioxygenase </v>
      </c>
      <c r="E149" t="str">
        <f>VLOOKUP($A149,KO_Information!$A:$H,4,FALSE)</f>
        <v>EC:1.13.11.-</v>
      </c>
      <c r="F149" t="str">
        <f>VLOOKUP($A149,KO_Information!$A:$H,5,FALSE)</f>
        <v>None</v>
      </c>
      <c r="G149" t="str">
        <f>VLOOKUP($A149,KO_Information!$A:$H,6,FALSE)</f>
        <v>None</v>
      </c>
      <c r="H149">
        <f>VLOOKUP($A149,KO_Information!$A:$H,7,FALSE)</f>
        <v>0</v>
      </c>
      <c r="I149">
        <f>VLOOKUP($A149,KO_Information!$A:$H,8,FALSE)</f>
        <v>0</v>
      </c>
      <c r="J149" s="2">
        <v>1.27503356270847E-8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 s="2">
        <v>1.09115267983334E-8</v>
      </c>
      <c r="W149" s="2">
        <v>4.6799163053127802E-8</v>
      </c>
      <c r="X149">
        <v>0</v>
      </c>
      <c r="Y149">
        <v>0</v>
      </c>
      <c r="Z149" s="2">
        <v>8.5038591660916707E-9</v>
      </c>
      <c r="AA149" s="2">
        <v>2.5734369477967198E-8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 s="2">
        <v>1.00284211472365E-8</v>
      </c>
      <c r="AV149" s="2">
        <v>1.15533294292323E-8</v>
      </c>
      <c r="AW149" s="2">
        <v>2.3578200331613199E-8</v>
      </c>
      <c r="AX149" s="2">
        <v>2.9744524133494801E-8</v>
      </c>
      <c r="AY149">
        <v>0</v>
      </c>
      <c r="AZ149">
        <v>0</v>
      </c>
      <c r="BA149" s="2">
        <v>1.3699170409748101E-8</v>
      </c>
      <c r="BB149">
        <v>0</v>
      </c>
      <c r="BC149">
        <v>0</v>
      </c>
      <c r="BD149" s="2">
        <v>3.3145401667992598E-8</v>
      </c>
      <c r="BE149">
        <v>0</v>
      </c>
      <c r="BF149" s="2">
        <v>1.43487279544171E-8</v>
      </c>
    </row>
    <row r="150" spans="1:58">
      <c r="A150" t="s">
        <v>992</v>
      </c>
      <c r="B150" t="s">
        <v>993</v>
      </c>
      <c r="C150" t="str">
        <f>VLOOKUP(A150,KO_Information!A:H,2,FALSE)</f>
        <v>coniferyl-aldehyde dehydrogenase [EC:1.2.1.68]</v>
      </c>
      <c r="D150" t="str">
        <f>VLOOKUP($A150,KO_Information!$A:$H,3,FALSE)</f>
        <v xml:space="preserve">coniferyl-aldehyde dehydrogenase </v>
      </c>
      <c r="E150" t="str">
        <f>VLOOKUP($A150,KO_Information!$A:$H,4,FALSE)</f>
        <v>EC:1.2.1.68</v>
      </c>
      <c r="F150" t="str">
        <f>VLOOKUP($A150,KO_Information!$A:$H,5,FALSE)</f>
        <v>Unclassified; Metabolism; Energy metabolism</v>
      </c>
      <c r="G150" t="str">
        <f>VLOOKUP($A150,KO_Information!$A:$H,6,FALSE)</f>
        <v>Unclassified</v>
      </c>
      <c r="H150" t="str">
        <f>VLOOKUP($A150,KO_Information!$A:$H,7,FALSE)</f>
        <v>Metabolism</v>
      </c>
      <c r="I150" t="str">
        <f>VLOOKUP($A150,KO_Information!$A:$H,8,FALSE)</f>
        <v>Energy metabolism</v>
      </c>
      <c r="J150" s="2">
        <v>1.27503356270847E-8</v>
      </c>
      <c r="K150">
        <v>0</v>
      </c>
      <c r="L150">
        <v>0</v>
      </c>
      <c r="M150">
        <v>0</v>
      </c>
      <c r="N150" s="2">
        <v>2.1141403441835301E-8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 s="2">
        <v>1.09115267983334E-8</v>
      </c>
      <c r="W150" s="2">
        <v>7.0198744579691697E-8</v>
      </c>
      <c r="X150">
        <v>0</v>
      </c>
      <c r="Y150">
        <v>0</v>
      </c>
      <c r="Z150" s="2">
        <v>1.7007718332183298E-8</v>
      </c>
      <c r="AA150" s="2">
        <v>2.5734369477967198E-8</v>
      </c>
      <c r="AB150">
        <v>0</v>
      </c>
      <c r="AC150">
        <v>0</v>
      </c>
      <c r="AD150">
        <v>0</v>
      </c>
      <c r="AE150" s="2">
        <v>1.7888566680025899E-8</v>
      </c>
      <c r="AF150" s="2">
        <v>1.4146638680842901E-8</v>
      </c>
      <c r="AG150">
        <v>0</v>
      </c>
      <c r="AH150">
        <v>0</v>
      </c>
      <c r="AI150">
        <v>0</v>
      </c>
      <c r="AJ150">
        <v>0</v>
      </c>
      <c r="AK150">
        <v>0</v>
      </c>
      <c r="AL150" s="2">
        <v>7.2421565760480001E-9</v>
      </c>
      <c r="AM150">
        <v>0</v>
      </c>
      <c r="AN150" s="2">
        <v>1.77252700134694E-8</v>
      </c>
      <c r="AO150" s="2">
        <v>6.0011270356618103E-9</v>
      </c>
      <c r="AP150">
        <v>0</v>
      </c>
      <c r="AQ150">
        <v>0</v>
      </c>
      <c r="AR150" s="2">
        <v>1.37164863716832E-8</v>
      </c>
      <c r="AS150">
        <v>0</v>
      </c>
      <c r="AT150">
        <v>0</v>
      </c>
      <c r="AU150" s="2">
        <v>1.00284211472365E-8</v>
      </c>
      <c r="AV150" s="2">
        <v>2.31066588584645E-8</v>
      </c>
      <c r="AW150" s="2">
        <v>4.7156400663226497E-8</v>
      </c>
      <c r="AX150" s="2">
        <v>5.9489048266989602E-8</v>
      </c>
      <c r="AY150">
        <v>0</v>
      </c>
      <c r="AZ150">
        <v>0</v>
      </c>
      <c r="BA150" s="2">
        <v>2.7398340819496201E-8</v>
      </c>
      <c r="BB150">
        <v>0</v>
      </c>
      <c r="BC150">
        <v>0</v>
      </c>
      <c r="BD150" s="2">
        <v>4.9718102501988903E-8</v>
      </c>
      <c r="BE150">
        <v>0</v>
      </c>
      <c r="BF150" s="2">
        <v>2.86974559088342E-8</v>
      </c>
    </row>
    <row r="151" spans="1:58">
      <c r="A151" t="s">
        <v>15601</v>
      </c>
      <c r="B151" t="s">
        <v>15602</v>
      </c>
      <c r="C151" t="str">
        <f>VLOOKUP(A151,KO_Information!A:H,2,FALSE)</f>
        <v>limonene-1,2-epoxide hydrolase [EC:3.3.2.8]</v>
      </c>
      <c r="D151" t="str">
        <f>VLOOKUP($A151,KO_Information!$A:$H,3,FALSE)</f>
        <v xml:space="preserve">limonene-1,2-epoxide hydrolase </v>
      </c>
      <c r="E151" t="str">
        <f>VLOOKUP($A151,KO_Information!$A:$H,4,FALSE)</f>
        <v>EC:3.3.2.8</v>
      </c>
      <c r="F151" t="str">
        <f>VLOOKUP($A151,KO_Information!$A:$H,5,FALSE)</f>
        <v>Metabolism; Metabolism of Terpenoids and Polyketides; Limonene and pinene degradation</v>
      </c>
      <c r="G151" t="str">
        <f>VLOOKUP($A151,KO_Information!$A:$H,6,FALSE)</f>
        <v>Metabolism</v>
      </c>
      <c r="H151" t="str">
        <f>VLOOKUP($A151,KO_Information!$A:$H,7,FALSE)</f>
        <v>Metabolism of Terpenoids and Polyketides</v>
      </c>
      <c r="I151" t="str">
        <f>VLOOKUP($A151,KO_Information!$A:$H,8,FALSE)</f>
        <v>Limonene and pinene degradation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 s="2">
        <v>1.07725922157593E-8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 s="2">
        <v>1.37164863716832E-8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</row>
    <row r="152" spans="1:58">
      <c r="A152" t="s">
        <v>1473</v>
      </c>
      <c r="B152" t="s">
        <v>1474</v>
      </c>
      <c r="C152" t="str">
        <f>VLOOKUP(A152,KO_Information!A:H,2,FALSE)</f>
        <v>saccharopine dehydrogenase (NADP+, L-glutamate forming) [EC:1.5.1.10]</v>
      </c>
      <c r="D152" t="str">
        <f>VLOOKUP($A152,KO_Information!$A:$H,3,FALSE)</f>
        <v xml:space="preserve">saccharopine dehydrogenase (NADP+, L-glutamate forming) </v>
      </c>
      <c r="E152" t="str">
        <f>VLOOKUP($A152,KO_Information!$A:$H,4,FALSE)</f>
        <v>EC:1.5.1.10</v>
      </c>
      <c r="F152" t="str">
        <f>VLOOKUP($A152,KO_Information!$A:$H,5,FALSE)</f>
        <v>Metabolism; Amino Acid Metabolism; Lysine degradation|Metabolism; Amino Acid Metabolism; Lysine biosynthesis</v>
      </c>
      <c r="G152" t="str">
        <f>VLOOKUP($A152,KO_Information!$A:$H,6,FALSE)</f>
        <v>Metabolism</v>
      </c>
      <c r="H152" t="str">
        <f>VLOOKUP($A152,KO_Information!$A:$H,7,FALSE)</f>
        <v>Amino Acid Metabolism</v>
      </c>
      <c r="I152" t="str">
        <f>VLOOKUP($A152,KO_Information!$A:$H,8,FALSE)</f>
        <v>Lysine degradation</v>
      </c>
      <c r="J152" s="2">
        <v>2.55006712541694E-8</v>
      </c>
      <c r="K152" s="2">
        <v>5.0581056632203302E-8</v>
      </c>
      <c r="L152" s="2">
        <v>2.07403349676095E-8</v>
      </c>
      <c r="M152" s="2">
        <v>1.1733446600204501E-8</v>
      </c>
      <c r="N152">
        <v>0</v>
      </c>
      <c r="O152">
        <v>0</v>
      </c>
      <c r="P152" s="2">
        <v>5.8016726291809998E-8</v>
      </c>
      <c r="Q152" s="2">
        <v>9.6953329941833997E-8</v>
      </c>
      <c r="R152" s="2">
        <v>4.75762690014266E-8</v>
      </c>
      <c r="S152" s="2">
        <v>3.6842691837593703E-8</v>
      </c>
      <c r="T152">
        <v>0</v>
      </c>
      <c r="U152">
        <v>0</v>
      </c>
      <c r="V152">
        <v>0</v>
      </c>
      <c r="W152">
        <v>0</v>
      </c>
      <c r="X152" s="2">
        <v>1.0517506879264601E-8</v>
      </c>
      <c r="Y152">
        <v>0</v>
      </c>
      <c r="Z152">
        <v>0</v>
      </c>
      <c r="AA152" s="2">
        <v>1.2867184738983599E-8</v>
      </c>
      <c r="AB152">
        <v>0</v>
      </c>
      <c r="AC152" s="2">
        <v>1.14942066325021E-8</v>
      </c>
      <c r="AD152">
        <v>0</v>
      </c>
      <c r="AE152" s="2">
        <v>1.7888566680025899E-8</v>
      </c>
      <c r="AF152" s="2">
        <v>2.8293277361685801E-8</v>
      </c>
      <c r="AG152" s="2">
        <v>3.03180708223464E-8</v>
      </c>
      <c r="AH152">
        <v>0</v>
      </c>
      <c r="AI152" s="2">
        <v>9.6918146383850207E-9</v>
      </c>
      <c r="AJ152" s="2">
        <v>1.9112945274286099E-8</v>
      </c>
      <c r="AK152" s="2">
        <v>7.78176942775934E-9</v>
      </c>
      <c r="AL152">
        <v>0</v>
      </c>
      <c r="AM152">
        <v>0</v>
      </c>
      <c r="AN152" s="2">
        <v>1.77252700134694E-8</v>
      </c>
      <c r="AO152">
        <v>0</v>
      </c>
      <c r="AP152">
        <v>0</v>
      </c>
      <c r="AQ152" s="2">
        <v>2.84463847660279E-8</v>
      </c>
      <c r="AR152">
        <v>0</v>
      </c>
      <c r="AS152">
        <v>0</v>
      </c>
      <c r="AT152">
        <v>0</v>
      </c>
      <c r="AU152">
        <v>0</v>
      </c>
      <c r="AV152" s="2">
        <v>2.31066588584645E-8</v>
      </c>
      <c r="AW152" s="2">
        <v>1.1789100165806599E-8</v>
      </c>
      <c r="AX152">
        <v>0</v>
      </c>
      <c r="AY152">
        <v>0</v>
      </c>
      <c r="AZ152" s="2">
        <v>1.80977478909156E-8</v>
      </c>
      <c r="BA152" s="2">
        <v>1.3699170409748101E-8</v>
      </c>
      <c r="BB152">
        <v>0</v>
      </c>
      <c r="BC152">
        <v>0</v>
      </c>
      <c r="BD152">
        <v>0</v>
      </c>
      <c r="BE152">
        <v>0</v>
      </c>
      <c r="BF152">
        <v>0</v>
      </c>
    </row>
    <row r="153" spans="1:58">
      <c r="A153" t="s">
        <v>10121</v>
      </c>
      <c r="B153" t="s">
        <v>10122</v>
      </c>
      <c r="C153" t="str">
        <f>VLOOKUP(A153,KO_Information!A:H,2,FALSE)</f>
        <v>acyl-[acyl-carrier-protein] desaturase [EC:1.14.19.2]</v>
      </c>
      <c r="D153" t="str">
        <f>VLOOKUP($A153,KO_Information!$A:$H,3,FALSE)</f>
        <v xml:space="preserve">acyl-[acyl-carrier-protein] desaturase </v>
      </c>
      <c r="E153" t="str">
        <f>VLOOKUP($A153,KO_Information!$A:$H,4,FALSE)</f>
        <v>EC:1.14.19.2</v>
      </c>
      <c r="F153" t="str">
        <f>VLOOKUP($A153,KO_Information!$A:$H,5,FALSE)</f>
        <v>Metabolism; Lipid Metabolism; Fatty acid biosynthesis|Metabolism; Lipid Metabolism; Lipid biosynthesis proteins|Metabolism; Lipid Metabolism; Biosynthesis of unsaturated fatty acids</v>
      </c>
      <c r="G153" t="str">
        <f>VLOOKUP($A153,KO_Information!$A:$H,6,FALSE)</f>
        <v>Metabolism</v>
      </c>
      <c r="H153" t="str">
        <f>VLOOKUP($A153,KO_Information!$A:$H,7,FALSE)</f>
        <v>Lipid Metabolism</v>
      </c>
      <c r="I153" t="str">
        <f>VLOOKUP($A153,KO_Information!$A:$H,8,FALSE)</f>
        <v>Fatty acid biosynthesis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 s="2">
        <v>2.3399581526563901E-8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 s="2">
        <v>1.00284211472365E-8</v>
      </c>
      <c r="AV153">
        <v>0</v>
      </c>
      <c r="AW153" s="2">
        <v>1.1789100165806599E-8</v>
      </c>
      <c r="AX153" s="2">
        <v>1.4872262066747401E-8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</row>
    <row r="154" spans="1:58">
      <c r="A154" t="s">
        <v>10997</v>
      </c>
      <c r="B154" t="s">
        <v>10998</v>
      </c>
      <c r="C154" t="str">
        <f>VLOOKUP(A154,KO_Information!A:H,2,FALSE)</f>
        <v>molecular chaperone HchA (Hsp31)</v>
      </c>
      <c r="D154" t="str">
        <f>VLOOKUP($A154,KO_Information!$A:$H,3,FALSE)</f>
        <v>molecular chaperone HchA (Hsp31)</v>
      </c>
      <c r="E154">
        <f>VLOOKUP($A154,KO_Information!$A:$H,4,FALSE)</f>
        <v>0</v>
      </c>
      <c r="F154" t="str">
        <f>VLOOKUP($A154,KO_Information!$A:$H,5,FALSE)</f>
        <v>Unclassified; Genetic Information Processing; Protein folding and associated processing</v>
      </c>
      <c r="G154" t="str">
        <f>VLOOKUP($A154,KO_Information!$A:$H,6,FALSE)</f>
        <v>Unclassified</v>
      </c>
      <c r="H154" t="str">
        <f>VLOOKUP($A154,KO_Information!$A:$H,7,FALSE)</f>
        <v>Genetic Information Processing</v>
      </c>
      <c r="I154" t="str">
        <f>VLOOKUP($A154,KO_Information!$A:$H,8,FALSE)</f>
        <v>Protein folding and associated processing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 s="2">
        <v>1.2867184738983599E-8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 s="2">
        <v>1.4872262066747401E-8</v>
      </c>
      <c r="AY154" s="2">
        <v>3.1875888042318399E-8</v>
      </c>
      <c r="AZ154">
        <v>0</v>
      </c>
      <c r="BA154">
        <v>0</v>
      </c>
      <c r="BB154">
        <v>0</v>
      </c>
      <c r="BC154">
        <v>0</v>
      </c>
      <c r="BD154" s="2">
        <v>1.6572700833996299E-8</v>
      </c>
      <c r="BE154">
        <v>0</v>
      </c>
      <c r="BF154">
        <v>0</v>
      </c>
    </row>
    <row r="155" spans="1:58">
      <c r="A155" t="s">
        <v>8964</v>
      </c>
      <c r="B155" t="s">
        <v>8965</v>
      </c>
      <c r="C155" t="str">
        <f>VLOOKUP(A155,KO_Information!A:H,2,FALSE)</f>
        <v>cyclohexanone monooxygenase [EC:1.14.13.22]</v>
      </c>
      <c r="D155" t="str">
        <f>VLOOKUP($A155,KO_Information!$A:$H,3,FALSE)</f>
        <v xml:space="preserve">cyclohexanone monooxygenase </v>
      </c>
      <c r="E155" t="str">
        <f>VLOOKUP($A155,KO_Information!$A:$H,4,FALSE)</f>
        <v>EC:1.14.13.22</v>
      </c>
      <c r="F155" t="str">
        <f>VLOOKUP($A155,KO_Information!$A:$H,5,FALSE)</f>
        <v>Metabolism; Xenobiotics Biodegradation and Metabolism; Caprolactam degradation</v>
      </c>
      <c r="G155" t="str">
        <f>VLOOKUP($A155,KO_Information!$A:$H,6,FALSE)</f>
        <v>Metabolism</v>
      </c>
      <c r="H155" t="str">
        <f>VLOOKUP($A155,KO_Information!$A:$H,7,FALSE)</f>
        <v>Xenobiotics Biodegradation and Metabolism</v>
      </c>
      <c r="I155" t="str">
        <f>VLOOKUP($A155,KO_Information!$A:$H,8,FALSE)</f>
        <v>Caprolactam degradation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 s="2">
        <v>1.07725922157593E-8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 s="2">
        <v>9.60589159301782E-9</v>
      </c>
      <c r="AN155">
        <v>0</v>
      </c>
      <c r="AO155">
        <v>0</v>
      </c>
      <c r="AP155">
        <v>0</v>
      </c>
      <c r="AQ155">
        <v>0</v>
      </c>
      <c r="AR155" s="2">
        <v>1.37164863716832E-8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</row>
    <row r="156" spans="1:58">
      <c r="A156" t="s">
        <v>16985</v>
      </c>
      <c r="B156" t="s">
        <v>16986</v>
      </c>
      <c r="C156" t="str">
        <f>VLOOKUP(A156,KO_Information!A:H,2,FALSE)</f>
        <v>periplasmic protein TorT</v>
      </c>
      <c r="D156" t="str">
        <f>VLOOKUP($A156,KO_Information!$A:$H,3,FALSE)</f>
        <v>periplasmic protein TorT</v>
      </c>
      <c r="E156">
        <f>VLOOKUP($A156,KO_Information!$A:$H,4,FALSE)</f>
        <v>0</v>
      </c>
      <c r="F156" t="str">
        <f>VLOOKUP($A156,KO_Information!$A:$H,5,FALSE)</f>
        <v>Unclassified; Metabolism; Carbohydrate metabolism</v>
      </c>
      <c r="G156" t="str">
        <f>VLOOKUP($A156,KO_Information!$A:$H,6,FALSE)</f>
        <v>Unclassified</v>
      </c>
      <c r="H156" t="str">
        <f>VLOOKUP($A156,KO_Information!$A:$H,7,FALSE)</f>
        <v>Metabolism</v>
      </c>
      <c r="I156" t="str">
        <f>VLOOKUP($A156,KO_Information!$A:$H,8,FALSE)</f>
        <v>Carbohydrate metabolism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 s="2">
        <v>8.8626350067347201E-9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 s="2">
        <v>1.4872262066747401E-8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</row>
    <row r="157" spans="1:58">
      <c r="A157" t="s">
        <v>16997</v>
      </c>
      <c r="B157" t="s">
        <v>16998</v>
      </c>
      <c r="C157" t="str">
        <f>VLOOKUP(A157,KO_Information!A:H,2,FALSE)</f>
        <v>biofilm PGA synthesis protein PgaA</v>
      </c>
      <c r="D157" t="str">
        <f>VLOOKUP($A157,KO_Information!$A:$H,3,FALSE)</f>
        <v>biofilm PGA synthesis protein PgaA</v>
      </c>
      <c r="E157">
        <f>VLOOKUP($A157,KO_Information!$A:$H,4,FALSE)</f>
        <v>0</v>
      </c>
      <c r="F157" t="str">
        <f>VLOOKUP($A157,KO_Information!$A:$H,5,FALSE)</f>
        <v>Unclassified; Cellular Processes and Signaling; Membrane and intracellular structural molecules</v>
      </c>
      <c r="G157" t="str">
        <f>VLOOKUP($A157,KO_Information!$A:$H,6,FALSE)</f>
        <v>Unclassified</v>
      </c>
      <c r="H157" t="str">
        <f>VLOOKUP($A157,KO_Information!$A:$H,7,FALSE)</f>
        <v>Cellular Processes and Signaling</v>
      </c>
      <c r="I157" t="str">
        <f>VLOOKUP($A157,KO_Information!$A:$H,8,FALSE)</f>
        <v>Membrane and intracellular structural molecules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 s="2">
        <v>1.6572700833996299E-8</v>
      </c>
      <c r="BE157">
        <v>0</v>
      </c>
      <c r="BF157">
        <v>0</v>
      </c>
    </row>
    <row r="158" spans="1:58">
      <c r="A158" t="s">
        <v>17002</v>
      </c>
      <c r="B158" t="s">
        <v>17003</v>
      </c>
      <c r="C158" t="str">
        <f>VLOOKUP(A158,KO_Information!A:H,2,FALSE)</f>
        <v>biofilm PGA synthesis protein PgaD</v>
      </c>
      <c r="D158" t="str">
        <f>VLOOKUP($A158,KO_Information!$A:$H,3,FALSE)</f>
        <v>biofilm PGA synthesis protein PgaD</v>
      </c>
      <c r="E158">
        <f>VLOOKUP($A158,KO_Information!$A:$H,4,FALSE)</f>
        <v>0</v>
      </c>
      <c r="F158" t="str">
        <f>VLOOKUP($A158,KO_Information!$A:$H,5,FALSE)</f>
        <v>Unclassified; Cellular Processes and Signaling; Membrane and intracellular structural molecules</v>
      </c>
      <c r="G158" t="str">
        <f>VLOOKUP($A158,KO_Information!$A:$H,6,FALSE)</f>
        <v>Unclassified</v>
      </c>
      <c r="H158" t="str">
        <f>VLOOKUP($A158,KO_Information!$A:$H,7,FALSE)</f>
        <v>Cellular Processes and Signaling</v>
      </c>
      <c r="I158" t="str">
        <f>VLOOKUP($A158,KO_Information!$A:$H,8,FALSE)</f>
        <v>Membrane and intracellular structural molecules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1.7888566680025899E-8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 s="2">
        <v>1.4872262066747401E-8</v>
      </c>
      <c r="AY158">
        <v>0</v>
      </c>
      <c r="AZ158">
        <v>0</v>
      </c>
      <c r="BA158">
        <v>0</v>
      </c>
      <c r="BB158">
        <v>0</v>
      </c>
      <c r="BC158">
        <v>0</v>
      </c>
      <c r="BD158" s="2">
        <v>1.6572700833996299E-8</v>
      </c>
      <c r="BE158">
        <v>0</v>
      </c>
      <c r="BF158">
        <v>0</v>
      </c>
    </row>
    <row r="159" spans="1:58">
      <c r="A159" t="s">
        <v>16999</v>
      </c>
      <c r="B159" t="s">
        <v>17000</v>
      </c>
      <c r="C159" t="str">
        <f>VLOOKUP(A159,KO_Information!A:H,2,FALSE)</f>
        <v>biofilm PGA synthesis N-glycosyltransferase PgaC [EC:2.4.-.-]</v>
      </c>
      <c r="D159" t="str">
        <f>VLOOKUP($A159,KO_Information!$A:$H,3,FALSE)</f>
        <v xml:space="preserve">biofilm PGA synthesis N-glycosyltransferase PgaC </v>
      </c>
      <c r="E159" t="str">
        <f>VLOOKUP($A159,KO_Information!$A:$H,4,FALSE)</f>
        <v>EC:2.4.-.-</v>
      </c>
      <c r="F159" t="str">
        <f>VLOOKUP($A159,KO_Information!$A:$H,5,FALSE)</f>
        <v>Unclassified; Cellular Processes and Signaling; Membrane and intracellular structural molecules</v>
      </c>
      <c r="G159" t="str">
        <f>VLOOKUP($A159,KO_Information!$A:$H,6,FALSE)</f>
        <v>Unclassified</v>
      </c>
      <c r="H159" t="str">
        <f>VLOOKUP($A159,KO_Information!$A:$H,7,FALSE)</f>
        <v>Cellular Processes and Signaling</v>
      </c>
      <c r="I159" t="str">
        <f>VLOOKUP($A159,KO_Information!$A:$H,8,FALSE)</f>
        <v>Membrane and intracellular structural molecules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1.7888566680025899E-8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 s="2">
        <v>9.60589159301782E-9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 s="2">
        <v>1.4872262066747401E-8</v>
      </c>
      <c r="AY159">
        <v>0</v>
      </c>
      <c r="AZ159">
        <v>0</v>
      </c>
      <c r="BA159">
        <v>0</v>
      </c>
      <c r="BB159">
        <v>0</v>
      </c>
      <c r="BC159">
        <v>0</v>
      </c>
      <c r="BD159" s="2">
        <v>1.6572700833996299E-8</v>
      </c>
      <c r="BE159">
        <v>0</v>
      </c>
      <c r="BF159">
        <v>0</v>
      </c>
    </row>
    <row r="160" spans="1:58">
      <c r="A160" t="s">
        <v>7504</v>
      </c>
      <c r="B160" t="s">
        <v>7505</v>
      </c>
      <c r="C160" t="str">
        <f>VLOOKUP(A160,KO_Information!A:H,2,FALSE)</f>
        <v>two-component system, NarL family, sensor kinase [EC:2.7.13.3]</v>
      </c>
      <c r="D160" t="str">
        <f>VLOOKUP($A160,KO_Information!$A:$H,3,FALSE)</f>
        <v xml:space="preserve">two-component system, NarL family, sensor kinase </v>
      </c>
      <c r="E160" t="str">
        <f>VLOOKUP($A160,KO_Information!$A:$H,4,FALSE)</f>
        <v>EC:2.7.13.3</v>
      </c>
      <c r="F160" t="str">
        <f>VLOOKUP($A160,KO_Information!$A:$H,5,FALSE)</f>
        <v>Metabolism; Enzyme Families; Protein kinases|Environmental Information Processing; Signal Transduction; Two-component system</v>
      </c>
      <c r="G160" t="str">
        <f>VLOOKUP($A160,KO_Information!$A:$H,6,FALSE)</f>
        <v>Metabolism</v>
      </c>
      <c r="H160" t="str">
        <f>VLOOKUP($A160,KO_Information!$A:$H,7,FALSE)</f>
        <v>Enzyme Families</v>
      </c>
      <c r="I160" t="str">
        <f>VLOOKUP($A160,KO_Information!$A:$H,8,FALSE)</f>
        <v>Protein kinases</v>
      </c>
      <c r="J160" s="2">
        <v>1.27503356270847E-8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2">
        <v>1.09115267983334E-8</v>
      </c>
      <c r="W160" s="2">
        <v>4.6799163053127802E-8</v>
      </c>
      <c r="X160">
        <v>0</v>
      </c>
      <c r="Y160">
        <v>0</v>
      </c>
      <c r="Z160" s="2">
        <v>8.5038591660916707E-9</v>
      </c>
      <c r="AA160" s="2">
        <v>2.5734369477967198E-8</v>
      </c>
      <c r="AB160">
        <v>0</v>
      </c>
      <c r="AC160">
        <v>0</v>
      </c>
      <c r="AD160">
        <v>0</v>
      </c>
      <c r="AE160" s="2">
        <v>1.7888566680025899E-8</v>
      </c>
      <c r="AF160" s="2">
        <v>1.4146638680842901E-8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 s="2">
        <v>6.0011270356618103E-9</v>
      </c>
      <c r="AP160">
        <v>0</v>
      </c>
      <c r="AQ160">
        <v>0</v>
      </c>
      <c r="AR160">
        <v>0</v>
      </c>
      <c r="AS160">
        <v>0</v>
      </c>
      <c r="AT160">
        <v>0</v>
      </c>
      <c r="AU160" s="2">
        <v>1.00284211472365E-8</v>
      </c>
      <c r="AV160" s="2">
        <v>1.15533294292323E-8</v>
      </c>
      <c r="AW160" s="2">
        <v>2.3578200331613199E-8</v>
      </c>
      <c r="AX160" s="2">
        <v>2.9744524133494801E-8</v>
      </c>
      <c r="AY160">
        <v>0</v>
      </c>
      <c r="AZ160">
        <v>0</v>
      </c>
      <c r="BA160" s="2">
        <v>1.3699170409748101E-8</v>
      </c>
      <c r="BB160">
        <v>0</v>
      </c>
      <c r="BC160">
        <v>0</v>
      </c>
      <c r="BD160" s="2">
        <v>3.3145401667992598E-8</v>
      </c>
      <c r="BE160">
        <v>0</v>
      </c>
      <c r="BF160" s="2">
        <v>1.43487279544171E-8</v>
      </c>
    </row>
    <row r="161" spans="1:58">
      <c r="A161" t="s">
        <v>7522</v>
      </c>
      <c r="B161" t="s">
        <v>7523</v>
      </c>
      <c r="C161" t="str">
        <f>VLOOKUP(A161,KO_Information!A:H,2,FALSE)</f>
        <v>type IV pili sensor histidine kinase and response regulator</v>
      </c>
      <c r="D161" t="str">
        <f>VLOOKUP($A161,KO_Information!$A:$H,3,FALSE)</f>
        <v>type IV pili sensor histidine kinase and response regulator</v>
      </c>
      <c r="E161">
        <f>VLOOKUP($A161,KO_Information!$A:$H,4,FALSE)</f>
        <v>0</v>
      </c>
      <c r="F161" t="str">
        <f>VLOOKUP($A161,KO_Information!$A:$H,5,FALSE)</f>
        <v>Cellular Processes; Cell Motility; Bacterial motility proteins|Environmental Information Processing; Signal Transduction; Two-component system</v>
      </c>
      <c r="G161" t="str">
        <f>VLOOKUP($A161,KO_Information!$A:$H,6,FALSE)</f>
        <v>Cellular Processes</v>
      </c>
      <c r="H161" t="str">
        <f>VLOOKUP($A161,KO_Information!$A:$H,7,FALSE)</f>
        <v>Cell Motility</v>
      </c>
      <c r="I161" t="str">
        <f>VLOOKUP($A161,KO_Information!$A:$H,8,FALSE)</f>
        <v>Bacterial motility proteins</v>
      </c>
      <c r="J161">
        <v>0</v>
      </c>
      <c r="K161">
        <v>0</v>
      </c>
      <c r="L161">
        <v>0</v>
      </c>
      <c r="M161">
        <v>0</v>
      </c>
      <c r="N161">
        <v>0</v>
      </c>
      <c r="O161" s="2">
        <v>2.1608439772546099E-8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 s="2">
        <v>1.0517506879264601E-8</v>
      </c>
      <c r="Y161">
        <v>0</v>
      </c>
      <c r="Z161" s="2">
        <v>1.7007718332183298E-8</v>
      </c>
      <c r="AA161" s="2">
        <v>1.2867184738983599E-8</v>
      </c>
      <c r="AB161">
        <v>0</v>
      </c>
      <c r="AC161">
        <v>0</v>
      </c>
      <c r="AD161" s="2">
        <v>1.18371241545882E-8</v>
      </c>
      <c r="AE161" s="2">
        <v>1.7888566680025899E-8</v>
      </c>
      <c r="AF161" s="2">
        <v>1.4146638680842901E-8</v>
      </c>
      <c r="AG161">
        <v>0</v>
      </c>
      <c r="AH161" s="2">
        <v>1.49586451799491E-8</v>
      </c>
      <c r="AI161" s="2">
        <v>9.6918146383850207E-9</v>
      </c>
      <c r="AJ161">
        <v>0</v>
      </c>
      <c r="AK161" s="2">
        <v>3.11270777110374E-8</v>
      </c>
      <c r="AL161" s="2">
        <v>7.2421565760480001E-9</v>
      </c>
      <c r="AM161" s="2">
        <v>4.80294579650891E-8</v>
      </c>
      <c r="AN161">
        <v>0</v>
      </c>
      <c r="AO161" s="2">
        <v>6.0011270356618103E-9</v>
      </c>
      <c r="AP161">
        <v>0</v>
      </c>
      <c r="AQ161">
        <v>0</v>
      </c>
      <c r="AR161">
        <v>0</v>
      </c>
      <c r="AS161">
        <v>0</v>
      </c>
      <c r="AT161" s="2">
        <v>1.6486340720499899E-8</v>
      </c>
      <c r="AU161">
        <v>0</v>
      </c>
      <c r="AV161">
        <v>0</v>
      </c>
      <c r="AW161">
        <v>0</v>
      </c>
      <c r="AX161" s="2">
        <v>1.4872262066747401E-8</v>
      </c>
      <c r="AY161">
        <v>0</v>
      </c>
      <c r="AZ161" s="2">
        <v>1.80977478909156E-8</v>
      </c>
      <c r="BA161" s="2">
        <v>1.3699170409748101E-8</v>
      </c>
      <c r="BB161">
        <v>0</v>
      </c>
      <c r="BC161">
        <v>0</v>
      </c>
      <c r="BD161" s="2">
        <v>3.3145401667992598E-8</v>
      </c>
      <c r="BE161">
        <v>0</v>
      </c>
      <c r="BF161" s="2">
        <v>1.43487279544171E-8</v>
      </c>
    </row>
    <row r="162" spans="1:58">
      <c r="A162" t="s">
        <v>14396</v>
      </c>
      <c r="B162" t="s">
        <v>14397</v>
      </c>
      <c r="C162" t="str">
        <f>VLOOKUP(A162,KO_Information!A:H,2,FALSE)</f>
        <v>coccolysin [EC:3.4.24.30]</v>
      </c>
      <c r="D162" t="str">
        <f>VLOOKUP($A162,KO_Information!$A:$H,3,FALSE)</f>
        <v xml:space="preserve">coccolysin </v>
      </c>
      <c r="E162" t="str">
        <f>VLOOKUP($A162,KO_Information!$A:$H,4,FALSE)</f>
        <v>EC:3.4.24.30</v>
      </c>
      <c r="F162" t="str">
        <f>VLOOKUP($A162,KO_Information!$A:$H,5,FALSE)</f>
        <v>Metabolism; Enzyme Families; Peptidases</v>
      </c>
      <c r="G162" t="str">
        <f>VLOOKUP($A162,KO_Information!$A:$H,6,FALSE)</f>
        <v>Metabolism</v>
      </c>
      <c r="H162" t="str">
        <f>VLOOKUP($A162,KO_Information!$A:$H,7,FALSE)</f>
        <v>Enzyme Families</v>
      </c>
      <c r="I162" t="str">
        <f>VLOOKUP($A162,KO_Information!$A:$H,8,FALSE)</f>
        <v>Peptidases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 s="2">
        <v>4.2070027517058402E-8</v>
      </c>
      <c r="Y162">
        <v>0</v>
      </c>
      <c r="Z162">
        <v>0</v>
      </c>
      <c r="AA162" s="2">
        <v>1.2867184738983599E-8</v>
      </c>
      <c r="AB162" s="2">
        <v>1.1197904074856799E-8</v>
      </c>
      <c r="AC162" s="2">
        <v>1.14942066325021E-8</v>
      </c>
      <c r="AD162">
        <v>0</v>
      </c>
      <c r="AE162">
        <v>0</v>
      </c>
      <c r="AF162">
        <v>0</v>
      </c>
      <c r="AG162">
        <v>0</v>
      </c>
      <c r="AH162" s="2">
        <v>1.49586451799491E-8</v>
      </c>
      <c r="AI162">
        <v>0</v>
      </c>
      <c r="AJ162">
        <v>0</v>
      </c>
      <c r="AK162">
        <v>0</v>
      </c>
      <c r="AL162" s="2">
        <v>7.2421565760480001E-9</v>
      </c>
      <c r="AM162" s="2">
        <v>9.60589159301782E-9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 s="2">
        <v>1.6486340720499899E-8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 s="2">
        <v>1.59586313973465E-8</v>
      </c>
      <c r="BD162" s="2">
        <v>1.6572700833996299E-8</v>
      </c>
      <c r="BE162" s="2">
        <v>3.1625387418902197E-8</v>
      </c>
      <c r="BF162">
        <v>0</v>
      </c>
    </row>
    <row r="163" spans="1:58">
      <c r="A163" t="s">
        <v>15241</v>
      </c>
      <c r="B163" t="s">
        <v>1279</v>
      </c>
      <c r="C163" t="str">
        <f>VLOOKUP(A163,KO_Information!A:H,2,FALSE)</f>
        <v>hypothetical protein</v>
      </c>
      <c r="D163" t="str">
        <f>VLOOKUP($A163,KO_Information!$A:$H,3,FALSE)</f>
        <v>hypothetical protein</v>
      </c>
      <c r="E163">
        <f>VLOOKUP($A163,KO_Information!$A:$H,4,FALSE)</f>
        <v>0</v>
      </c>
      <c r="F163" t="str">
        <f>VLOOKUP($A163,KO_Information!$A:$H,5,FALSE)</f>
        <v>Unclassified; Poorly Characterized; Function unknown</v>
      </c>
      <c r="G163" t="str">
        <f>VLOOKUP($A163,KO_Information!$A:$H,6,FALSE)</f>
        <v>Unclassified</v>
      </c>
      <c r="H163" t="str">
        <f>VLOOKUP($A163,KO_Information!$A:$H,7,FALSE)</f>
        <v>Poorly Characterized</v>
      </c>
      <c r="I163" t="str">
        <f>VLOOKUP($A163,KO_Information!$A:$H,8,FALSE)</f>
        <v>Function unknown</v>
      </c>
      <c r="J163">
        <v>0</v>
      </c>
      <c r="K163">
        <v>0</v>
      </c>
      <c r="L163">
        <v>0</v>
      </c>
      <c r="M163">
        <v>0</v>
      </c>
      <c r="N163" s="2">
        <v>1.0570701720917599E-8</v>
      </c>
      <c r="O163">
        <v>0</v>
      </c>
      <c r="P163">
        <v>0</v>
      </c>
      <c r="Q163" s="2">
        <v>1.07725922157593E-8</v>
      </c>
      <c r="R163" s="2">
        <v>1.58587563338089E-8</v>
      </c>
      <c r="S163">
        <v>0</v>
      </c>
      <c r="T163">
        <v>0</v>
      </c>
      <c r="U163">
        <v>0</v>
      </c>
      <c r="V163">
        <v>0</v>
      </c>
      <c r="W163" s="2">
        <v>2.3399581526563901E-8</v>
      </c>
      <c r="X163">
        <v>0</v>
      </c>
      <c r="Y163">
        <v>0</v>
      </c>
      <c r="Z163" s="2">
        <v>8.5038591660916707E-9</v>
      </c>
      <c r="AA163" s="2">
        <v>1.2867184738983599E-8</v>
      </c>
      <c r="AB163">
        <v>0</v>
      </c>
      <c r="AC163">
        <v>0</v>
      </c>
      <c r="AD163">
        <v>0</v>
      </c>
      <c r="AE163" s="2">
        <v>1.7888566680025899E-8</v>
      </c>
      <c r="AF163">
        <v>0</v>
      </c>
      <c r="AG163">
        <v>0</v>
      </c>
      <c r="AH163">
        <v>0</v>
      </c>
      <c r="AI163" s="2">
        <v>9.6918146383850207E-9</v>
      </c>
      <c r="AJ163">
        <v>0</v>
      </c>
      <c r="AK163" s="2">
        <v>7.78176942775934E-9</v>
      </c>
      <c r="AL163" s="2">
        <v>7.2421565760480001E-9</v>
      </c>
      <c r="AM163">
        <v>0</v>
      </c>
      <c r="AN163">
        <v>0</v>
      </c>
      <c r="AO163">
        <v>0</v>
      </c>
      <c r="AP163">
        <v>0</v>
      </c>
      <c r="AQ163">
        <v>0</v>
      </c>
      <c r="AR163" s="2">
        <v>1.37164863716832E-8</v>
      </c>
      <c r="AS163">
        <v>0</v>
      </c>
      <c r="AT163" s="2">
        <v>1.6486340720499899E-8</v>
      </c>
      <c r="AU163">
        <v>0</v>
      </c>
      <c r="AV163" s="2">
        <v>1.15533294292323E-8</v>
      </c>
      <c r="AW163" s="2">
        <v>1.1789100165806599E-8</v>
      </c>
      <c r="AX163" s="2">
        <v>2.9744524133494801E-8</v>
      </c>
      <c r="AY163">
        <v>0</v>
      </c>
      <c r="AZ163" s="2">
        <v>1.80977478909156E-8</v>
      </c>
      <c r="BA163" s="2">
        <v>1.3699170409748101E-8</v>
      </c>
      <c r="BB163">
        <v>0</v>
      </c>
      <c r="BC163" s="2">
        <v>1.59586313973465E-8</v>
      </c>
      <c r="BD163" s="2">
        <v>3.3145401667992598E-8</v>
      </c>
      <c r="BE163">
        <v>0</v>
      </c>
      <c r="BF163" s="2">
        <v>1.43487279544171E-8</v>
      </c>
    </row>
    <row r="164" spans="1:58">
      <c r="A164" t="s">
        <v>18958</v>
      </c>
      <c r="B164" t="s">
        <v>18959</v>
      </c>
      <c r="C164" t="str">
        <f>VLOOKUP(A164,KO_Information!A:H,2,FALSE)</f>
        <v>uncharacterized oxidoreductase [EC:1.-.-.-]</v>
      </c>
      <c r="D164" t="str">
        <f>VLOOKUP($A164,KO_Information!$A:$H,3,FALSE)</f>
        <v xml:space="preserve">uncharacterized oxidoreductase </v>
      </c>
      <c r="E164" t="str">
        <f>VLOOKUP($A164,KO_Information!$A:$H,4,FALSE)</f>
        <v>EC:1.-.-.-</v>
      </c>
      <c r="F164" t="str">
        <f>VLOOKUP($A164,KO_Information!$A:$H,5,FALSE)</f>
        <v>Unclassified; Cellular Processes and Signaling; Membrane and intracellular structural molecules</v>
      </c>
      <c r="G164" t="str">
        <f>VLOOKUP($A164,KO_Information!$A:$H,6,FALSE)</f>
        <v>Unclassified</v>
      </c>
      <c r="H164" t="str">
        <f>VLOOKUP($A164,KO_Information!$A:$H,7,FALSE)</f>
        <v>Cellular Processes and Signaling</v>
      </c>
      <c r="I164" t="str">
        <f>VLOOKUP($A164,KO_Information!$A:$H,8,FALSE)</f>
        <v>Membrane and intracellular structural molecules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2">
        <v>2.3399581526563901E-8</v>
      </c>
      <c r="X164" s="2">
        <v>1.0517506879264601E-8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 s="2">
        <v>9.60589159301782E-9</v>
      </c>
      <c r="AN164">
        <v>0</v>
      </c>
      <c r="AO164">
        <v>0</v>
      </c>
      <c r="AP164">
        <v>0</v>
      </c>
      <c r="AQ164">
        <v>0</v>
      </c>
      <c r="AR164" s="2">
        <v>1.37164863716832E-8</v>
      </c>
      <c r="AS164">
        <v>0</v>
      </c>
      <c r="AT164">
        <v>0</v>
      </c>
      <c r="AU164" s="2">
        <v>1.00284211472365E-8</v>
      </c>
      <c r="AV164" s="2">
        <v>1.15533294292323E-8</v>
      </c>
      <c r="AW164" s="2">
        <v>1.1789100165806599E-8</v>
      </c>
      <c r="AX164" s="2">
        <v>1.4872262066747401E-8</v>
      </c>
      <c r="AY164">
        <v>0</v>
      </c>
      <c r="AZ164">
        <v>0</v>
      </c>
      <c r="BA164" s="2">
        <v>1.3699170409748101E-8</v>
      </c>
      <c r="BB164">
        <v>0</v>
      </c>
      <c r="BC164">
        <v>0</v>
      </c>
      <c r="BD164" s="2">
        <v>1.6572700833996299E-8</v>
      </c>
      <c r="BE164">
        <v>0</v>
      </c>
      <c r="BF164">
        <v>0</v>
      </c>
    </row>
    <row r="165" spans="1:58">
      <c r="A165" t="s">
        <v>8004</v>
      </c>
      <c r="B165" t="s">
        <v>8005</v>
      </c>
      <c r="C165" t="str">
        <f>VLOOKUP(A165,KO_Information!A:H,2,FALSE)</f>
        <v>PTS system, D-glucosamine-specific IIA component [EC:2.7.1.69]</v>
      </c>
      <c r="D165" t="str">
        <f>VLOOKUP($A165,KO_Information!$A:$H,3,FALSE)</f>
        <v xml:space="preserve">PTS system, D-glucosamine-specific IIA component </v>
      </c>
      <c r="E165" t="str">
        <f>VLOOKUP($A165,KO_Information!$A:$H,4,FALSE)</f>
        <v>EC:2.7.1.69</v>
      </c>
      <c r="F165" t="str">
        <f>VLOOKUP($A165,KO_Information!$A:$H,5,FALSE)</f>
        <v>Metabolism; Carbohydrate Metabolism; Amino sugar and nucleotide sugar metabolism|Environmental Information Processing; Membrane Transport; Phosphotransferase system (PTS)|Environmental Information Processing; Membrane Transport; Transporters</v>
      </c>
      <c r="G165" t="str">
        <f>VLOOKUP($A165,KO_Information!$A:$H,6,FALSE)</f>
        <v>Metabolism</v>
      </c>
      <c r="H165" t="str">
        <f>VLOOKUP($A165,KO_Information!$A:$H,7,FALSE)</f>
        <v>Carbohydrate Metabolism</v>
      </c>
      <c r="I165" t="str">
        <f>VLOOKUP($A165,KO_Information!$A:$H,8,FALSE)</f>
        <v>Amino sugar and nucleotide sugar metabolism</v>
      </c>
      <c r="J165" s="2">
        <v>7.6502013762508297E-8</v>
      </c>
      <c r="K165">
        <v>0</v>
      </c>
      <c r="L165">
        <v>0</v>
      </c>
      <c r="M165">
        <v>0</v>
      </c>
      <c r="N165" s="2">
        <v>3.1712105162752898E-8</v>
      </c>
      <c r="O165">
        <v>0</v>
      </c>
      <c r="P165">
        <v>0</v>
      </c>
      <c r="Q165">
        <v>0</v>
      </c>
      <c r="R165" s="2">
        <v>1.58587563338089E-8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 s="2">
        <v>9.60589159301782E-9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 s="2">
        <v>1.4872262066747401E-8</v>
      </c>
      <c r="AY165">
        <v>0</v>
      </c>
      <c r="AZ165">
        <v>0</v>
      </c>
      <c r="BA165">
        <v>0</v>
      </c>
      <c r="BB165">
        <v>0</v>
      </c>
      <c r="BC165">
        <v>0</v>
      </c>
      <c r="BD165" s="2">
        <v>8.28635041699816E-8</v>
      </c>
      <c r="BE165" s="2">
        <v>3.1625387418902197E-8</v>
      </c>
      <c r="BF165">
        <v>0</v>
      </c>
    </row>
    <row r="166" spans="1:58">
      <c r="A166" t="s">
        <v>3449</v>
      </c>
      <c r="B166" t="s">
        <v>652</v>
      </c>
      <c r="C166" t="str">
        <f>VLOOKUP(A166,KO_Information!A:H,2,FALSE)</f>
        <v>None</v>
      </c>
      <c r="D166" t="str">
        <f>VLOOKUP($A166,KO_Information!$A:$H,3,FALSE)</f>
        <v>None</v>
      </c>
      <c r="E166">
        <f>VLOOKUP($A166,KO_Information!$A:$H,4,FALSE)</f>
        <v>0</v>
      </c>
      <c r="F166" t="str">
        <f>VLOOKUP($A166,KO_Information!$A:$H,5,FALSE)</f>
        <v>Unclassified; Metabolism; Others</v>
      </c>
      <c r="G166" t="str">
        <f>VLOOKUP($A166,KO_Information!$A:$H,6,FALSE)</f>
        <v>Unclassified</v>
      </c>
      <c r="H166" t="str">
        <f>VLOOKUP($A166,KO_Information!$A:$H,7,FALSE)</f>
        <v>Metabolism</v>
      </c>
      <c r="I166" t="str">
        <f>VLOOKUP($A166,KO_Information!$A:$H,8,FALSE)</f>
        <v>Others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 s="2">
        <v>1.14942066325021E-8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 s="2">
        <v>7.2421565760480001E-9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 s="2">
        <v>1.4872262066747401E-8</v>
      </c>
      <c r="AY166">
        <v>0</v>
      </c>
      <c r="AZ166">
        <v>0</v>
      </c>
      <c r="BA166" s="2">
        <v>1.3699170409748101E-8</v>
      </c>
      <c r="BB166">
        <v>0</v>
      </c>
      <c r="BC166">
        <v>0</v>
      </c>
      <c r="BD166" s="2">
        <v>3.3145401667992598E-8</v>
      </c>
      <c r="BE166">
        <v>0</v>
      </c>
      <c r="BF166">
        <v>0</v>
      </c>
    </row>
    <row r="167" spans="1:58">
      <c r="A167" t="s">
        <v>13546</v>
      </c>
      <c r="B167" t="s">
        <v>13547</v>
      </c>
      <c r="C167" t="str">
        <f>VLOOKUP(A167,KO_Information!A:H,2,FALSE)</f>
        <v>two-component system, OmpR family, sensor histidine kinase TorS [EC:2.7.13.3]</v>
      </c>
      <c r="D167" t="str">
        <f>VLOOKUP($A167,KO_Information!$A:$H,3,FALSE)</f>
        <v xml:space="preserve">two-component system, OmpR family, sensor histidine kinase TorS </v>
      </c>
      <c r="E167" t="str">
        <f>VLOOKUP($A167,KO_Information!$A:$H,4,FALSE)</f>
        <v>EC:2.7.13.3</v>
      </c>
      <c r="F167" t="str">
        <f>VLOOKUP($A167,KO_Information!$A:$H,5,FALSE)</f>
        <v>Metabolism; Enzyme Families; Protein kinases|Environmental Information Processing; Signal Transduction; Two-component system</v>
      </c>
      <c r="G167" t="str">
        <f>VLOOKUP($A167,KO_Information!$A:$H,6,FALSE)</f>
        <v>Metabolism</v>
      </c>
      <c r="H167" t="str">
        <f>VLOOKUP($A167,KO_Information!$A:$H,7,FALSE)</f>
        <v>Enzyme Families</v>
      </c>
      <c r="I167" t="str">
        <f>VLOOKUP($A167,KO_Information!$A:$H,8,FALSE)</f>
        <v>Protein kinases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 s="2">
        <v>8.8626350067347201E-9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 s="2">
        <v>1.4872262066747401E-8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</row>
    <row r="168" spans="1:58">
      <c r="A168" t="s">
        <v>12642</v>
      </c>
      <c r="B168" t="s">
        <v>652</v>
      </c>
      <c r="C168" t="str">
        <f>VLOOKUP(A168,KO_Information!A:H,2,FALSE)</f>
        <v>None</v>
      </c>
      <c r="D168" t="str">
        <f>VLOOKUP($A168,KO_Information!$A:$H,3,FALSE)</f>
        <v>None</v>
      </c>
      <c r="E168">
        <f>VLOOKUP($A168,KO_Information!$A:$H,4,FALSE)</f>
        <v>0</v>
      </c>
      <c r="F168" t="str">
        <f>VLOOKUP($A168,KO_Information!$A:$H,5,FALSE)</f>
        <v>Unclassified; Poorly Characterized; General function prediction only</v>
      </c>
      <c r="G168" t="str">
        <f>VLOOKUP($A168,KO_Information!$A:$H,6,FALSE)</f>
        <v>Unclassified</v>
      </c>
      <c r="H168" t="str">
        <f>VLOOKUP($A168,KO_Information!$A:$H,7,FALSE)</f>
        <v>Poorly Characterized</v>
      </c>
      <c r="I168" t="str">
        <f>VLOOKUP($A168,KO_Information!$A:$H,8,FALSE)</f>
        <v>General function prediction only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 s="2">
        <v>8.8626350067347201E-9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 s="2">
        <v>1.1789100165806599E-8</v>
      </c>
      <c r="AX168" s="2">
        <v>2.9744524133494801E-8</v>
      </c>
      <c r="AY168">
        <v>0</v>
      </c>
      <c r="AZ168">
        <v>0</v>
      </c>
      <c r="BA168">
        <v>0</v>
      </c>
      <c r="BB168">
        <v>0</v>
      </c>
      <c r="BC168">
        <v>0</v>
      </c>
      <c r="BD168" s="2">
        <v>1.6572700833996299E-8</v>
      </c>
      <c r="BE168">
        <v>0</v>
      </c>
      <c r="BF168">
        <v>0</v>
      </c>
    </row>
    <row r="169" spans="1:58">
      <c r="A169" t="s">
        <v>4146</v>
      </c>
      <c r="B169" t="s">
        <v>4147</v>
      </c>
      <c r="C169" t="str">
        <f>VLOOKUP(A169,KO_Information!A:H,2,FALSE)</f>
        <v>tRNA-intron endonuclease, archaea type [EC:3.1.27.9]; tRNA-intron endonuclease [EC:3.1.27.9]</v>
      </c>
      <c r="D169" t="str">
        <f>VLOOKUP($A169,KO_Information!$A:$H,3,FALSE)</f>
        <v xml:space="preserve">tRNA-intron endonuclease, archaea type </v>
      </c>
      <c r="E169" t="str">
        <f>VLOOKUP($A169,KO_Information!$A:$H,4,FALSE)</f>
        <v>EC:3.1.27.9</v>
      </c>
      <c r="F169" t="str">
        <f>VLOOKUP($A169,KO_Information!$A:$H,5,FALSE)</f>
        <v>Unclassified; Genetic Information Processing; Translation proteins</v>
      </c>
      <c r="G169" t="str">
        <f>VLOOKUP($A169,KO_Information!$A:$H,6,FALSE)</f>
        <v>Unclassified</v>
      </c>
      <c r="H169" t="str">
        <f>VLOOKUP($A169,KO_Information!$A:$H,7,FALSE)</f>
        <v>Genetic Information Processing</v>
      </c>
      <c r="I169" t="str">
        <f>VLOOKUP($A169,KO_Information!$A:$H,8,FALSE)</f>
        <v>Translation proteins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 s="2">
        <v>2.3206690516724E-8</v>
      </c>
      <c r="Q169" s="2">
        <v>2.1545184431518699E-8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 s="2">
        <v>2.8293277361685801E-8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 s="2">
        <v>9.60589159301782E-9</v>
      </c>
      <c r="AN169">
        <v>0</v>
      </c>
      <c r="AO169" s="2">
        <v>1.2002254071323601E-8</v>
      </c>
      <c r="AP169">
        <v>0</v>
      </c>
      <c r="AQ169">
        <v>0</v>
      </c>
      <c r="AR169">
        <v>0</v>
      </c>
      <c r="AS169">
        <v>0</v>
      </c>
      <c r="AT169" s="2">
        <v>1.6486340720499899E-8</v>
      </c>
      <c r="AU169">
        <v>0</v>
      </c>
      <c r="AV169">
        <v>0</v>
      </c>
      <c r="AW169">
        <v>0</v>
      </c>
      <c r="AX169" s="2">
        <v>2.9744524133494801E-8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</row>
    <row r="170" spans="1:58">
      <c r="A170" t="s">
        <v>19182</v>
      </c>
      <c r="B170" t="s">
        <v>19183</v>
      </c>
      <c r="C170" t="str">
        <f>VLOOKUP(A170,KO_Information!A:H,2,FALSE)</f>
        <v>naphthalene 1,2-dioxygenase system ferredoxin subunit</v>
      </c>
      <c r="D170" t="str">
        <f>VLOOKUP($A170,KO_Information!$A:$H,3,FALSE)</f>
        <v>naphthalene 1,2-dioxygenase system ferredoxin subunit</v>
      </c>
      <c r="E170">
        <f>VLOOKUP($A170,KO_Information!$A:$H,4,FALSE)</f>
        <v>0</v>
      </c>
      <c r="F170" t="str">
        <f>VLOOKUP($A170,KO_Information!$A:$H,5,FALSE)</f>
        <v>Metabolism; Xenobiotics Biodegradation and Metabolism; Ethylbenzene degradation|Metabolism; Xenobiotics Biodegradation and Metabolism; Polycyclic aromatic hydrocarbon degradation|Metabolism; Xenobiotics Biodegradation and Metabolism; Naphthalene degradation</v>
      </c>
      <c r="G170" t="str">
        <f>VLOOKUP($A170,KO_Information!$A:$H,6,FALSE)</f>
        <v>Metabolism</v>
      </c>
      <c r="H170" t="str">
        <f>VLOOKUP($A170,KO_Information!$A:$H,7,FALSE)</f>
        <v>Xenobiotics Biodegradation and Metabolism</v>
      </c>
      <c r="I170" t="str">
        <f>VLOOKUP($A170,KO_Information!$A:$H,8,FALSE)</f>
        <v>Ethylbenzene degradation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2">
        <v>8.5038591660916707E-9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 s="2">
        <v>1.49586451799491E-8</v>
      </c>
      <c r="AI170">
        <v>0</v>
      </c>
      <c r="AJ170">
        <v>0</v>
      </c>
      <c r="AK170" s="2">
        <v>7.78176942775934E-9</v>
      </c>
      <c r="AL170">
        <v>0</v>
      </c>
      <c r="AM170" s="2">
        <v>9.60589159301782E-9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</row>
    <row r="171" spans="1:58">
      <c r="A171" t="s">
        <v>19185</v>
      </c>
      <c r="B171" t="s">
        <v>19186</v>
      </c>
      <c r="C171" t="str">
        <f>VLOOKUP(A171,KO_Information!A:H,2,FALSE)</f>
        <v>naphthalene 1,2-dioxygenase subunit alpha [EC:1.14.12.12]</v>
      </c>
      <c r="D171" t="str">
        <f>VLOOKUP($A171,KO_Information!$A:$H,3,FALSE)</f>
        <v xml:space="preserve">naphthalene 1,2-dioxygenase subunit alpha </v>
      </c>
      <c r="E171" t="str">
        <f>VLOOKUP($A171,KO_Information!$A:$H,4,FALSE)</f>
        <v>EC:1.14.12.12</v>
      </c>
      <c r="F171" t="str">
        <f>VLOOKUP($A171,KO_Information!$A:$H,5,FALSE)</f>
        <v>Metabolism; Xenobiotics Biodegradation and Metabolism; Ethylbenzene degradation|Metabolism; Xenobiotics Biodegradation and Metabolism; Polycyclic aromatic hydrocarbon degradation|Metabolism; Xenobiotics Biodegradation and Metabolism; Naphthalene degradation</v>
      </c>
      <c r="G171" t="str">
        <f>VLOOKUP($A171,KO_Information!$A:$H,6,FALSE)</f>
        <v>Metabolism</v>
      </c>
      <c r="H171" t="str">
        <f>VLOOKUP($A171,KO_Information!$A:$H,7,FALSE)</f>
        <v>Xenobiotics Biodegradation and Metabolism</v>
      </c>
      <c r="I171" t="str">
        <f>VLOOKUP($A171,KO_Information!$A:$H,8,FALSE)</f>
        <v>Ethylbenzene degradation</v>
      </c>
      <c r="J171" s="2">
        <v>1.27503356270847E-8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">
        <v>1.09115267983334E-8</v>
      </c>
      <c r="W171" s="2">
        <v>4.6799163053127802E-8</v>
      </c>
      <c r="X171">
        <v>0</v>
      </c>
      <c r="Y171">
        <v>0</v>
      </c>
      <c r="Z171" s="2">
        <v>8.5038591660916707E-9</v>
      </c>
      <c r="AA171" s="2">
        <v>2.5734369477967198E-8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 s="2">
        <v>1.00284211472365E-8</v>
      </c>
      <c r="AV171" s="2">
        <v>1.15533294292323E-8</v>
      </c>
      <c r="AW171" s="2">
        <v>2.3578200331613199E-8</v>
      </c>
      <c r="AX171" s="2">
        <v>2.9744524133494801E-8</v>
      </c>
      <c r="AY171">
        <v>0</v>
      </c>
      <c r="AZ171">
        <v>0</v>
      </c>
      <c r="BA171" s="2">
        <v>1.3699170409748101E-8</v>
      </c>
      <c r="BB171">
        <v>0</v>
      </c>
      <c r="BC171">
        <v>0</v>
      </c>
      <c r="BD171" s="2">
        <v>3.3145401667992598E-8</v>
      </c>
      <c r="BE171">
        <v>0</v>
      </c>
      <c r="BF171" s="2">
        <v>1.43487279544171E-8</v>
      </c>
    </row>
    <row r="172" spans="1:58">
      <c r="A172" t="s">
        <v>16963</v>
      </c>
      <c r="B172" t="s">
        <v>16964</v>
      </c>
      <c r="C172" t="str">
        <f>VLOOKUP(A172,KO_Information!A:H,2,FALSE)</f>
        <v>type VI secretion system lysozyme-related protein</v>
      </c>
      <c r="D172" t="str">
        <f>VLOOKUP($A172,KO_Information!$A:$H,3,FALSE)</f>
        <v>type VI secretion system lysozyme-related protein</v>
      </c>
      <c r="E172">
        <f>VLOOKUP($A172,KO_Information!$A:$H,4,FALSE)</f>
        <v>0</v>
      </c>
      <c r="F172" t="str">
        <f>VLOOKUP($A172,KO_Information!$A:$H,5,FALSE)</f>
        <v>Environmental Information Processing; Membrane Transport; Secretion system</v>
      </c>
      <c r="G172" t="str">
        <f>VLOOKUP($A172,KO_Information!$A:$H,6,FALSE)</f>
        <v>Environmental Information Processing</v>
      </c>
      <c r="H172" t="str">
        <f>VLOOKUP($A172,KO_Information!$A:$H,7,FALSE)</f>
        <v>Membrane Transport</v>
      </c>
      <c r="I172" t="str">
        <f>VLOOKUP($A172,KO_Information!$A:$H,8,FALSE)</f>
        <v>Secretion system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 s="2">
        <v>1.4872262066747401E-8</v>
      </c>
      <c r="AY172">
        <v>0</v>
      </c>
      <c r="AZ172">
        <v>0</v>
      </c>
      <c r="BA172">
        <v>0</v>
      </c>
      <c r="BB172">
        <v>0</v>
      </c>
      <c r="BC172">
        <v>0</v>
      </c>
      <c r="BD172" s="2">
        <v>1.6572700833996299E-8</v>
      </c>
      <c r="BE172">
        <v>0</v>
      </c>
      <c r="BF172">
        <v>0</v>
      </c>
    </row>
    <row r="173" spans="1:58">
      <c r="A173" t="s">
        <v>16962</v>
      </c>
      <c r="B173" t="s">
        <v>16934</v>
      </c>
      <c r="C173" t="str">
        <f>VLOOKUP(A173,KO_Information!A:H,2,FALSE)</f>
        <v>type VI secretion system protein</v>
      </c>
      <c r="D173" t="str">
        <f>VLOOKUP($A173,KO_Information!$A:$H,3,FALSE)</f>
        <v>type VI secretion system protein</v>
      </c>
      <c r="E173">
        <f>VLOOKUP($A173,KO_Information!$A:$H,4,FALSE)</f>
        <v>0</v>
      </c>
      <c r="F173" t="str">
        <f>VLOOKUP($A173,KO_Information!$A:$H,5,FALSE)</f>
        <v>Environmental Information Processing; Membrane Transport; Secretion system</v>
      </c>
      <c r="G173" t="str">
        <f>VLOOKUP($A173,KO_Information!$A:$H,6,FALSE)</f>
        <v>Environmental Information Processing</v>
      </c>
      <c r="H173" t="str">
        <f>VLOOKUP($A173,KO_Information!$A:$H,7,FALSE)</f>
        <v>Membrane Transport</v>
      </c>
      <c r="I173" t="str">
        <f>VLOOKUP($A173,KO_Information!$A:$H,8,FALSE)</f>
        <v>Secretion system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 s="2">
        <v>1.4872262066747401E-8</v>
      </c>
      <c r="AY173">
        <v>0</v>
      </c>
      <c r="AZ173">
        <v>0</v>
      </c>
      <c r="BA173">
        <v>0</v>
      </c>
      <c r="BB173">
        <v>0</v>
      </c>
      <c r="BC173">
        <v>0</v>
      </c>
      <c r="BD173" s="2">
        <v>1.6572700833996299E-8</v>
      </c>
      <c r="BE173">
        <v>0</v>
      </c>
      <c r="BF173">
        <v>0</v>
      </c>
    </row>
    <row r="174" spans="1:58">
      <c r="A174" t="s">
        <v>17108</v>
      </c>
      <c r="B174" t="s">
        <v>17109</v>
      </c>
      <c r="C174" t="str">
        <f>VLOOKUP(A174,KO_Information!A:H,2,FALSE)</f>
        <v>conjugal transfer pilin signal peptidase TrbI</v>
      </c>
      <c r="D174" t="str">
        <f>VLOOKUP($A174,KO_Information!$A:$H,3,FALSE)</f>
        <v>conjugal transfer pilin signal peptidase TrbI</v>
      </c>
      <c r="E174">
        <f>VLOOKUP($A174,KO_Information!$A:$H,4,FALSE)</f>
        <v>0</v>
      </c>
      <c r="F174" t="str">
        <f>VLOOKUP($A174,KO_Information!$A:$H,5,FALSE)</f>
        <v>Environmental Information Processing; Membrane Transport; Secretion system</v>
      </c>
      <c r="G174" t="str">
        <f>VLOOKUP($A174,KO_Information!$A:$H,6,FALSE)</f>
        <v>Environmental Information Processing</v>
      </c>
      <c r="H174" t="str">
        <f>VLOOKUP($A174,KO_Information!$A:$H,7,FALSE)</f>
        <v>Membrane Transport</v>
      </c>
      <c r="I174" t="str">
        <f>VLOOKUP($A174,KO_Information!$A:$H,8,FALSE)</f>
        <v>Secretion system</v>
      </c>
      <c r="J174" s="2">
        <v>1.27503356270847E-8</v>
      </c>
      <c r="K174">
        <v>0</v>
      </c>
      <c r="L174">
        <v>0</v>
      </c>
      <c r="M174">
        <v>0</v>
      </c>
      <c r="N174">
        <v>0</v>
      </c>
      <c r="O174" s="2">
        <v>1.0804219886273101E-8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2">
        <v>1.09115267983334E-8</v>
      </c>
      <c r="W174" s="2">
        <v>4.6799163053127802E-8</v>
      </c>
      <c r="X174">
        <v>0</v>
      </c>
      <c r="Y174">
        <v>0</v>
      </c>
      <c r="Z174" s="2">
        <v>1.7007718332183298E-8</v>
      </c>
      <c r="AA174" s="2">
        <v>2.5734369477967198E-8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 s="2">
        <v>1.00284211472365E-8</v>
      </c>
      <c r="AV174" s="2">
        <v>1.15533294292323E-8</v>
      </c>
      <c r="AW174" s="2">
        <v>2.3578200331613199E-8</v>
      </c>
      <c r="AX174" s="2">
        <v>2.9744524133494801E-8</v>
      </c>
      <c r="AY174">
        <v>0</v>
      </c>
      <c r="AZ174">
        <v>0</v>
      </c>
      <c r="BA174" s="2">
        <v>1.3699170409748101E-8</v>
      </c>
      <c r="BB174">
        <v>0</v>
      </c>
      <c r="BC174">
        <v>0</v>
      </c>
      <c r="BD174" s="2">
        <v>3.3145401667992598E-8</v>
      </c>
      <c r="BE174">
        <v>0</v>
      </c>
      <c r="BF174" s="2">
        <v>1.43487279544171E-8</v>
      </c>
    </row>
    <row r="175" spans="1:58">
      <c r="A175" t="s">
        <v>17112</v>
      </c>
      <c r="B175" t="s">
        <v>17113</v>
      </c>
      <c r="C175" t="str">
        <f>VLOOKUP(A175,KO_Information!A:H,2,FALSE)</f>
        <v>conjugal transfer pilus assembly protein TraV</v>
      </c>
      <c r="D175" t="str">
        <f>VLOOKUP($A175,KO_Information!$A:$H,3,FALSE)</f>
        <v>conjugal transfer pilus assembly protein TraV</v>
      </c>
      <c r="E175">
        <f>VLOOKUP($A175,KO_Information!$A:$H,4,FALSE)</f>
        <v>0</v>
      </c>
      <c r="F175" t="str">
        <f>VLOOKUP($A175,KO_Information!$A:$H,5,FALSE)</f>
        <v>Environmental Information Processing; Membrane Transport; Secretion system</v>
      </c>
      <c r="G175" t="str">
        <f>VLOOKUP($A175,KO_Information!$A:$H,6,FALSE)</f>
        <v>Environmental Information Processing</v>
      </c>
      <c r="H175" t="str">
        <f>VLOOKUP($A175,KO_Information!$A:$H,7,FALSE)</f>
        <v>Membrane Transport</v>
      </c>
      <c r="I175" t="str">
        <f>VLOOKUP($A175,KO_Information!$A:$H,8,FALSE)</f>
        <v>Secretion system</v>
      </c>
      <c r="J175" s="2">
        <v>1.27503356270847E-8</v>
      </c>
      <c r="K175">
        <v>0</v>
      </c>
      <c r="L175">
        <v>0</v>
      </c>
      <c r="M175">
        <v>0</v>
      </c>
      <c r="N175">
        <v>0</v>
      </c>
      <c r="O175" s="2">
        <v>1.0804219886273101E-8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2">
        <v>1.09115267983334E-8</v>
      </c>
      <c r="W175" s="2">
        <v>4.6799163053127802E-8</v>
      </c>
      <c r="X175">
        <v>0</v>
      </c>
      <c r="Y175">
        <v>0</v>
      </c>
      <c r="Z175" s="2">
        <v>1.7007718332183298E-8</v>
      </c>
      <c r="AA175" s="2">
        <v>2.5734369477967198E-8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 s="2">
        <v>1.00284211472365E-8</v>
      </c>
      <c r="AV175" s="2">
        <v>1.15533294292323E-8</v>
      </c>
      <c r="AW175" s="2">
        <v>2.3578200331613199E-8</v>
      </c>
      <c r="AX175" s="2">
        <v>2.9744524133494801E-8</v>
      </c>
      <c r="AY175">
        <v>0</v>
      </c>
      <c r="AZ175">
        <v>0</v>
      </c>
      <c r="BA175" s="2">
        <v>1.3699170409748101E-8</v>
      </c>
      <c r="BB175">
        <v>0</v>
      </c>
      <c r="BC175">
        <v>0</v>
      </c>
      <c r="BD175" s="2">
        <v>3.3145401667992598E-8</v>
      </c>
      <c r="BE175">
        <v>0</v>
      </c>
      <c r="BF175" s="2">
        <v>1.43487279544171E-8</v>
      </c>
    </row>
    <row r="176" spans="1:58">
      <c r="A176" t="s">
        <v>17114</v>
      </c>
      <c r="B176" t="s">
        <v>17115</v>
      </c>
      <c r="C176" t="str">
        <f>VLOOKUP(A176,KO_Information!A:H,2,FALSE)</f>
        <v>conjugal transfer pilus assembly protein TraB</v>
      </c>
      <c r="D176" t="str">
        <f>VLOOKUP($A176,KO_Information!$A:$H,3,FALSE)</f>
        <v>conjugal transfer pilus assembly protein TraB</v>
      </c>
      <c r="E176">
        <f>VLOOKUP($A176,KO_Information!$A:$H,4,FALSE)</f>
        <v>0</v>
      </c>
      <c r="F176" t="str">
        <f>VLOOKUP($A176,KO_Information!$A:$H,5,FALSE)</f>
        <v>Environmental Information Processing; Membrane Transport; Secretion system</v>
      </c>
      <c r="G176" t="str">
        <f>VLOOKUP($A176,KO_Information!$A:$H,6,FALSE)</f>
        <v>Environmental Information Processing</v>
      </c>
      <c r="H176" t="str">
        <f>VLOOKUP($A176,KO_Information!$A:$H,7,FALSE)</f>
        <v>Membrane Transport</v>
      </c>
      <c r="I176" t="str">
        <f>VLOOKUP($A176,KO_Information!$A:$H,8,FALSE)</f>
        <v>Secretion system</v>
      </c>
      <c r="J176" s="2">
        <v>1.27503356270847E-8</v>
      </c>
      <c r="K176">
        <v>0</v>
      </c>
      <c r="L176">
        <v>0</v>
      </c>
      <c r="M176">
        <v>0</v>
      </c>
      <c r="N176">
        <v>0</v>
      </c>
      <c r="O176" s="2">
        <v>1.0804219886273101E-8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2">
        <v>1.09115267983334E-8</v>
      </c>
      <c r="W176" s="2">
        <v>4.6799163053127802E-8</v>
      </c>
      <c r="X176">
        <v>0</v>
      </c>
      <c r="Y176">
        <v>0</v>
      </c>
      <c r="Z176" s="2">
        <v>1.7007718332183298E-8</v>
      </c>
      <c r="AA176" s="2">
        <v>2.5734369477967198E-8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 s="2">
        <v>1.00284211472365E-8</v>
      </c>
      <c r="AV176" s="2">
        <v>1.15533294292323E-8</v>
      </c>
      <c r="AW176" s="2">
        <v>2.3578200331613199E-8</v>
      </c>
      <c r="AX176" s="2">
        <v>2.9744524133494801E-8</v>
      </c>
      <c r="AY176">
        <v>0</v>
      </c>
      <c r="AZ176">
        <v>0</v>
      </c>
      <c r="BA176" s="2">
        <v>1.3699170409748101E-8</v>
      </c>
      <c r="BB176">
        <v>0</v>
      </c>
      <c r="BC176">
        <v>0</v>
      </c>
      <c r="BD176" s="2">
        <v>3.3145401667992598E-8</v>
      </c>
      <c r="BE176">
        <v>0</v>
      </c>
      <c r="BF176" s="2">
        <v>1.43487279544171E-8</v>
      </c>
    </row>
    <row r="177" spans="1:58">
      <c r="A177" t="s">
        <v>12978</v>
      </c>
      <c r="B177" t="s">
        <v>12979</v>
      </c>
      <c r="C177" t="str">
        <f>VLOOKUP(A177,KO_Information!A:H,2,FALSE)</f>
        <v>taurine dehydrogenase large subunit [EC:1.4.2.-]</v>
      </c>
      <c r="D177" t="str">
        <f>VLOOKUP($A177,KO_Information!$A:$H,3,FALSE)</f>
        <v xml:space="preserve">taurine dehydrogenase large subunit </v>
      </c>
      <c r="E177" t="str">
        <f>VLOOKUP($A177,KO_Information!$A:$H,4,FALSE)</f>
        <v>EC:1.4.2.-</v>
      </c>
      <c r="F177" t="str">
        <f>VLOOKUP($A177,KO_Information!$A:$H,5,FALSE)</f>
        <v>Metabolism; Metabolism of Other Amino Acids; Taurine and hypotaurine metabolism|Metabolism; Energy Metabolism; Nitrogen metabolism</v>
      </c>
      <c r="G177" t="str">
        <f>VLOOKUP($A177,KO_Information!$A:$H,6,FALSE)</f>
        <v>Metabolism</v>
      </c>
      <c r="H177" t="str">
        <f>VLOOKUP($A177,KO_Information!$A:$H,7,FALSE)</f>
        <v>Metabolism of Other Amino Acids</v>
      </c>
      <c r="I177" t="str">
        <f>VLOOKUP($A177,KO_Information!$A:$H,8,FALSE)</f>
        <v>Taurine and hypotaurine metabolism</v>
      </c>
      <c r="J177" s="2">
        <v>1.27503356270847E-8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2">
        <v>1.09115267983334E-8</v>
      </c>
      <c r="W177" s="2">
        <v>4.6799163053127802E-8</v>
      </c>
      <c r="X177">
        <v>0</v>
      </c>
      <c r="Y177">
        <v>0</v>
      </c>
      <c r="Z177" s="2">
        <v>8.5038591660916707E-9</v>
      </c>
      <c r="AA177" s="2">
        <v>2.5734369477967198E-8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 s="2">
        <v>8.8626350067347201E-9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 s="2">
        <v>1.00284211472365E-8</v>
      </c>
      <c r="AV177" s="2">
        <v>1.15533294292323E-8</v>
      </c>
      <c r="AW177" s="2">
        <v>2.3578200331613199E-8</v>
      </c>
      <c r="AX177" s="2">
        <v>4.4616786200242202E-8</v>
      </c>
      <c r="AY177">
        <v>0</v>
      </c>
      <c r="AZ177">
        <v>0</v>
      </c>
      <c r="BA177" s="2">
        <v>1.3699170409748101E-8</v>
      </c>
      <c r="BB177">
        <v>0</v>
      </c>
      <c r="BC177">
        <v>0</v>
      </c>
      <c r="BD177" s="2">
        <v>3.3145401667992598E-8</v>
      </c>
      <c r="BE177">
        <v>0</v>
      </c>
      <c r="BF177" s="2">
        <v>1.43487279544171E-8</v>
      </c>
    </row>
    <row r="178" spans="1:58">
      <c r="A178" t="s">
        <v>5395</v>
      </c>
      <c r="B178" t="s">
        <v>5396</v>
      </c>
      <c r="C178" t="str">
        <f>VLOOKUP(A178,KO_Information!A:H,2,FALSE)</f>
        <v>4-oxalocrotonate decarboxylase [EC:4.1.1.77]</v>
      </c>
      <c r="D178" t="str">
        <f>VLOOKUP($A178,KO_Information!$A:$H,3,FALSE)</f>
        <v xml:space="preserve">4-oxalocrotonate decarboxylase </v>
      </c>
      <c r="E178" t="str">
        <f>VLOOKUP($A178,KO_Information!$A:$H,4,FALSE)</f>
        <v>EC:4.1.1.77</v>
      </c>
      <c r="F178" t="str">
        <f>VLOOKUP($A178,KO_Information!$A:$H,5,FALSE)</f>
        <v>Metabolism; Xenobiotics Biodegradation and Metabolism; Xylene degradation|Metabolism; Xenobiotics Biodegradation and Metabolism; Dioxin degradation|Metabolism; Xenobiotics Biodegradation and Metabolism; Benzoate degradation</v>
      </c>
      <c r="G178" t="str">
        <f>VLOOKUP($A178,KO_Information!$A:$H,6,FALSE)</f>
        <v>Metabolism</v>
      </c>
      <c r="H178" t="str">
        <f>VLOOKUP($A178,KO_Information!$A:$H,7,FALSE)</f>
        <v>Xenobiotics Biodegradation and Metabolism</v>
      </c>
      <c r="I178" t="str">
        <f>VLOOKUP($A178,KO_Information!$A:$H,8,FALSE)</f>
        <v>Xylene degradation</v>
      </c>
      <c r="J178" s="2">
        <v>1.27503356270847E-8</v>
      </c>
      <c r="K178">
        <v>0</v>
      </c>
      <c r="L178">
        <v>0</v>
      </c>
      <c r="M178">
        <v>0</v>
      </c>
      <c r="N178">
        <v>0</v>
      </c>
      <c r="O178" s="2">
        <v>1.0804219886273101E-8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2">
        <v>1.09115267983334E-8</v>
      </c>
      <c r="W178" s="2">
        <v>4.6799163053127802E-8</v>
      </c>
      <c r="X178">
        <v>0</v>
      </c>
      <c r="Y178">
        <v>0</v>
      </c>
      <c r="Z178" s="2">
        <v>1.7007718332183298E-8</v>
      </c>
      <c r="AA178" s="2">
        <v>2.5734369477967198E-8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 s="2">
        <v>7.78176942775934E-9</v>
      </c>
      <c r="AL178">
        <v>0</v>
      </c>
      <c r="AM178">
        <v>0</v>
      </c>
      <c r="AN178" s="2">
        <v>8.8626350067347201E-9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 s="2">
        <v>1.00284211472365E-8</v>
      </c>
      <c r="AV178" s="2">
        <v>1.15533294292323E-8</v>
      </c>
      <c r="AW178" s="2">
        <v>2.3578200331613199E-8</v>
      </c>
      <c r="AX178" s="2">
        <v>5.9489048266989602E-8</v>
      </c>
      <c r="AY178">
        <v>0</v>
      </c>
      <c r="AZ178">
        <v>0</v>
      </c>
      <c r="BA178" s="2">
        <v>1.3699170409748101E-8</v>
      </c>
      <c r="BB178">
        <v>0</v>
      </c>
      <c r="BC178">
        <v>0</v>
      </c>
      <c r="BD178" s="2">
        <v>3.3145401667992598E-8</v>
      </c>
      <c r="BE178">
        <v>0</v>
      </c>
      <c r="BF178" s="2">
        <v>1.43487279544171E-8</v>
      </c>
    </row>
    <row r="179" spans="1:58">
      <c r="A179" t="s">
        <v>10796</v>
      </c>
      <c r="B179" t="s">
        <v>19446</v>
      </c>
      <c r="C179" t="str">
        <f>VLOOKUP(A179,KO_Information!A:H,2,FALSE)</f>
        <v>2'-hydroxyisoflavone reductase [EC:1.3.1.45]</v>
      </c>
      <c r="D179" t="str">
        <f>VLOOKUP($A179,KO_Information!$A:$H,3,FALSE)</f>
        <v xml:space="preserve">2'-hydroxyisoflavone reductase </v>
      </c>
      <c r="E179" t="str">
        <f>VLOOKUP($A179,KO_Information!$A:$H,4,FALSE)</f>
        <v>EC:1.3.1.45</v>
      </c>
      <c r="F179" t="str">
        <f>VLOOKUP($A179,KO_Information!$A:$H,5,FALSE)</f>
        <v>Metabolism; Biosynthesis of Other Secondary Metabolites; Isoflavonoid biosynthesis</v>
      </c>
      <c r="G179" t="str">
        <f>VLOOKUP($A179,KO_Information!$A:$H,6,FALSE)</f>
        <v>Metabolism</v>
      </c>
      <c r="H179" t="str">
        <f>VLOOKUP($A179,KO_Information!$A:$H,7,FALSE)</f>
        <v>Biosynthesis of Other Secondary Metabolites</v>
      </c>
      <c r="I179" t="str">
        <f>VLOOKUP($A179,KO_Information!$A:$H,8,FALSE)</f>
        <v>Isoflavonoid biosynthesis</v>
      </c>
      <c r="J179">
        <v>0</v>
      </c>
      <c r="K179">
        <v>0</v>
      </c>
      <c r="L179">
        <v>0</v>
      </c>
      <c r="M179">
        <v>0</v>
      </c>
      <c r="N179" s="2">
        <v>1.0570701720917599E-8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 s="2">
        <v>2.3399581526563901E-8</v>
      </c>
      <c r="X179">
        <v>0</v>
      </c>
      <c r="Y179">
        <v>0</v>
      </c>
      <c r="Z179" s="2">
        <v>8.5038591660916707E-9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 s="2">
        <v>1.37164863716832E-8</v>
      </c>
      <c r="AS179">
        <v>0</v>
      </c>
      <c r="AT179">
        <v>0</v>
      </c>
      <c r="AU179">
        <v>0</v>
      </c>
      <c r="AV179" s="2">
        <v>1.15533294292323E-8</v>
      </c>
      <c r="AW179" s="2">
        <v>1.1789100165806599E-8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 s="2">
        <v>1.43487279544171E-8</v>
      </c>
    </row>
    <row r="180" spans="1:58">
      <c r="A180" t="s">
        <v>14975</v>
      </c>
      <c r="B180" t="s">
        <v>14976</v>
      </c>
      <c r="C180" t="str">
        <f>VLOOKUP(A180,KO_Information!A:H,2,FALSE)</f>
        <v>hypothetical protein; mesaconyl-C4 CoA hydratase</v>
      </c>
      <c r="D180" t="str">
        <f>VLOOKUP($A180,KO_Information!$A:$H,3,FALSE)</f>
        <v>hypothetical protein; mesaconyl-C4 CoA hydratase</v>
      </c>
      <c r="E180">
        <f>VLOOKUP($A180,KO_Information!$A:$H,4,FALSE)</f>
        <v>0</v>
      </c>
      <c r="F180" t="str">
        <f>VLOOKUP($A180,KO_Information!$A:$H,5,FALSE)</f>
        <v>Metabolism; Energy Metabolism; Carbon fixation pathways in prokaryotes</v>
      </c>
      <c r="G180" t="str">
        <f>VLOOKUP($A180,KO_Information!$A:$H,6,FALSE)</f>
        <v>Metabolism</v>
      </c>
      <c r="H180" t="str">
        <f>VLOOKUP($A180,KO_Information!$A:$H,7,FALSE)</f>
        <v>Energy Metabolism</v>
      </c>
      <c r="I180" t="str">
        <f>VLOOKUP($A180,KO_Information!$A:$H,8,FALSE)</f>
        <v>Carbon fixation pathways in prokaryotes</v>
      </c>
      <c r="J180" s="2">
        <v>1.27503356270847E-8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2">
        <v>1.09115267983334E-8</v>
      </c>
      <c r="W180" s="2">
        <v>4.6799163053127802E-8</v>
      </c>
      <c r="X180">
        <v>0</v>
      </c>
      <c r="Y180">
        <v>0</v>
      </c>
      <c r="Z180" s="2">
        <v>1.7007718332183298E-8</v>
      </c>
      <c r="AA180" s="2">
        <v>2.5734369477967198E-8</v>
      </c>
      <c r="AB180">
        <v>0</v>
      </c>
      <c r="AC180">
        <v>0</v>
      </c>
      <c r="AD180">
        <v>0</v>
      </c>
      <c r="AE180" s="2">
        <v>1.7888566680025899E-8</v>
      </c>
      <c r="AF180" s="2">
        <v>1.4146638680842901E-8</v>
      </c>
      <c r="AG180">
        <v>0</v>
      </c>
      <c r="AH180" s="2">
        <v>1.49586451799491E-8</v>
      </c>
      <c r="AI180">
        <v>0</v>
      </c>
      <c r="AJ180">
        <v>0</v>
      </c>
      <c r="AK180" s="2">
        <v>7.78176942775934E-9</v>
      </c>
      <c r="AL180">
        <v>0</v>
      </c>
      <c r="AM180" s="2">
        <v>9.60589159301782E-9</v>
      </c>
      <c r="AN180">
        <v>0</v>
      </c>
      <c r="AO180" s="2">
        <v>6.0011270356618103E-9</v>
      </c>
      <c r="AP180">
        <v>0</v>
      </c>
      <c r="AQ180">
        <v>0</v>
      </c>
      <c r="AR180">
        <v>0</v>
      </c>
      <c r="AS180">
        <v>0</v>
      </c>
      <c r="AT180">
        <v>0</v>
      </c>
      <c r="AU180" s="2">
        <v>1.00284211472365E-8</v>
      </c>
      <c r="AV180" s="2">
        <v>1.15533294292323E-8</v>
      </c>
      <c r="AW180" s="2">
        <v>2.3578200331613199E-8</v>
      </c>
      <c r="AX180" s="2">
        <v>2.9744524133494801E-8</v>
      </c>
      <c r="AY180">
        <v>0</v>
      </c>
      <c r="AZ180">
        <v>0</v>
      </c>
      <c r="BA180" s="2">
        <v>1.3699170409748101E-8</v>
      </c>
      <c r="BB180">
        <v>0</v>
      </c>
      <c r="BC180">
        <v>0</v>
      </c>
      <c r="BD180" s="2">
        <v>3.3145401667992598E-8</v>
      </c>
      <c r="BE180">
        <v>0</v>
      </c>
      <c r="BF180" s="2">
        <v>2.86974559088342E-8</v>
      </c>
    </row>
    <row r="181" spans="1:58">
      <c r="A181" t="s">
        <v>11486</v>
      </c>
      <c r="B181" t="s">
        <v>652</v>
      </c>
      <c r="C181" t="str">
        <f>VLOOKUP(A181,KO_Information!A:H,2,FALSE)</f>
        <v>None</v>
      </c>
      <c r="D181" t="str">
        <f>VLOOKUP($A181,KO_Information!$A:$H,3,FALSE)</f>
        <v>None</v>
      </c>
      <c r="E181">
        <f>VLOOKUP($A181,KO_Information!$A:$H,4,FALSE)</f>
        <v>0</v>
      </c>
      <c r="F181" t="str">
        <f>VLOOKUP($A181,KO_Information!$A:$H,5,FALSE)</f>
        <v>Metabolism; Xenobiotics Biodegradation and Metabolism; Bisphenol degradation|Metabolism; Xenobiotics Biodegradation and Metabolism; Naphthalene degradation</v>
      </c>
      <c r="G181" t="str">
        <f>VLOOKUP($A181,KO_Information!$A:$H,6,FALSE)</f>
        <v>Metabolism</v>
      </c>
      <c r="H181" t="str">
        <f>VLOOKUP($A181,KO_Information!$A:$H,7,FALSE)</f>
        <v>Xenobiotics Biodegradation and Metabolism</v>
      </c>
      <c r="I181" t="str">
        <f>VLOOKUP($A181,KO_Information!$A:$H,8,FALSE)</f>
        <v>Bisphenol degradation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 s="2">
        <v>8.8626350067347201E-9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 s="2">
        <v>1.4872262066747401E-8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</row>
    <row r="182" spans="1:58">
      <c r="A182" t="s">
        <v>14785</v>
      </c>
      <c r="B182" t="s">
        <v>1279</v>
      </c>
      <c r="C182" t="str">
        <f>VLOOKUP(A182,KO_Information!A:H,2,FALSE)</f>
        <v>hypothetical protein</v>
      </c>
      <c r="D182" t="str">
        <f>VLOOKUP($A182,KO_Information!$A:$H,3,FALSE)</f>
        <v>hypothetical protein</v>
      </c>
      <c r="E182">
        <f>VLOOKUP($A182,KO_Information!$A:$H,4,FALSE)</f>
        <v>0</v>
      </c>
      <c r="F182" t="str">
        <f>VLOOKUP($A182,KO_Information!$A:$H,5,FALSE)</f>
        <v>Unclassified; Poorly Characterized; Function unknown</v>
      </c>
      <c r="G182" t="str">
        <f>VLOOKUP($A182,KO_Information!$A:$H,6,FALSE)</f>
        <v>Unclassified</v>
      </c>
      <c r="H182" t="str">
        <f>VLOOKUP($A182,KO_Information!$A:$H,7,FALSE)</f>
        <v>Poorly Characterized</v>
      </c>
      <c r="I182" t="str">
        <f>VLOOKUP($A182,KO_Information!$A:$H,8,FALSE)</f>
        <v>Function unknown</v>
      </c>
      <c r="J182">
        <v>0</v>
      </c>
      <c r="K182" s="2">
        <v>1.6860352210734399E-8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">
        <v>1.9404295501729201E-8</v>
      </c>
      <c r="V182">
        <v>0</v>
      </c>
      <c r="W182">
        <v>0</v>
      </c>
      <c r="X182" s="2">
        <v>3.1552520637793797E-8</v>
      </c>
      <c r="Y182">
        <v>0</v>
      </c>
      <c r="Z182" s="2">
        <v>8.5038591660916707E-9</v>
      </c>
      <c r="AA182" s="2">
        <v>1.2867184738983599E-8</v>
      </c>
      <c r="AB182">
        <v>0</v>
      </c>
      <c r="AC182">
        <v>0</v>
      </c>
      <c r="AD182">
        <v>0</v>
      </c>
      <c r="AE182">
        <v>0</v>
      </c>
      <c r="AF182" s="2">
        <v>1.4146638680842901E-8</v>
      </c>
      <c r="AG182" s="2">
        <v>1.51590354111732E-8</v>
      </c>
      <c r="AH182">
        <v>0</v>
      </c>
      <c r="AI182">
        <v>0</v>
      </c>
      <c r="AJ182">
        <v>0</v>
      </c>
      <c r="AK182" s="2">
        <v>7.78176942775934E-9</v>
      </c>
      <c r="AL182">
        <v>0</v>
      </c>
      <c r="AM182" s="2">
        <v>9.60589159301782E-9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 s="2">
        <v>1.00284211472365E-8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 s="2">
        <v>1.59586313973465E-8</v>
      </c>
      <c r="BD182">
        <v>0</v>
      </c>
      <c r="BE182">
        <v>0</v>
      </c>
      <c r="BF182">
        <v>0</v>
      </c>
    </row>
    <row r="183" spans="1:58">
      <c r="A183" t="s">
        <v>11206</v>
      </c>
      <c r="B183" t="s">
        <v>11207</v>
      </c>
      <c r="C183" t="str">
        <f>VLOOKUP(A183,KO_Information!A:H,2,FALSE)</f>
        <v>small terminal subunit of phenylpropionate dioxygenase [EC:1.14.12.19]</v>
      </c>
      <c r="D183" t="str">
        <f>VLOOKUP($A183,KO_Information!$A:$H,3,FALSE)</f>
        <v xml:space="preserve">small terminal subunit of phenylpropionate dioxygenase </v>
      </c>
      <c r="E183" t="str">
        <f>VLOOKUP($A183,KO_Information!$A:$H,4,FALSE)</f>
        <v>EC:1.14.12.19</v>
      </c>
      <c r="F183" t="str">
        <f>VLOOKUP($A183,KO_Information!$A:$H,5,FALSE)</f>
        <v>Metabolism; Amino Acid Metabolism; Phenylalanine metabolism</v>
      </c>
      <c r="G183" t="str">
        <f>VLOOKUP($A183,KO_Information!$A:$H,6,FALSE)</f>
        <v>Metabolism</v>
      </c>
      <c r="H183" t="str">
        <f>VLOOKUP($A183,KO_Information!$A:$H,7,FALSE)</f>
        <v>Amino Acid Metabolism</v>
      </c>
      <c r="I183" t="str">
        <f>VLOOKUP($A183,KO_Information!$A:$H,8,FALSE)</f>
        <v>Phenylalanine metabolism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2">
        <v>8.5038591660916707E-9</v>
      </c>
      <c r="AA183">
        <v>0</v>
      </c>
      <c r="AB183">
        <v>0</v>
      </c>
      <c r="AC183" s="2">
        <v>1.14942066325021E-8</v>
      </c>
      <c r="AD183">
        <v>0</v>
      </c>
      <c r="AE183" s="2">
        <v>1.7888566680025899E-8</v>
      </c>
      <c r="AF183">
        <v>0</v>
      </c>
      <c r="AG183" s="2">
        <v>1.51590354111732E-8</v>
      </c>
      <c r="AH183" s="2">
        <v>1.49586451799491E-8</v>
      </c>
      <c r="AI183" s="2">
        <v>9.6918146383850207E-9</v>
      </c>
      <c r="AJ183">
        <v>0</v>
      </c>
      <c r="AK183" s="2">
        <v>7.78176942775934E-9</v>
      </c>
      <c r="AL183">
        <v>0</v>
      </c>
      <c r="AM183" s="2">
        <v>9.60589159301782E-9</v>
      </c>
      <c r="AN183">
        <v>0</v>
      </c>
      <c r="AO183">
        <v>0</v>
      </c>
      <c r="AP183">
        <v>0</v>
      </c>
      <c r="AQ183">
        <v>0</v>
      </c>
      <c r="AR183" s="2">
        <v>1.37164863716832E-8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 s="2">
        <v>1.43487279544171E-8</v>
      </c>
    </row>
    <row r="184" spans="1:58">
      <c r="A184" t="s">
        <v>11202</v>
      </c>
      <c r="B184" t="s">
        <v>11203</v>
      </c>
      <c r="C184" t="str">
        <f>VLOOKUP(A184,KO_Information!A:H,2,FALSE)</f>
        <v>large terminal subunit of phenylpropionate dioxygenase [EC:1.14.12.19]</v>
      </c>
      <c r="D184" t="str">
        <f>VLOOKUP($A184,KO_Information!$A:$H,3,FALSE)</f>
        <v xml:space="preserve">large terminal subunit of phenylpropionate dioxygenase </v>
      </c>
      <c r="E184" t="str">
        <f>VLOOKUP($A184,KO_Information!$A:$H,4,FALSE)</f>
        <v>EC:1.14.12.19</v>
      </c>
      <c r="F184" t="str">
        <f>VLOOKUP($A184,KO_Information!$A:$H,5,FALSE)</f>
        <v>Metabolism; Amino Acid Metabolism; Phenylalanine metabolism</v>
      </c>
      <c r="G184" t="str">
        <f>VLOOKUP($A184,KO_Information!$A:$H,6,FALSE)</f>
        <v>Metabolism</v>
      </c>
      <c r="H184" t="str">
        <f>VLOOKUP($A184,KO_Information!$A:$H,7,FALSE)</f>
        <v>Amino Acid Metabolism</v>
      </c>
      <c r="I184" t="str">
        <f>VLOOKUP($A184,KO_Information!$A:$H,8,FALSE)</f>
        <v>Phenylalanine metabolism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2">
        <v>1.7007718332183298E-8</v>
      </c>
      <c r="AA184">
        <v>0</v>
      </c>
      <c r="AB184">
        <v>0</v>
      </c>
      <c r="AC184" s="2">
        <v>1.14942066325021E-8</v>
      </c>
      <c r="AD184">
        <v>0</v>
      </c>
      <c r="AE184" s="2">
        <v>1.7888566680025899E-8</v>
      </c>
      <c r="AF184">
        <v>0</v>
      </c>
      <c r="AG184" s="2">
        <v>1.51590354111732E-8</v>
      </c>
      <c r="AH184" s="2">
        <v>1.49586451799491E-8</v>
      </c>
      <c r="AI184" s="2">
        <v>9.6918146383850207E-9</v>
      </c>
      <c r="AJ184">
        <v>0</v>
      </c>
      <c r="AK184" s="2">
        <v>7.78176942775934E-9</v>
      </c>
      <c r="AL184">
        <v>0</v>
      </c>
      <c r="AM184" s="2">
        <v>9.60589159301782E-9</v>
      </c>
      <c r="AN184">
        <v>0</v>
      </c>
      <c r="AO184">
        <v>0</v>
      </c>
      <c r="AP184">
        <v>0</v>
      </c>
      <c r="AQ184">
        <v>0</v>
      </c>
      <c r="AR184" s="2">
        <v>1.37164863716832E-8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 s="2">
        <v>1.43487279544171E-8</v>
      </c>
    </row>
    <row r="185" spans="1:58">
      <c r="A185" t="s">
        <v>11404</v>
      </c>
      <c r="B185" t="s">
        <v>11405</v>
      </c>
      <c r="C185" t="str">
        <f>VLOOKUP(A185,KO_Information!A:H,2,FALSE)</f>
        <v>methyl-accepting chemotaxis protein IV, peptide sensor receptor</v>
      </c>
      <c r="D185" t="str">
        <f>VLOOKUP($A185,KO_Information!$A:$H,3,FALSE)</f>
        <v>methyl-accepting chemotaxis protein IV, peptide sensor receptor</v>
      </c>
      <c r="E185">
        <f>VLOOKUP($A185,KO_Information!$A:$H,4,FALSE)</f>
        <v>0</v>
      </c>
      <c r="F185" t="str">
        <f>VLOOKUP($A185,KO_Information!$A:$H,5,FALSE)</f>
        <v>Cellular Processes; Cell Motility; Bacterial motility proteins|Cellular Processes; Cell Motility; Bacterial chemotaxis|Environmental Information Processing; Signal Transduction; Two-component system</v>
      </c>
      <c r="G185" t="str">
        <f>VLOOKUP($A185,KO_Information!$A:$H,6,FALSE)</f>
        <v>Cellular Processes</v>
      </c>
      <c r="H185" t="str">
        <f>VLOOKUP($A185,KO_Information!$A:$H,7,FALSE)</f>
        <v>Cell Motility</v>
      </c>
      <c r="I185" t="str">
        <f>VLOOKUP($A185,KO_Information!$A:$H,8,FALSE)</f>
        <v>Bacterial motility proteins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s="2">
        <v>1.18371241545882E-8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 s="2">
        <v>2.3345308283278E-8</v>
      </c>
      <c r="AL185">
        <v>0</v>
      </c>
      <c r="AM185" s="2">
        <v>3.84235663720713E-8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 s="2">
        <v>1.6572700833996299E-8</v>
      </c>
      <c r="BE185">
        <v>0</v>
      </c>
      <c r="BF185">
        <v>0</v>
      </c>
    </row>
    <row r="186" spans="1:58">
      <c r="A186" t="s">
        <v>13971</v>
      </c>
      <c r="B186" t="s">
        <v>13972</v>
      </c>
      <c r="C186" t="str">
        <f>VLOOKUP(A186,KO_Information!A:H,2,FALSE)</f>
        <v>type IV fimbrial biogenesis protein FimU</v>
      </c>
      <c r="D186" t="str">
        <f>VLOOKUP($A186,KO_Information!$A:$H,3,FALSE)</f>
        <v>type IV fimbrial biogenesis protein FimU</v>
      </c>
      <c r="E186">
        <f>VLOOKUP($A186,KO_Information!$A:$H,4,FALSE)</f>
        <v>0</v>
      </c>
      <c r="F186" t="str">
        <f>VLOOKUP($A186,KO_Information!$A:$H,5,FALSE)</f>
        <v>Environmental Information Processing; Membrane Transport; Secretion system</v>
      </c>
      <c r="G186" t="str">
        <f>VLOOKUP($A186,KO_Information!$A:$H,6,FALSE)</f>
        <v>Environmental Information Processing</v>
      </c>
      <c r="H186" t="str">
        <f>VLOOKUP($A186,KO_Information!$A:$H,7,FALSE)</f>
        <v>Membrane Transport</v>
      </c>
      <c r="I186" t="str">
        <f>VLOOKUP($A186,KO_Information!$A:$H,8,FALSE)</f>
        <v>Secretion system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 s="2">
        <v>1.4872262066747401E-8</v>
      </c>
      <c r="AY186">
        <v>0</v>
      </c>
      <c r="AZ186">
        <v>0</v>
      </c>
      <c r="BA186">
        <v>0</v>
      </c>
      <c r="BB186">
        <v>0</v>
      </c>
      <c r="BC186">
        <v>0</v>
      </c>
      <c r="BD186" s="2">
        <v>1.6572700833996299E-8</v>
      </c>
      <c r="BE186">
        <v>0</v>
      </c>
      <c r="BF186">
        <v>0</v>
      </c>
    </row>
    <row r="187" spans="1:58">
      <c r="A187" t="s">
        <v>15482</v>
      </c>
      <c r="B187" t="s">
        <v>19447</v>
      </c>
      <c r="C187" t="str">
        <f>VLOOKUP(A187,KO_Information!A:H,2,FALSE)</f>
        <v>4,4'-diaponeurosporenoate glycosyltransferase [EC:2.4.1.-]</v>
      </c>
      <c r="D187" t="str">
        <f>VLOOKUP($A187,KO_Information!$A:$H,3,FALSE)</f>
        <v xml:space="preserve">4,4'-diaponeurosporenoate glycosyltransferase </v>
      </c>
      <c r="E187" t="str">
        <f>VLOOKUP($A187,KO_Information!$A:$H,4,FALSE)</f>
        <v>EC:2.4.1.-</v>
      </c>
      <c r="F187" t="str">
        <f>VLOOKUP($A187,KO_Information!$A:$H,5,FALSE)</f>
        <v>Metabolism; Metabolism of Terpenoids and Polyketides; Carotenoid biosynthesis</v>
      </c>
      <c r="G187" t="str">
        <f>VLOOKUP($A187,KO_Information!$A:$H,6,FALSE)</f>
        <v>Metabolism</v>
      </c>
      <c r="H187" t="str">
        <f>VLOOKUP($A187,KO_Information!$A:$H,7,FALSE)</f>
        <v>Metabolism of Terpenoids and Polyketides</v>
      </c>
      <c r="I187" t="str">
        <f>VLOOKUP($A187,KO_Information!$A:$H,8,FALSE)</f>
        <v>Carotenoid biosynthesis</v>
      </c>
      <c r="J187">
        <v>0</v>
      </c>
      <c r="K187">
        <v>0</v>
      </c>
      <c r="L187" s="2">
        <v>2.07403349676095E-8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2">
        <v>8.5038591660916707E-9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 s="2">
        <v>9.60589159301782E-9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 s="2">
        <v>3.1875888042318399E-8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</row>
    <row r="188" spans="1:58">
      <c r="A188" t="s">
        <v>1084</v>
      </c>
      <c r="B188" t="s">
        <v>1085</v>
      </c>
      <c r="C188" t="str">
        <f>VLOOKUP(A188,KO_Information!A:H,2,FALSE)</f>
        <v>2-oxoisovalerate ferredoxin oxidoreductase, alpha subunit [EC:1.2.7.7]</v>
      </c>
      <c r="D188" t="str">
        <f>VLOOKUP($A188,KO_Information!$A:$H,3,FALSE)</f>
        <v xml:space="preserve">2-oxoisovalerate ferredoxin oxidoreductase, alpha subunit </v>
      </c>
      <c r="E188" t="str">
        <f>VLOOKUP($A188,KO_Information!$A:$H,4,FALSE)</f>
        <v>EC:1.2.7.7</v>
      </c>
      <c r="F188" t="str">
        <f>VLOOKUP($A188,KO_Information!$A:$H,5,FALSE)</f>
        <v>Metabolism; Amino Acid Metabolism; Valine, leucine and isoleucine degradation</v>
      </c>
      <c r="G188" t="str">
        <f>VLOOKUP($A188,KO_Information!$A:$H,6,FALSE)</f>
        <v>Metabolism</v>
      </c>
      <c r="H188" t="str">
        <f>VLOOKUP($A188,KO_Information!$A:$H,7,FALSE)</f>
        <v>Amino Acid Metabolism</v>
      </c>
      <c r="I188" t="str">
        <f>VLOOKUP($A188,KO_Information!$A:$H,8,FALSE)</f>
        <v>Valine, leucine and isoleucine degradation</v>
      </c>
      <c r="J188">
        <v>0</v>
      </c>
      <c r="K188">
        <v>0</v>
      </c>
      <c r="L188">
        <v>0</v>
      </c>
      <c r="M188" s="2">
        <v>2.3466893200409001E-8</v>
      </c>
      <c r="N188">
        <v>0</v>
      </c>
      <c r="O188">
        <v>0</v>
      </c>
      <c r="P188">
        <v>0</v>
      </c>
      <c r="Q188">
        <v>0</v>
      </c>
      <c r="R188" s="2">
        <v>3.1717512667617701E-8</v>
      </c>
      <c r="S188" s="2">
        <v>3.6842691837593703E-8</v>
      </c>
      <c r="T188">
        <v>0</v>
      </c>
      <c r="U188">
        <v>0</v>
      </c>
      <c r="V188">
        <v>0</v>
      </c>
      <c r="W188">
        <v>0</v>
      </c>
      <c r="X188" s="2">
        <v>2.1035013758529201E-8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 s="2">
        <v>3.8225890548572099E-8</v>
      </c>
      <c r="AK188">
        <v>0</v>
      </c>
      <c r="AL188" s="2">
        <v>1.4484313152096E-8</v>
      </c>
      <c r="AM188" s="2">
        <v>1.92117831860356E-8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 s="2">
        <v>4.9459022161499702E-8</v>
      </c>
      <c r="AU188">
        <v>0</v>
      </c>
      <c r="AV188">
        <v>0</v>
      </c>
      <c r="AW188">
        <v>0</v>
      </c>
      <c r="AX188" s="2">
        <v>5.9489048266989602E-8</v>
      </c>
      <c r="AY188">
        <v>0</v>
      </c>
      <c r="AZ188">
        <v>0</v>
      </c>
      <c r="BA188">
        <v>0</v>
      </c>
      <c r="BB188">
        <v>0</v>
      </c>
      <c r="BC188" s="2">
        <v>1.59586313973465E-8</v>
      </c>
      <c r="BD188" s="2">
        <v>1.6572700833996299E-8</v>
      </c>
      <c r="BE188" s="2">
        <v>3.1625387418902197E-8</v>
      </c>
      <c r="BF188" s="2">
        <v>1.43487279544171E-8</v>
      </c>
    </row>
    <row r="189" spans="1:58">
      <c r="A189" t="s">
        <v>1088</v>
      </c>
      <c r="B189" t="s">
        <v>1089</v>
      </c>
      <c r="C189" t="str">
        <f>VLOOKUP(A189,KO_Information!A:H,2,FALSE)</f>
        <v>2-oxoisovalerate ferredoxin oxidoreductase, beta subunit [EC:1.2.7.7]</v>
      </c>
      <c r="D189" t="str">
        <f>VLOOKUP($A189,KO_Information!$A:$H,3,FALSE)</f>
        <v xml:space="preserve">2-oxoisovalerate ferredoxin oxidoreductase, beta subunit </v>
      </c>
      <c r="E189" t="str">
        <f>VLOOKUP($A189,KO_Information!$A:$H,4,FALSE)</f>
        <v>EC:1.2.7.7</v>
      </c>
      <c r="F189" t="str">
        <f>VLOOKUP($A189,KO_Information!$A:$H,5,FALSE)</f>
        <v>Metabolism; Amino Acid Metabolism; Valine, leucine and isoleucine degradation</v>
      </c>
      <c r="G189" t="str">
        <f>VLOOKUP($A189,KO_Information!$A:$H,6,FALSE)</f>
        <v>Metabolism</v>
      </c>
      <c r="H189" t="str">
        <f>VLOOKUP($A189,KO_Information!$A:$H,7,FALSE)</f>
        <v>Amino Acid Metabolism</v>
      </c>
      <c r="I189" t="str">
        <f>VLOOKUP($A189,KO_Information!$A:$H,8,FALSE)</f>
        <v>Valine, leucine and isoleucine degradation</v>
      </c>
      <c r="J189">
        <v>0</v>
      </c>
      <c r="K189">
        <v>0</v>
      </c>
      <c r="L189">
        <v>0</v>
      </c>
      <c r="M189" s="2">
        <v>2.3466893200409001E-8</v>
      </c>
      <c r="N189">
        <v>0</v>
      </c>
      <c r="O189">
        <v>0</v>
      </c>
      <c r="P189">
        <v>0</v>
      </c>
      <c r="Q189">
        <v>0</v>
      </c>
      <c r="R189" s="2">
        <v>3.1717512667617701E-8</v>
      </c>
      <c r="S189" s="2">
        <v>3.6842691837593703E-8</v>
      </c>
      <c r="T189">
        <v>0</v>
      </c>
      <c r="U189">
        <v>0</v>
      </c>
      <c r="V189">
        <v>0</v>
      </c>
      <c r="W189">
        <v>0</v>
      </c>
      <c r="X189" s="2">
        <v>2.1035013758529201E-8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 s="2">
        <v>3.8225890548572099E-8</v>
      </c>
      <c r="AK189">
        <v>0</v>
      </c>
      <c r="AL189" s="2">
        <v>1.4484313152096E-8</v>
      </c>
      <c r="AM189" s="2">
        <v>1.92117831860356E-8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 s="2">
        <v>4.9459022161499702E-8</v>
      </c>
      <c r="AU189">
        <v>0</v>
      </c>
      <c r="AV189">
        <v>0</v>
      </c>
      <c r="AW189">
        <v>0</v>
      </c>
      <c r="AX189" s="2">
        <v>5.9489048266989602E-8</v>
      </c>
      <c r="AY189">
        <v>0</v>
      </c>
      <c r="AZ189">
        <v>0</v>
      </c>
      <c r="BA189">
        <v>0</v>
      </c>
      <c r="BB189">
        <v>0</v>
      </c>
      <c r="BC189" s="2">
        <v>1.59586313973465E-8</v>
      </c>
      <c r="BD189" s="2">
        <v>1.6572700833996299E-8</v>
      </c>
      <c r="BE189" s="2">
        <v>3.1625387418902197E-8</v>
      </c>
      <c r="BF189" s="2">
        <v>1.43487279544171E-8</v>
      </c>
    </row>
    <row r="190" spans="1:58">
      <c r="A190" t="s">
        <v>1091</v>
      </c>
      <c r="B190" t="s">
        <v>1092</v>
      </c>
      <c r="C190" t="str">
        <f>VLOOKUP(A190,KO_Information!A:H,2,FALSE)</f>
        <v>2-oxoisovalerate ferredoxin oxidoreductase, delta subunit [EC:1.2.7.7]</v>
      </c>
      <c r="D190" t="str">
        <f>VLOOKUP($A190,KO_Information!$A:$H,3,FALSE)</f>
        <v xml:space="preserve">2-oxoisovalerate ferredoxin oxidoreductase, delta subunit </v>
      </c>
      <c r="E190" t="str">
        <f>VLOOKUP($A190,KO_Information!$A:$H,4,FALSE)</f>
        <v>EC:1.2.7.7</v>
      </c>
      <c r="F190" t="str">
        <f>VLOOKUP($A190,KO_Information!$A:$H,5,FALSE)</f>
        <v>Metabolism; Amino Acid Metabolism; Valine, leucine and isoleucine degradation</v>
      </c>
      <c r="G190" t="str">
        <f>VLOOKUP($A190,KO_Information!$A:$H,6,FALSE)</f>
        <v>Metabolism</v>
      </c>
      <c r="H190" t="str">
        <f>VLOOKUP($A190,KO_Information!$A:$H,7,FALSE)</f>
        <v>Amino Acid Metabolism</v>
      </c>
      <c r="I190" t="str">
        <f>VLOOKUP($A190,KO_Information!$A:$H,8,FALSE)</f>
        <v>Valine, leucine and isoleucine degradation</v>
      </c>
      <c r="J190">
        <v>0</v>
      </c>
      <c r="K190">
        <v>0</v>
      </c>
      <c r="L190">
        <v>0</v>
      </c>
      <c r="M190" s="2">
        <v>2.3466893200409001E-8</v>
      </c>
      <c r="N190">
        <v>0</v>
      </c>
      <c r="O190">
        <v>0</v>
      </c>
      <c r="P190">
        <v>0</v>
      </c>
      <c r="Q190">
        <v>0</v>
      </c>
      <c r="R190" s="2">
        <v>3.1717512667617701E-8</v>
      </c>
      <c r="S190" s="2">
        <v>3.6842691837593703E-8</v>
      </c>
      <c r="T190">
        <v>0</v>
      </c>
      <c r="U190">
        <v>0</v>
      </c>
      <c r="V190">
        <v>0</v>
      </c>
      <c r="W190">
        <v>0</v>
      </c>
      <c r="X190" s="2">
        <v>2.1035013758529201E-8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 s="2">
        <v>3.8225890548572099E-8</v>
      </c>
      <c r="AK190">
        <v>0</v>
      </c>
      <c r="AL190" s="2">
        <v>1.4484313152096E-8</v>
      </c>
      <c r="AM190" s="2">
        <v>1.92117831860356E-8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 s="2">
        <v>4.9459022161499702E-8</v>
      </c>
      <c r="AU190">
        <v>0</v>
      </c>
      <c r="AV190">
        <v>0</v>
      </c>
      <c r="AW190">
        <v>0</v>
      </c>
      <c r="AX190" s="2">
        <v>5.9489048266989602E-8</v>
      </c>
      <c r="AY190">
        <v>0</v>
      </c>
      <c r="AZ190">
        <v>0</v>
      </c>
      <c r="BA190">
        <v>0</v>
      </c>
      <c r="BB190">
        <v>0</v>
      </c>
      <c r="BC190" s="2">
        <v>1.59586313973465E-8</v>
      </c>
      <c r="BD190" s="2">
        <v>1.6572700833996299E-8</v>
      </c>
      <c r="BE190" s="2">
        <v>3.1625387418902197E-8</v>
      </c>
      <c r="BF190" s="2">
        <v>1.43487279544171E-8</v>
      </c>
    </row>
    <row r="191" spans="1:58">
      <c r="A191" t="s">
        <v>19379</v>
      </c>
      <c r="B191" t="s">
        <v>19380</v>
      </c>
      <c r="C191" t="str">
        <f>VLOOKUP(A191,KO_Information!A:H,2,FALSE)</f>
        <v>serine/threonine-protein kinase PknG [EC:2.7.11.1]</v>
      </c>
      <c r="D191" t="str">
        <f>VLOOKUP($A191,KO_Information!$A:$H,3,FALSE)</f>
        <v xml:space="preserve">serine/threonine-protein kinase PknG </v>
      </c>
      <c r="E191" t="str">
        <f>VLOOKUP($A191,KO_Information!$A:$H,4,FALSE)</f>
        <v>EC:2.7.11.1</v>
      </c>
      <c r="F191" t="str">
        <f>VLOOKUP($A191,KO_Information!$A:$H,5,FALSE)</f>
        <v>None</v>
      </c>
      <c r="G191" t="str">
        <f>VLOOKUP($A191,KO_Information!$A:$H,6,FALSE)</f>
        <v>None</v>
      </c>
      <c r="H191">
        <f>VLOOKUP($A191,KO_Information!$A:$H,7,FALSE)</f>
        <v>0</v>
      </c>
      <c r="I191">
        <f>VLOOKUP($A191,KO_Information!$A:$H,8,FALSE)</f>
        <v>0</v>
      </c>
      <c r="J191">
        <v>0</v>
      </c>
      <c r="K191" s="2">
        <v>1.6860352210734399E-8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2">
        <v>1.9404295501729201E-8</v>
      </c>
      <c r="V191">
        <v>0</v>
      </c>
      <c r="W191">
        <v>0</v>
      </c>
      <c r="X191" s="2">
        <v>3.1552520637793797E-8</v>
      </c>
      <c r="Y191">
        <v>0</v>
      </c>
      <c r="Z191" s="2">
        <v>8.5038591660916707E-9</v>
      </c>
      <c r="AA191" s="2">
        <v>1.2867184738983599E-8</v>
      </c>
      <c r="AB191">
        <v>0</v>
      </c>
      <c r="AC191">
        <v>0</v>
      </c>
      <c r="AD191">
        <v>0</v>
      </c>
      <c r="AE191">
        <v>0</v>
      </c>
      <c r="AF191" s="2">
        <v>1.4146638680842901E-8</v>
      </c>
      <c r="AG191" s="2">
        <v>1.51590354111732E-8</v>
      </c>
      <c r="AH191">
        <v>0</v>
      </c>
      <c r="AI191">
        <v>0</v>
      </c>
      <c r="AJ191">
        <v>0</v>
      </c>
      <c r="AK191" s="2">
        <v>7.78176942775934E-9</v>
      </c>
      <c r="AL191">
        <v>0</v>
      </c>
      <c r="AM191" s="2">
        <v>9.60589159301782E-9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 s="2">
        <v>1.00284211472365E-8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 s="2">
        <v>1.59586313973465E-8</v>
      </c>
      <c r="BD191">
        <v>0</v>
      </c>
      <c r="BE191">
        <v>0</v>
      </c>
      <c r="BF191">
        <v>0</v>
      </c>
    </row>
    <row r="192" spans="1:58">
      <c r="A192" t="s">
        <v>14688</v>
      </c>
      <c r="B192" t="s">
        <v>11312</v>
      </c>
      <c r="C192" t="str">
        <f>VLOOKUP(A192,KO_Information!A:H,2,FALSE)</f>
        <v>putative lipoprotein</v>
      </c>
      <c r="D192" t="str">
        <f>VLOOKUP($A192,KO_Information!$A:$H,3,FALSE)</f>
        <v>putative lipoprotein</v>
      </c>
      <c r="E192">
        <f>VLOOKUP($A192,KO_Information!$A:$H,4,FALSE)</f>
        <v>0</v>
      </c>
      <c r="F192" t="str">
        <f>VLOOKUP($A192,KO_Information!$A:$H,5,FALSE)</f>
        <v>Unclassified; Poorly Characterized; Function unknown</v>
      </c>
      <c r="G192" t="str">
        <f>VLOOKUP($A192,KO_Information!$A:$H,6,FALSE)</f>
        <v>Unclassified</v>
      </c>
      <c r="H192" t="str">
        <f>VLOOKUP($A192,KO_Information!$A:$H,7,FALSE)</f>
        <v>Poorly Characterized</v>
      </c>
      <c r="I192" t="str">
        <f>VLOOKUP($A192,KO_Information!$A:$H,8,FALSE)</f>
        <v>Function unknown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 s="2">
        <v>1.4872262066747401E-8</v>
      </c>
      <c r="AY192">
        <v>0</v>
      </c>
      <c r="AZ192">
        <v>0</v>
      </c>
      <c r="BA192">
        <v>0</v>
      </c>
      <c r="BB192">
        <v>0</v>
      </c>
      <c r="BC192">
        <v>0</v>
      </c>
      <c r="BD192" s="2">
        <v>1.6572700833996299E-8</v>
      </c>
      <c r="BE192">
        <v>0</v>
      </c>
      <c r="BF192">
        <v>0</v>
      </c>
    </row>
    <row r="193" spans="1:58">
      <c r="A193" t="s">
        <v>14692</v>
      </c>
      <c r="B193" t="s">
        <v>1769</v>
      </c>
      <c r="C193" t="str">
        <f>VLOOKUP(A193,KO_Information!A:H,2,FALSE)</f>
        <v>putative membrane protein</v>
      </c>
      <c r="D193" t="str">
        <f>VLOOKUP($A193,KO_Information!$A:$H,3,FALSE)</f>
        <v>putative membrane protein</v>
      </c>
      <c r="E193">
        <f>VLOOKUP($A193,KO_Information!$A:$H,4,FALSE)</f>
        <v>0</v>
      </c>
      <c r="F193" t="str">
        <f>VLOOKUP($A193,KO_Information!$A:$H,5,FALSE)</f>
        <v>Unclassified; Poorly Characterized; Function unknown</v>
      </c>
      <c r="G193" t="str">
        <f>VLOOKUP($A193,KO_Information!$A:$H,6,FALSE)</f>
        <v>Unclassified</v>
      </c>
      <c r="H193" t="str">
        <f>VLOOKUP($A193,KO_Information!$A:$H,7,FALSE)</f>
        <v>Poorly Characterized</v>
      </c>
      <c r="I193" t="str">
        <f>VLOOKUP($A193,KO_Information!$A:$H,8,FALSE)</f>
        <v>Function unknown</v>
      </c>
      <c r="J193">
        <v>0</v>
      </c>
      <c r="K193">
        <v>0</v>
      </c>
      <c r="L193">
        <v>0</v>
      </c>
      <c r="M193" s="2">
        <v>1.1733446600204501E-8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2">
        <v>1.09115267983334E-8</v>
      </c>
      <c r="W193" s="2">
        <v>2.3399581526563901E-8</v>
      </c>
      <c r="X193" s="2">
        <v>1.0517506879264601E-8</v>
      </c>
      <c r="Y193">
        <v>0</v>
      </c>
      <c r="Z193" s="2">
        <v>8.5038591660916707E-9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 s="2">
        <v>1.51590354111732E-8</v>
      </c>
      <c r="AH193">
        <v>0</v>
      </c>
      <c r="AI193">
        <v>0</v>
      </c>
      <c r="AJ193">
        <v>0</v>
      </c>
      <c r="AK193">
        <v>0</v>
      </c>
      <c r="AL193">
        <v>0</v>
      </c>
      <c r="AM193" s="2">
        <v>9.60589159301782E-9</v>
      </c>
      <c r="AN193">
        <v>0</v>
      </c>
      <c r="AO193">
        <v>0</v>
      </c>
      <c r="AP193">
        <v>0</v>
      </c>
      <c r="AQ193">
        <v>0</v>
      </c>
      <c r="AR193" s="2">
        <v>2.7432972743366401E-8</v>
      </c>
      <c r="AS193">
        <v>0</v>
      </c>
      <c r="AT193">
        <v>0</v>
      </c>
      <c r="AU193" s="2">
        <v>1.00284211472365E-8</v>
      </c>
      <c r="AV193" s="2">
        <v>1.15533294292323E-8</v>
      </c>
      <c r="AW193" s="2">
        <v>3.5367300497419898E-8</v>
      </c>
      <c r="AX193" s="2">
        <v>1.4872262066747401E-8</v>
      </c>
      <c r="AY193">
        <v>0</v>
      </c>
      <c r="AZ193">
        <v>0</v>
      </c>
      <c r="BA193" s="2">
        <v>1.3699170409748101E-8</v>
      </c>
      <c r="BB193">
        <v>0</v>
      </c>
      <c r="BC193">
        <v>0</v>
      </c>
      <c r="BD193" s="2">
        <v>1.6572700833996299E-8</v>
      </c>
      <c r="BE193">
        <v>0</v>
      </c>
      <c r="BF193">
        <v>0</v>
      </c>
    </row>
    <row r="194" spans="1:58">
      <c r="A194" t="s">
        <v>2095</v>
      </c>
      <c r="B194" t="s">
        <v>2096</v>
      </c>
      <c r="C194" t="str">
        <f>VLOOKUP(A194,KO_Information!A:H,2,FALSE)</f>
        <v>heme oxygenase [EC:1.14.99.3]</v>
      </c>
      <c r="D194" t="str">
        <f>VLOOKUP($A194,KO_Information!$A:$H,3,FALSE)</f>
        <v xml:space="preserve">heme oxygenase </v>
      </c>
      <c r="E194" t="str">
        <f>VLOOKUP($A194,KO_Information!$A:$H,4,FALSE)</f>
        <v>EC:1.14.99.3</v>
      </c>
      <c r="F194" t="str">
        <f>VLOOKUP($A194,KO_Information!$A:$H,5,FALSE)</f>
        <v>Organismal Systems; Digestive System; Mineral absorption|Metabolism; Metabolism of Cofactors and Vitamins; Porphyrin and chlorophyll metabolism</v>
      </c>
      <c r="G194" t="str">
        <f>VLOOKUP($A194,KO_Information!$A:$H,6,FALSE)</f>
        <v>Organismal Systems</v>
      </c>
      <c r="H194" t="str">
        <f>VLOOKUP($A194,KO_Information!$A:$H,7,FALSE)</f>
        <v>Digestive System</v>
      </c>
      <c r="I194" t="str">
        <f>VLOOKUP($A194,KO_Information!$A:$H,8,FALSE)</f>
        <v>Mineral absorption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2">
        <v>1.9404295501729201E-8</v>
      </c>
      <c r="V194">
        <v>0</v>
      </c>
      <c r="W194">
        <v>0</v>
      </c>
      <c r="X194" s="2">
        <v>1.0517506879264601E-8</v>
      </c>
      <c r="Y194">
        <v>0</v>
      </c>
      <c r="Z194" s="2">
        <v>8.5038591660916707E-9</v>
      </c>
      <c r="AA194" s="2">
        <v>1.2867184738983599E-8</v>
      </c>
      <c r="AB194">
        <v>0</v>
      </c>
      <c r="AC194">
        <v>0</v>
      </c>
      <c r="AD194">
        <v>0</v>
      </c>
      <c r="AE194">
        <v>0</v>
      </c>
      <c r="AF194">
        <v>0</v>
      </c>
      <c r="AG194" s="2">
        <v>1.51590354111732E-8</v>
      </c>
      <c r="AH194">
        <v>0</v>
      </c>
      <c r="AI194">
        <v>0</v>
      </c>
      <c r="AJ194">
        <v>0</v>
      </c>
      <c r="AK194" s="2">
        <v>7.78176942775934E-9</v>
      </c>
      <c r="AL194">
        <v>0</v>
      </c>
      <c r="AM194" s="2">
        <v>9.60589159301782E-9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 s="2">
        <v>1.59586313973465E-8</v>
      </c>
      <c r="BD194">
        <v>0</v>
      </c>
      <c r="BE194">
        <v>0</v>
      </c>
      <c r="BF194">
        <v>0</v>
      </c>
    </row>
    <row r="195" spans="1:58">
      <c r="A195" t="s">
        <v>11591</v>
      </c>
      <c r="B195" t="s">
        <v>652</v>
      </c>
      <c r="C195" t="str">
        <f>VLOOKUP(A195,KO_Information!A:H,2,FALSE)</f>
        <v>None</v>
      </c>
      <c r="D195" t="str">
        <f>VLOOKUP($A195,KO_Information!$A:$H,3,FALSE)</f>
        <v>None</v>
      </c>
      <c r="E195">
        <f>VLOOKUP($A195,KO_Information!$A:$H,4,FALSE)</f>
        <v>0</v>
      </c>
      <c r="F195" t="str">
        <f>VLOOKUP($A195,KO_Information!$A:$H,5,FALSE)</f>
        <v>Unclassified; Metabolism; Others</v>
      </c>
      <c r="G195" t="str">
        <f>VLOOKUP($A195,KO_Information!$A:$H,6,FALSE)</f>
        <v>Unclassified</v>
      </c>
      <c r="H195" t="str">
        <f>VLOOKUP($A195,KO_Information!$A:$H,7,FALSE)</f>
        <v>Metabolism</v>
      </c>
      <c r="I195" t="str">
        <f>VLOOKUP($A195,KO_Information!$A:$H,8,FALSE)</f>
        <v>Others</v>
      </c>
      <c r="J195" s="2">
        <v>2.55006712541694E-8</v>
      </c>
      <c r="K195">
        <v>0</v>
      </c>
      <c r="L195">
        <v>0</v>
      </c>
      <c r="M195" s="2">
        <v>4.6933786400818101E-8</v>
      </c>
      <c r="N195">
        <v>0</v>
      </c>
      <c r="O195" s="2">
        <v>2.1608439772546099E-8</v>
      </c>
      <c r="P195" s="2">
        <v>2.3206690516724E-8</v>
      </c>
      <c r="Q195" s="2">
        <v>2.1545184431518699E-8</v>
      </c>
      <c r="R195" s="2">
        <v>3.1717512667617701E-8</v>
      </c>
      <c r="S195" s="2">
        <v>1.10528075512781E-7</v>
      </c>
      <c r="T195">
        <v>0</v>
      </c>
      <c r="U195">
        <v>0</v>
      </c>
      <c r="V195" s="2">
        <v>2.1823053596666701E-8</v>
      </c>
      <c r="W195">
        <v>0</v>
      </c>
      <c r="X195">
        <v>0</v>
      </c>
      <c r="Y195">
        <v>0</v>
      </c>
      <c r="Z195">
        <v>0</v>
      </c>
      <c r="AA195" s="2">
        <v>2.5734369477967198E-8</v>
      </c>
      <c r="AB195">
        <v>0</v>
      </c>
      <c r="AC195" s="2">
        <v>6.8965239795012302E-8</v>
      </c>
      <c r="AD195">
        <v>0</v>
      </c>
      <c r="AE195">
        <v>0</v>
      </c>
      <c r="AF195">
        <v>0</v>
      </c>
      <c r="AG195">
        <v>0</v>
      </c>
      <c r="AH195">
        <v>0</v>
      </c>
      <c r="AI195" s="2">
        <v>1.9383629276769998E-8</v>
      </c>
      <c r="AJ195" s="2">
        <v>3.8225890548572099E-8</v>
      </c>
      <c r="AK195">
        <v>0</v>
      </c>
      <c r="AL195" s="2">
        <v>1.4484313152096E-8</v>
      </c>
      <c r="AM195">
        <v>0</v>
      </c>
      <c r="AN195" s="2">
        <v>3.54505400269389E-8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 s="2">
        <v>2.00568422944731E-8</v>
      </c>
      <c r="AV195" s="2">
        <v>2.0795992972618101E-7</v>
      </c>
      <c r="AW195" s="2">
        <v>1.65047402321293E-7</v>
      </c>
      <c r="AX195">
        <v>0</v>
      </c>
      <c r="AY195">
        <v>0</v>
      </c>
      <c r="AZ195">
        <v>0</v>
      </c>
      <c r="BA195">
        <v>0</v>
      </c>
      <c r="BB195" s="2">
        <v>3.0107995271479098E-8</v>
      </c>
      <c r="BC195" s="2">
        <v>1.27669051178772E-7</v>
      </c>
      <c r="BD195" s="2">
        <v>6.6290803335985301E-8</v>
      </c>
      <c r="BE195" s="2">
        <v>6.3250774837804499E-8</v>
      </c>
      <c r="BF195">
        <v>0</v>
      </c>
    </row>
    <row r="196" spans="1:58">
      <c r="A196" t="s">
        <v>7426</v>
      </c>
      <c r="B196" t="s">
        <v>7427</v>
      </c>
      <c r="C196" t="str">
        <f>VLOOKUP(A196,KO_Information!A:H,2,FALSE)</f>
        <v>nitric-oxide reductase NorD protein [EC:1.7.99.7]; nitric oxide reductase NorD protein</v>
      </c>
      <c r="D196" t="str">
        <f>VLOOKUP($A196,KO_Information!$A:$H,3,FALSE)</f>
        <v xml:space="preserve">nitric-oxide reductase NorD protein </v>
      </c>
      <c r="E196" t="str">
        <f>VLOOKUP($A196,KO_Information!$A:$H,4,FALSE)</f>
        <v>EC:1.7.99.7</v>
      </c>
      <c r="F196" t="str">
        <f>VLOOKUP($A196,KO_Information!$A:$H,5,FALSE)</f>
        <v>Metabolism; Energy Metabolism; Nitrogen metabolism</v>
      </c>
      <c r="G196" t="str">
        <f>VLOOKUP($A196,KO_Information!$A:$H,6,FALSE)</f>
        <v>Metabolism</v>
      </c>
      <c r="H196" t="str">
        <f>VLOOKUP($A196,KO_Information!$A:$H,7,FALSE)</f>
        <v>Energy Metabolism</v>
      </c>
      <c r="I196" t="str">
        <f>VLOOKUP($A196,KO_Information!$A:$H,8,FALSE)</f>
        <v>Nitrogen metabolism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 s="2">
        <v>8.8626350067347201E-9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 s="2">
        <v>1.4872262066747401E-8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</row>
    <row r="197" spans="1:58">
      <c r="A197" t="s">
        <v>17931</v>
      </c>
      <c r="B197" t="s">
        <v>17932</v>
      </c>
      <c r="C197" t="str">
        <f>VLOOKUP(A197,KO_Information!A:H,2,FALSE)</f>
        <v>Fuc2NAc and GlcNAc transferase [EC:2.4.1.-]</v>
      </c>
      <c r="D197" t="str">
        <f>VLOOKUP($A197,KO_Information!$A:$H,3,FALSE)</f>
        <v xml:space="preserve">Fuc2NAc and GlcNAc transferase </v>
      </c>
      <c r="E197" t="str">
        <f>VLOOKUP($A197,KO_Information!$A:$H,4,FALSE)</f>
        <v>EC:2.4.1.-</v>
      </c>
      <c r="F197" t="str">
        <f>VLOOKUP($A197,KO_Information!$A:$H,5,FALSE)</f>
        <v>Metabolism; Glycan Biosynthesis and Metabolism; Glycosyltransferases|Metabolism; Glycan Biosynthesis and Metabolism; Lipopolysaccharide biosynthesis proteins</v>
      </c>
      <c r="G197" t="str">
        <f>VLOOKUP($A197,KO_Information!$A:$H,6,FALSE)</f>
        <v>Metabolism</v>
      </c>
      <c r="H197" t="str">
        <f>VLOOKUP($A197,KO_Information!$A:$H,7,FALSE)</f>
        <v>Glycan Biosynthesis and Metabolism</v>
      </c>
      <c r="I197" t="str">
        <f>VLOOKUP($A197,KO_Information!$A:$H,8,FALSE)</f>
        <v>Glycosyltransferases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 s="2">
        <v>1.7888566680025899E-8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 s="2">
        <v>1.4872262066747401E-8</v>
      </c>
      <c r="AY197">
        <v>0</v>
      </c>
      <c r="AZ197">
        <v>0</v>
      </c>
      <c r="BA197">
        <v>0</v>
      </c>
      <c r="BB197">
        <v>0</v>
      </c>
      <c r="BC197">
        <v>0</v>
      </c>
      <c r="BD197" s="2">
        <v>1.6572700833996299E-8</v>
      </c>
      <c r="BE197">
        <v>0</v>
      </c>
      <c r="BF197">
        <v>0</v>
      </c>
    </row>
    <row r="198" spans="1:58">
      <c r="A198" t="s">
        <v>15885</v>
      </c>
      <c r="B198" t="s">
        <v>15886</v>
      </c>
      <c r="C198" t="str">
        <f>VLOOKUP(A198,KO_Information!A:H,2,FALSE)</f>
        <v>hydrogen cyanide synthase HcnA [EC:1.4.99.5]</v>
      </c>
      <c r="D198" t="str">
        <f>VLOOKUP($A198,KO_Information!$A:$H,3,FALSE)</f>
        <v xml:space="preserve">hydrogen cyanide synthase HcnA </v>
      </c>
      <c r="E198" t="str">
        <f>VLOOKUP($A198,KO_Information!$A:$H,4,FALSE)</f>
        <v>EC:1.4.99.5</v>
      </c>
      <c r="F198" t="str">
        <f>VLOOKUP($A198,KO_Information!$A:$H,5,FALSE)</f>
        <v>Metabolism; Metabolism of Other Amino Acids; Cyanoamino acid metabolism|Environmental Information Processing; Signaling Molecules and Interaction; Bacterial toxins</v>
      </c>
      <c r="G198" t="str">
        <f>VLOOKUP($A198,KO_Information!$A:$H,6,FALSE)</f>
        <v>Metabolism</v>
      </c>
      <c r="H198" t="str">
        <f>VLOOKUP($A198,KO_Information!$A:$H,7,FALSE)</f>
        <v>Metabolism of Other Amino Acids</v>
      </c>
      <c r="I198" t="str">
        <f>VLOOKUP($A198,KO_Information!$A:$H,8,FALSE)</f>
        <v>Cyanoamino acid metabolism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 s="2">
        <v>1.4872262066747401E-8</v>
      </c>
      <c r="AY198">
        <v>0</v>
      </c>
      <c r="AZ198">
        <v>0</v>
      </c>
      <c r="BA198">
        <v>0</v>
      </c>
      <c r="BB198">
        <v>0</v>
      </c>
      <c r="BC198">
        <v>0</v>
      </c>
      <c r="BD198" s="2">
        <v>1.6572700833996299E-8</v>
      </c>
      <c r="BE198">
        <v>0</v>
      </c>
      <c r="BF198">
        <v>0</v>
      </c>
    </row>
    <row r="199" spans="1:58">
      <c r="A199" t="s">
        <v>15893</v>
      </c>
      <c r="B199" t="s">
        <v>15894</v>
      </c>
      <c r="C199" t="str">
        <f>VLOOKUP(A199,KO_Information!A:H,2,FALSE)</f>
        <v>hydrogen cyanide synthase HcnC [EC:1.4.99.5]</v>
      </c>
      <c r="D199" t="str">
        <f>VLOOKUP($A199,KO_Information!$A:$H,3,FALSE)</f>
        <v xml:space="preserve">hydrogen cyanide synthase HcnC </v>
      </c>
      <c r="E199" t="str">
        <f>VLOOKUP($A199,KO_Information!$A:$H,4,FALSE)</f>
        <v>EC:1.4.99.5</v>
      </c>
      <c r="F199" t="str">
        <f>VLOOKUP($A199,KO_Information!$A:$H,5,FALSE)</f>
        <v>Metabolism; Metabolism of Other Amino Acids; Cyanoamino acid metabolism|Environmental Information Processing; Signaling Molecules and Interaction; Bacterial toxins</v>
      </c>
      <c r="G199" t="str">
        <f>VLOOKUP($A199,KO_Information!$A:$H,6,FALSE)</f>
        <v>Metabolism</v>
      </c>
      <c r="H199" t="str">
        <f>VLOOKUP($A199,KO_Information!$A:$H,7,FALSE)</f>
        <v>Metabolism of Other Amino Acids</v>
      </c>
      <c r="I199" t="str">
        <f>VLOOKUP($A199,KO_Information!$A:$H,8,FALSE)</f>
        <v>Cyanoamino acid metabolism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 s="2">
        <v>1.4872262066747401E-8</v>
      </c>
      <c r="AY199">
        <v>0</v>
      </c>
      <c r="AZ199">
        <v>0</v>
      </c>
      <c r="BA199">
        <v>0</v>
      </c>
      <c r="BB199">
        <v>0</v>
      </c>
      <c r="BC199">
        <v>0</v>
      </c>
      <c r="BD199" s="2">
        <v>1.6572700833996299E-8</v>
      </c>
      <c r="BE199">
        <v>0</v>
      </c>
      <c r="BF199">
        <v>0</v>
      </c>
    </row>
    <row r="200" spans="1:58">
      <c r="A200" t="s">
        <v>11967</v>
      </c>
      <c r="B200" t="s">
        <v>11968</v>
      </c>
      <c r="C200" t="str">
        <f>VLOOKUP(A200,KO_Information!A:H,2,FALSE)</f>
        <v>curli production assembly/transport component CsgG</v>
      </c>
      <c r="D200" t="str">
        <f>VLOOKUP($A200,KO_Information!$A:$H,3,FALSE)</f>
        <v>curli production assembly/transport component CsgG</v>
      </c>
      <c r="E200">
        <f>VLOOKUP($A200,KO_Information!$A:$H,4,FALSE)</f>
        <v>0</v>
      </c>
      <c r="F200" t="str">
        <f>VLOOKUP($A200,KO_Information!$A:$H,5,FALSE)</f>
        <v>Environmental Information Processing; Membrane Transport; Secretion system</v>
      </c>
      <c r="G200" t="str">
        <f>VLOOKUP($A200,KO_Information!$A:$H,6,FALSE)</f>
        <v>Environmental Information Processing</v>
      </c>
      <c r="H200" t="str">
        <f>VLOOKUP($A200,KO_Information!$A:$H,7,FALSE)</f>
        <v>Membrane Transport</v>
      </c>
      <c r="I200" t="str">
        <f>VLOOKUP($A200,KO_Information!$A:$H,8,FALSE)</f>
        <v>Secretion system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2">
        <v>1.09115267983334E-8</v>
      </c>
      <c r="W200" s="2">
        <v>2.3399581526563901E-8</v>
      </c>
      <c r="X200" s="2">
        <v>1.0517506879264601E-8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 s="2">
        <v>1.51590354111732E-8</v>
      </c>
      <c r="AH200">
        <v>0</v>
      </c>
      <c r="AI200">
        <v>0</v>
      </c>
      <c r="AJ200">
        <v>0</v>
      </c>
      <c r="AK200">
        <v>0</v>
      </c>
      <c r="AL200">
        <v>0</v>
      </c>
      <c r="AM200" s="2">
        <v>9.60589159301782E-9</v>
      </c>
      <c r="AN200">
        <v>0</v>
      </c>
      <c r="AO200">
        <v>0</v>
      </c>
      <c r="AP200">
        <v>0</v>
      </c>
      <c r="AQ200">
        <v>0</v>
      </c>
      <c r="AR200" s="2">
        <v>2.7432972743366401E-8</v>
      </c>
      <c r="AS200">
        <v>0</v>
      </c>
      <c r="AT200">
        <v>0</v>
      </c>
      <c r="AU200" s="2">
        <v>1.00284211472365E-8</v>
      </c>
      <c r="AV200" s="2">
        <v>1.15533294292323E-8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 s="2">
        <v>1.6572700833996299E-8</v>
      </c>
      <c r="BE200">
        <v>0</v>
      </c>
      <c r="BF200">
        <v>0</v>
      </c>
    </row>
    <row r="201" spans="1:58">
      <c r="A201" t="s">
        <v>7139</v>
      </c>
      <c r="B201" t="s">
        <v>7140</v>
      </c>
      <c r="C201" t="str">
        <f>VLOOKUP(A201,KO_Information!A:H,2,FALSE)</f>
        <v>nitric-oxide reductase, cytochrome c-containing subunit II [EC:1.7.99.7]; nitric oxide reductase, cytochrome c-containing subunit II</v>
      </c>
      <c r="D201" t="str">
        <f>VLOOKUP($A201,KO_Information!$A:$H,3,FALSE)</f>
        <v xml:space="preserve">nitric-oxide reductase, cytochrome c-containing subunit II </v>
      </c>
      <c r="E201" t="str">
        <f>VLOOKUP($A201,KO_Information!$A:$H,4,FALSE)</f>
        <v>EC:1.7.99.7</v>
      </c>
      <c r="F201" t="str">
        <f>VLOOKUP($A201,KO_Information!$A:$H,5,FALSE)</f>
        <v>Metabolism; Energy Metabolism; Nitrogen metabolism</v>
      </c>
      <c r="G201" t="str">
        <f>VLOOKUP($A201,KO_Information!$A:$H,6,FALSE)</f>
        <v>Metabolism</v>
      </c>
      <c r="H201" t="str">
        <f>VLOOKUP($A201,KO_Information!$A:$H,7,FALSE)</f>
        <v>Energy Metabolism</v>
      </c>
      <c r="I201" t="str">
        <f>VLOOKUP($A201,KO_Information!$A:$H,8,FALSE)</f>
        <v>Nitrogen metabolism</v>
      </c>
      <c r="J201">
        <v>0</v>
      </c>
      <c r="K201">
        <v>0</v>
      </c>
      <c r="L201">
        <v>0</v>
      </c>
      <c r="M201">
        <v>0</v>
      </c>
      <c r="N201">
        <v>0</v>
      </c>
      <c r="O201" s="2">
        <v>1.0804219886273101E-8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 s="2">
        <v>8.8626350067347201E-9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 s="2">
        <v>1.4872262066747401E-8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</row>
    <row r="202" spans="1:58">
      <c r="A202" t="s">
        <v>17518</v>
      </c>
      <c r="B202" t="s">
        <v>17519</v>
      </c>
      <c r="C202" t="str">
        <f>VLOOKUP(A202,KO_Information!A:H,2,FALSE)</f>
        <v>polyketide synthase 13</v>
      </c>
      <c r="D202" t="str">
        <f>VLOOKUP($A202,KO_Information!$A:$H,3,FALSE)</f>
        <v>polyketide synthase 13</v>
      </c>
      <c r="E202">
        <f>VLOOKUP($A202,KO_Information!$A:$H,4,FALSE)</f>
        <v>0</v>
      </c>
      <c r="F202" t="str">
        <f>VLOOKUP($A202,KO_Information!$A:$H,5,FALSE)</f>
        <v>Metabolism; Lipid Metabolism; Lipid biosynthesis proteins</v>
      </c>
      <c r="G202" t="str">
        <f>VLOOKUP($A202,KO_Information!$A:$H,6,FALSE)</f>
        <v>Metabolism</v>
      </c>
      <c r="H202" t="str">
        <f>VLOOKUP($A202,KO_Information!$A:$H,7,FALSE)</f>
        <v>Lipid Metabolism</v>
      </c>
      <c r="I202" t="str">
        <f>VLOOKUP($A202,KO_Information!$A:$H,8,FALSE)</f>
        <v>Lipid biosynthesis proteins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 s="2">
        <v>2.1035013758529201E-8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 s="2">
        <v>1.4146638680842901E-8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</row>
    <row r="203" spans="1:58">
      <c r="A203" t="s">
        <v>2191</v>
      </c>
      <c r="B203" t="s">
        <v>652</v>
      </c>
      <c r="C203" t="str">
        <f>VLOOKUP(A203,KO_Information!A:H,2,FALSE)</f>
        <v>None</v>
      </c>
      <c r="D203" t="str">
        <f>VLOOKUP($A203,KO_Information!$A:$H,3,FALSE)</f>
        <v>None</v>
      </c>
      <c r="E203">
        <f>VLOOKUP($A203,KO_Information!$A:$H,4,FALSE)</f>
        <v>0</v>
      </c>
      <c r="F203" t="str">
        <f>VLOOKUP($A203,KO_Information!$A:$H,5,FALSE)</f>
        <v>Metabolism; Xenobiotics Biodegradation and Metabolism; Chloroalkane and chloroalkene degradation|Metabolism; Xenobiotics Biodegradation and Metabolism; Chlorocyclohexane and chlorobenzene degradation|Metabolism; Xenobiotics Biodegradation and Metabolism; Bisphenol degradation|Metabolism; Xenobiotics Biodegradation and Metabolism; 1,1,1-Trichloro-2,2-bis(4-chlorophenyl)ethane (DDT) degradation</v>
      </c>
      <c r="G203" t="str">
        <f>VLOOKUP($A203,KO_Information!$A:$H,6,FALSE)</f>
        <v>Metabolism</v>
      </c>
      <c r="H203" t="str">
        <f>VLOOKUP($A203,KO_Information!$A:$H,7,FALSE)</f>
        <v>Xenobiotics Biodegradation and Metabolism</v>
      </c>
      <c r="I203" t="str">
        <f>VLOOKUP($A203,KO_Information!$A:$H,8,FALSE)</f>
        <v>Chloroalkane and chloroalkene degradation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2">
        <v>8.5038591660916707E-9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 s="2">
        <v>1.49586451799491E-8</v>
      </c>
      <c r="AI203">
        <v>0</v>
      </c>
      <c r="AJ203">
        <v>0</v>
      </c>
      <c r="AK203">
        <v>0</v>
      </c>
      <c r="AL203">
        <v>0</v>
      </c>
      <c r="AM203" s="2">
        <v>9.60589159301782E-9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</row>
    <row r="204" spans="1:58">
      <c r="A204" t="s">
        <v>19019</v>
      </c>
      <c r="B204" t="s">
        <v>19020</v>
      </c>
      <c r="C204" t="str">
        <f>VLOOKUP(A204,KO_Information!A:H,2,FALSE)</f>
        <v>5-aminovalerate aminotransferase [EC:2.6.1.48]</v>
      </c>
      <c r="D204" t="str">
        <f>VLOOKUP($A204,KO_Information!$A:$H,3,FALSE)</f>
        <v xml:space="preserve">5-aminovalerate aminotransferase </v>
      </c>
      <c r="E204" t="str">
        <f>VLOOKUP($A204,KO_Information!$A:$H,4,FALSE)</f>
        <v>EC:2.6.1.48</v>
      </c>
      <c r="F204" t="str">
        <f>VLOOKUP($A204,KO_Information!$A:$H,5,FALSE)</f>
        <v>Metabolism; Amino Acid Metabolism; Lysine degradation|Metabolism; Amino Acid Metabolism; Amino acid related enzymes</v>
      </c>
      <c r="G204" t="str">
        <f>VLOOKUP($A204,KO_Information!$A:$H,6,FALSE)</f>
        <v>Metabolism</v>
      </c>
      <c r="H204" t="str">
        <f>VLOOKUP($A204,KO_Information!$A:$H,7,FALSE)</f>
        <v>Amino Acid Metabolism</v>
      </c>
      <c r="I204" t="str">
        <f>VLOOKUP($A204,KO_Information!$A:$H,8,FALSE)</f>
        <v>Lysine degradation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 s="2">
        <v>1.4872262066747401E-8</v>
      </c>
      <c r="AY204">
        <v>0</v>
      </c>
      <c r="AZ204">
        <v>0</v>
      </c>
      <c r="BA204">
        <v>0</v>
      </c>
      <c r="BB204">
        <v>0</v>
      </c>
      <c r="BC204">
        <v>0</v>
      </c>
      <c r="BD204" s="2">
        <v>1.6572700833996299E-8</v>
      </c>
      <c r="BE204">
        <v>0</v>
      </c>
      <c r="BF204">
        <v>0</v>
      </c>
    </row>
    <row r="205" spans="1:58">
      <c r="A205" t="s">
        <v>19024</v>
      </c>
      <c r="B205" t="s">
        <v>19025</v>
      </c>
      <c r="C205" t="str">
        <f>VLOOKUP(A205,KO_Information!A:H,2,FALSE)</f>
        <v>glutarate semialdehyde dehydrogenase [EC:1.2.1.20]</v>
      </c>
      <c r="D205" t="str">
        <f>VLOOKUP($A205,KO_Information!$A:$H,3,FALSE)</f>
        <v xml:space="preserve">glutarate semialdehyde dehydrogenase </v>
      </c>
      <c r="E205" t="str">
        <f>VLOOKUP($A205,KO_Information!$A:$H,4,FALSE)</f>
        <v>EC:1.2.1.20</v>
      </c>
      <c r="F205" t="str">
        <f>VLOOKUP($A205,KO_Information!$A:$H,5,FALSE)</f>
        <v>Metabolism; Amino Acid Metabolism; Lysine degradation</v>
      </c>
      <c r="G205" t="str">
        <f>VLOOKUP($A205,KO_Information!$A:$H,6,FALSE)</f>
        <v>Metabolism</v>
      </c>
      <c r="H205" t="str">
        <f>VLOOKUP($A205,KO_Information!$A:$H,7,FALSE)</f>
        <v>Amino Acid Metabolism</v>
      </c>
      <c r="I205" t="str">
        <f>VLOOKUP($A205,KO_Information!$A:$H,8,FALSE)</f>
        <v>Lysine degradation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 s="2">
        <v>8.8626350067347201E-9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 s="2">
        <v>1.1789100165806599E-8</v>
      </c>
      <c r="AX205" s="2">
        <v>2.9744524133494801E-8</v>
      </c>
      <c r="AY205">
        <v>0</v>
      </c>
      <c r="AZ205">
        <v>0</v>
      </c>
      <c r="BA205">
        <v>0</v>
      </c>
      <c r="BB205">
        <v>0</v>
      </c>
      <c r="BC205">
        <v>0</v>
      </c>
      <c r="BD205" s="2">
        <v>1.6572700833996299E-8</v>
      </c>
      <c r="BE205">
        <v>0</v>
      </c>
      <c r="BF205">
        <v>0</v>
      </c>
    </row>
    <row r="206" spans="1:58">
      <c r="A206" t="s">
        <v>4973</v>
      </c>
      <c r="B206" t="s">
        <v>4974</v>
      </c>
      <c r="C206" t="str">
        <f>VLOOKUP(A206,KO_Information!A:H,2,FALSE)</f>
        <v>ureidoglycolate hydrolase [EC:3.5.3.19]</v>
      </c>
      <c r="D206" t="str">
        <f>VLOOKUP($A206,KO_Information!$A:$H,3,FALSE)</f>
        <v xml:space="preserve">ureidoglycolate hydrolase </v>
      </c>
      <c r="E206" t="str">
        <f>VLOOKUP($A206,KO_Information!$A:$H,4,FALSE)</f>
        <v>EC:3.5.3.19</v>
      </c>
      <c r="F206" t="str">
        <f>VLOOKUP($A206,KO_Information!$A:$H,5,FALSE)</f>
        <v>Metabolism; Nucleotide Metabolism; Purine metabolism</v>
      </c>
      <c r="G206" t="str">
        <f>VLOOKUP($A206,KO_Information!$A:$H,6,FALSE)</f>
        <v>Metabolism</v>
      </c>
      <c r="H206" t="str">
        <f>VLOOKUP($A206,KO_Information!$A:$H,7,FALSE)</f>
        <v>Nucleotide Metabolism</v>
      </c>
      <c r="I206" t="str">
        <f>VLOOKUP($A206,KO_Information!$A:$H,8,FALSE)</f>
        <v>Purine metabolism</v>
      </c>
      <c r="J206" s="2">
        <v>1.27503356270847E-8</v>
      </c>
      <c r="K206">
        <v>0</v>
      </c>
      <c r="L206">
        <v>0</v>
      </c>
      <c r="M206">
        <v>0</v>
      </c>
      <c r="N206" s="2">
        <v>1.0570701720917599E-8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2">
        <v>1.09115267983334E-8</v>
      </c>
      <c r="W206" s="2">
        <v>4.6799163053127802E-8</v>
      </c>
      <c r="X206">
        <v>0</v>
      </c>
      <c r="Y206">
        <v>0</v>
      </c>
      <c r="Z206" s="2">
        <v>1.7007718332183298E-8</v>
      </c>
      <c r="AA206" s="2">
        <v>2.5734369477967198E-8</v>
      </c>
      <c r="AB206">
        <v>0</v>
      </c>
      <c r="AC206">
        <v>0</v>
      </c>
      <c r="AD206">
        <v>0</v>
      </c>
      <c r="AE206" s="2">
        <v>3.5777133360051699E-8</v>
      </c>
      <c r="AF206" s="2">
        <v>1.4146638680842901E-8</v>
      </c>
      <c r="AG206">
        <v>0</v>
      </c>
      <c r="AH206" s="2">
        <v>1.49586451799491E-8</v>
      </c>
      <c r="AI206" s="2">
        <v>9.6918146383850207E-9</v>
      </c>
      <c r="AJ206">
        <v>0</v>
      </c>
      <c r="AK206" s="2">
        <v>7.78176942775934E-9</v>
      </c>
      <c r="AL206">
        <v>0</v>
      </c>
      <c r="AM206" s="2">
        <v>9.60589159301782E-9</v>
      </c>
      <c r="AN206" s="2">
        <v>1.77252700134694E-8</v>
      </c>
      <c r="AO206" s="2">
        <v>6.0011270356618103E-9</v>
      </c>
      <c r="AP206">
        <v>0</v>
      </c>
      <c r="AQ206">
        <v>0</v>
      </c>
      <c r="AR206">
        <v>0</v>
      </c>
      <c r="AS206">
        <v>0</v>
      </c>
      <c r="AT206" s="2">
        <v>1.6486340720499899E-8</v>
      </c>
      <c r="AU206" s="2">
        <v>1.00284211472365E-8</v>
      </c>
      <c r="AV206" s="2">
        <v>1.15533294292323E-8</v>
      </c>
      <c r="AW206" s="2">
        <v>3.5367300497419898E-8</v>
      </c>
      <c r="AX206" s="2">
        <v>7.4361310333737003E-8</v>
      </c>
      <c r="AY206">
        <v>0</v>
      </c>
      <c r="AZ206">
        <v>0</v>
      </c>
      <c r="BA206" s="2">
        <v>1.3699170409748101E-8</v>
      </c>
      <c r="BB206">
        <v>0</v>
      </c>
      <c r="BC206">
        <v>0</v>
      </c>
      <c r="BD206" s="2">
        <v>4.9718102501988903E-8</v>
      </c>
      <c r="BE206">
        <v>0</v>
      </c>
      <c r="BF206" s="2">
        <v>2.86974559088342E-8</v>
      </c>
    </row>
    <row r="207" spans="1:58">
      <c r="A207" t="s">
        <v>14468</v>
      </c>
      <c r="B207" t="s">
        <v>14469</v>
      </c>
      <c r="C207" t="str">
        <f>VLOOKUP(A207,KO_Information!A:H,2,FALSE)</f>
        <v>quinohemoprotein amine dehydrogenase [EC:1.4.98.1]; amine dehydrogenase [EC:1.4.99.3]</v>
      </c>
      <c r="D207" t="str">
        <f>VLOOKUP($A207,KO_Information!$A:$H,3,FALSE)</f>
        <v xml:space="preserve">quinohemoprotein amine dehydrogenase </v>
      </c>
      <c r="E207" t="str">
        <f>VLOOKUP($A207,KO_Information!$A:$H,4,FALSE)</f>
        <v>EC:1.4.98.1</v>
      </c>
      <c r="F207" t="str">
        <f>VLOOKUP($A207,KO_Information!$A:$H,5,FALSE)</f>
        <v>Metabolism; Energy Metabolism; Methane metabolism</v>
      </c>
      <c r="G207" t="str">
        <f>VLOOKUP($A207,KO_Information!$A:$H,6,FALSE)</f>
        <v>Metabolism</v>
      </c>
      <c r="H207" t="str">
        <f>VLOOKUP($A207,KO_Information!$A:$H,7,FALSE)</f>
        <v>Energy Metabolism</v>
      </c>
      <c r="I207" t="str">
        <f>VLOOKUP($A207,KO_Information!$A:$H,8,FALSE)</f>
        <v>Methane metabolism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2">
        <v>8.5038591660916707E-9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 s="2">
        <v>1.49586451799491E-8</v>
      </c>
      <c r="AI207">
        <v>0</v>
      </c>
      <c r="AJ207">
        <v>0</v>
      </c>
      <c r="AK207" s="2">
        <v>7.78176942775934E-9</v>
      </c>
      <c r="AL207">
        <v>0</v>
      </c>
      <c r="AM207" s="2">
        <v>9.60589159301782E-9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</row>
    <row r="208" spans="1:58">
      <c r="A208" t="s">
        <v>14477</v>
      </c>
      <c r="B208" t="s">
        <v>14478</v>
      </c>
      <c r="C208" t="str">
        <f>VLOOKUP(A208,KO_Information!A:H,2,FALSE)</f>
        <v>N-carbamoylsarcosine amidase [EC:3.5.1.59]</v>
      </c>
      <c r="D208" t="str">
        <f>VLOOKUP($A208,KO_Information!$A:$H,3,FALSE)</f>
        <v xml:space="preserve">N-carbamoylsarcosine amidase </v>
      </c>
      <c r="E208" t="str">
        <f>VLOOKUP($A208,KO_Information!$A:$H,4,FALSE)</f>
        <v>EC:3.5.1.59</v>
      </c>
      <c r="F208" t="str">
        <f>VLOOKUP($A208,KO_Information!$A:$H,5,FALSE)</f>
        <v>Metabolism; Amino Acid Metabolism; Arginine and proline metabolism</v>
      </c>
      <c r="G208" t="str">
        <f>VLOOKUP($A208,KO_Information!$A:$H,6,FALSE)</f>
        <v>Metabolism</v>
      </c>
      <c r="H208" t="str">
        <f>VLOOKUP($A208,KO_Information!$A:$H,7,FALSE)</f>
        <v>Amino Acid Metabolism</v>
      </c>
      <c r="I208" t="str">
        <f>VLOOKUP($A208,KO_Information!$A:$H,8,FALSE)</f>
        <v>Arginine and proline metabolism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 s="2">
        <v>8.8626350067347201E-9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 s="2">
        <v>1.4872262066747401E-8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</row>
    <row r="209" spans="1:58">
      <c r="A209" t="s">
        <v>14472</v>
      </c>
      <c r="B209" t="s">
        <v>14473</v>
      </c>
      <c r="C209" t="str">
        <f>VLOOKUP(A209,KO_Information!A:H,2,FALSE)</f>
        <v>2-chlorobenzoate 1,2-dioxygenase [EC:1.14.12.13]</v>
      </c>
      <c r="D209" t="str">
        <f>VLOOKUP($A209,KO_Information!$A:$H,3,FALSE)</f>
        <v xml:space="preserve">2-chlorobenzoate 1,2-dioxygenase </v>
      </c>
      <c r="E209" t="str">
        <f>VLOOKUP($A209,KO_Information!$A:$H,4,FALSE)</f>
        <v>EC:1.14.12.13</v>
      </c>
      <c r="F209" t="str">
        <f>VLOOKUP($A209,KO_Information!$A:$H,5,FALSE)</f>
        <v>Metabolism; Xenobiotics Biodegradation and Metabolism; Fluorobenzoate degradation</v>
      </c>
      <c r="G209" t="str">
        <f>VLOOKUP($A209,KO_Information!$A:$H,6,FALSE)</f>
        <v>Metabolism</v>
      </c>
      <c r="H209" t="str">
        <f>VLOOKUP($A209,KO_Information!$A:$H,7,FALSE)</f>
        <v>Xenobiotics Biodegradation and Metabolism</v>
      </c>
      <c r="I209" t="str">
        <f>VLOOKUP($A209,KO_Information!$A:$H,8,FALSE)</f>
        <v>Fluorobenzoate degradation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 s="2">
        <v>1.6572700833996299E-8</v>
      </c>
      <c r="BE209">
        <v>0</v>
      </c>
      <c r="BF209">
        <v>0</v>
      </c>
    </row>
    <row r="210" spans="1:58">
      <c r="A210" t="s">
        <v>10780</v>
      </c>
      <c r="B210" t="s">
        <v>10781</v>
      </c>
      <c r="C210" t="str">
        <f>VLOOKUP(A210,KO_Information!A:H,2,FALSE)</f>
        <v>opine dehydrogenase [EC:1.5.1.28]</v>
      </c>
      <c r="D210" t="str">
        <f>VLOOKUP($A210,KO_Information!$A:$H,3,FALSE)</f>
        <v xml:space="preserve">opine dehydrogenase </v>
      </c>
      <c r="E210" t="str">
        <f>VLOOKUP($A210,KO_Information!$A:$H,4,FALSE)</f>
        <v>EC:1.5.1.28</v>
      </c>
      <c r="F210" t="str">
        <f>VLOOKUP($A210,KO_Information!$A:$H,5,FALSE)</f>
        <v>Unclassified; Metabolism; Others</v>
      </c>
      <c r="G210" t="str">
        <f>VLOOKUP($A210,KO_Information!$A:$H,6,FALSE)</f>
        <v>Unclassified</v>
      </c>
      <c r="H210" t="str">
        <f>VLOOKUP($A210,KO_Information!$A:$H,7,FALSE)</f>
        <v>Metabolism</v>
      </c>
      <c r="I210" t="str">
        <f>VLOOKUP($A210,KO_Information!$A:$H,8,FALSE)</f>
        <v>Others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 s="2">
        <v>8.8626350067347201E-9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 s="2">
        <v>1.4872262066747401E-8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</row>
    <row r="211" spans="1:58">
      <c r="A211" t="s">
        <v>9093</v>
      </c>
      <c r="B211" t="s">
        <v>9094</v>
      </c>
      <c r="C211" t="str">
        <f>VLOOKUP(A211,KO_Information!A:H,2,FALSE)</f>
        <v>N,N-dimethylformamidase [EC:3.5.1.56]</v>
      </c>
      <c r="D211" t="str">
        <f>VLOOKUP($A211,KO_Information!$A:$H,3,FALSE)</f>
        <v xml:space="preserve">N,N-dimethylformamidase </v>
      </c>
      <c r="E211" t="str">
        <f>VLOOKUP($A211,KO_Information!$A:$H,4,FALSE)</f>
        <v>EC:3.5.1.56</v>
      </c>
      <c r="F211" t="str">
        <f>VLOOKUP($A211,KO_Information!$A:$H,5,FALSE)</f>
        <v>Metabolism; Carbohydrate Metabolism; Glyoxylate and dicarboxylate metabolism</v>
      </c>
      <c r="G211" t="str">
        <f>VLOOKUP($A211,KO_Information!$A:$H,6,FALSE)</f>
        <v>Metabolism</v>
      </c>
      <c r="H211" t="str">
        <f>VLOOKUP($A211,KO_Information!$A:$H,7,FALSE)</f>
        <v>Carbohydrate Metabolism</v>
      </c>
      <c r="I211" t="str">
        <f>VLOOKUP($A211,KO_Information!$A:$H,8,FALSE)</f>
        <v>Glyoxylate and dicarboxylate metabolism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 s="2">
        <v>8.8626350067347201E-9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 s="2">
        <v>1.4872262066747401E-8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</row>
    <row r="212" spans="1:58">
      <c r="A212" t="s">
        <v>18264</v>
      </c>
      <c r="B212" t="s">
        <v>18265</v>
      </c>
      <c r="C212" t="str">
        <f>VLOOKUP(A212,KO_Information!A:H,2,FALSE)</f>
        <v>precorrin-2 C20-methyltransferase / precorrin-3B C17-methyltransferase [EC:2.1.1.130 2.1.1.131]</v>
      </c>
      <c r="D212" t="str">
        <f>VLOOKUP($A212,KO_Information!$A:$H,3,FALSE)</f>
        <v xml:space="preserve">precorrin-2 C20-methyltransferase / precorrin-3B C17-methyltransferase </v>
      </c>
      <c r="E212" t="str">
        <f>VLOOKUP($A212,KO_Information!$A:$H,4,FALSE)</f>
        <v>EC:2.1.1.130</v>
      </c>
      <c r="F212" t="str">
        <f>VLOOKUP($A212,KO_Information!$A:$H,5,FALSE)</f>
        <v>Metabolism; Metabolism of Cofactors and Vitamins; Porphyrin and chlorophyll metabolism</v>
      </c>
      <c r="G212" t="str">
        <f>VLOOKUP($A212,KO_Information!$A:$H,6,FALSE)</f>
        <v>Metabolism</v>
      </c>
      <c r="H212" t="str">
        <f>VLOOKUP($A212,KO_Information!$A:$H,7,FALSE)</f>
        <v>Metabolism of Cofactors and Vitamins</v>
      </c>
      <c r="I212" t="str">
        <f>VLOOKUP($A212,KO_Information!$A:$H,8,FALSE)</f>
        <v>Porphyrin and chlorophyll metabolism</v>
      </c>
      <c r="J212">
        <v>0</v>
      </c>
      <c r="K212" s="2">
        <v>1.6860352210734399E-8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2">
        <v>1.9404295501729201E-8</v>
      </c>
      <c r="V212">
        <v>0</v>
      </c>
      <c r="W212">
        <v>0</v>
      </c>
      <c r="X212" s="2">
        <v>3.1552520637793797E-8</v>
      </c>
      <c r="Y212">
        <v>0</v>
      </c>
      <c r="Z212">
        <v>0</v>
      </c>
      <c r="AA212" s="2">
        <v>1.2867184738983599E-8</v>
      </c>
      <c r="AB212">
        <v>0</v>
      </c>
      <c r="AC212">
        <v>0</v>
      </c>
      <c r="AD212">
        <v>0</v>
      </c>
      <c r="AE212">
        <v>0</v>
      </c>
      <c r="AF212" s="2">
        <v>1.4146638680842901E-8</v>
      </c>
      <c r="AG212" s="2">
        <v>1.51590354111732E-8</v>
      </c>
      <c r="AH212">
        <v>0</v>
      </c>
      <c r="AI212">
        <v>0</v>
      </c>
      <c r="AJ212">
        <v>0</v>
      </c>
      <c r="AK212" s="2">
        <v>7.78176942775934E-9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 s="2">
        <v>1.00284211472365E-8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 s="2">
        <v>1.59586313973465E-8</v>
      </c>
      <c r="BD212">
        <v>0</v>
      </c>
      <c r="BE212">
        <v>0</v>
      </c>
      <c r="BF212">
        <v>0</v>
      </c>
    </row>
    <row r="213" spans="1:58">
      <c r="A213" t="s">
        <v>17233</v>
      </c>
      <c r="B213" t="s">
        <v>17234</v>
      </c>
      <c r="C213" t="str">
        <f>VLOOKUP(A213,KO_Information!A:H,2,FALSE)</f>
        <v>hydrogenase-4 component J [EC:1.-.-.-]</v>
      </c>
      <c r="D213" t="str">
        <f>VLOOKUP($A213,KO_Information!$A:$H,3,FALSE)</f>
        <v xml:space="preserve">hydrogenase-4 component J </v>
      </c>
      <c r="E213" t="str">
        <f>VLOOKUP($A213,KO_Information!$A:$H,4,FALSE)</f>
        <v>EC:1.-.-.-</v>
      </c>
      <c r="F213" t="str">
        <f>VLOOKUP($A213,KO_Information!$A:$H,5,FALSE)</f>
        <v>Unclassified; Metabolism; Energy metabolism</v>
      </c>
      <c r="G213" t="str">
        <f>VLOOKUP($A213,KO_Information!$A:$H,6,FALSE)</f>
        <v>Unclassified</v>
      </c>
      <c r="H213" t="str">
        <f>VLOOKUP($A213,KO_Information!$A:$H,7,FALSE)</f>
        <v>Metabolism</v>
      </c>
      <c r="I213" t="str">
        <f>VLOOKUP($A213,KO_Information!$A:$H,8,FALSE)</f>
        <v>Energy metabolism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 s="2">
        <v>1.2867184738983599E-8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 s="2">
        <v>1.55635388555187E-8</v>
      </c>
      <c r="AL213">
        <v>0</v>
      </c>
      <c r="AM213" s="2">
        <v>1.92117831860356E-8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</row>
    <row r="214" spans="1:58">
      <c r="A214" t="s">
        <v>17230</v>
      </c>
      <c r="B214" t="s">
        <v>17231</v>
      </c>
      <c r="C214" t="str">
        <f>VLOOKUP(A214,KO_Information!A:H,2,FALSE)</f>
        <v>hydrogenase-4 component I [EC:1.-.-.-]</v>
      </c>
      <c r="D214" t="str">
        <f>VLOOKUP($A214,KO_Information!$A:$H,3,FALSE)</f>
        <v xml:space="preserve">hydrogenase-4 component I </v>
      </c>
      <c r="E214" t="str">
        <f>VLOOKUP($A214,KO_Information!$A:$H,4,FALSE)</f>
        <v>EC:1.-.-.-</v>
      </c>
      <c r="F214" t="str">
        <f>VLOOKUP($A214,KO_Information!$A:$H,5,FALSE)</f>
        <v>Unclassified; Metabolism; Energy metabolism</v>
      </c>
      <c r="G214" t="str">
        <f>VLOOKUP($A214,KO_Information!$A:$H,6,FALSE)</f>
        <v>Unclassified</v>
      </c>
      <c r="H214" t="str">
        <f>VLOOKUP($A214,KO_Information!$A:$H,7,FALSE)</f>
        <v>Metabolism</v>
      </c>
      <c r="I214" t="str">
        <f>VLOOKUP($A214,KO_Information!$A:$H,8,FALSE)</f>
        <v>Energy metabolism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 s="2">
        <v>1.2867184738983599E-8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 s="2">
        <v>1.55635388555187E-8</v>
      </c>
      <c r="AL214">
        <v>0</v>
      </c>
      <c r="AM214" s="2">
        <v>1.92117831860356E-8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</row>
    <row r="215" spans="1:58">
      <c r="A215" t="s">
        <v>17225</v>
      </c>
      <c r="B215" t="s">
        <v>17226</v>
      </c>
      <c r="C215" t="str">
        <f>VLOOKUP(A215,KO_Information!A:H,2,FALSE)</f>
        <v>hydrogenase-4 component G [EC:1.-.-.-]</v>
      </c>
      <c r="D215" t="str">
        <f>VLOOKUP($A215,KO_Information!$A:$H,3,FALSE)</f>
        <v xml:space="preserve">hydrogenase-4 component G </v>
      </c>
      <c r="E215" t="str">
        <f>VLOOKUP($A215,KO_Information!$A:$H,4,FALSE)</f>
        <v>EC:1.-.-.-</v>
      </c>
      <c r="F215" t="str">
        <f>VLOOKUP($A215,KO_Information!$A:$H,5,FALSE)</f>
        <v>Unclassified; Metabolism; Energy metabolism</v>
      </c>
      <c r="G215" t="str">
        <f>VLOOKUP($A215,KO_Information!$A:$H,6,FALSE)</f>
        <v>Unclassified</v>
      </c>
      <c r="H215" t="str">
        <f>VLOOKUP($A215,KO_Information!$A:$H,7,FALSE)</f>
        <v>Metabolism</v>
      </c>
      <c r="I215" t="str">
        <f>VLOOKUP($A215,KO_Information!$A:$H,8,FALSE)</f>
        <v>Energy metabolism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 s="2">
        <v>1.2867184738983599E-8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 s="2">
        <v>1.55635388555187E-8</v>
      </c>
      <c r="AL215">
        <v>0</v>
      </c>
      <c r="AM215" s="2">
        <v>1.92117831860356E-8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</row>
    <row r="216" spans="1:58">
      <c r="A216" t="s">
        <v>15890</v>
      </c>
      <c r="B216" t="s">
        <v>15891</v>
      </c>
      <c r="C216" t="str">
        <f>VLOOKUP(A216,KO_Information!A:H,2,FALSE)</f>
        <v>hydrogen cyanide synthase HcnB [EC:1.4.99.5]</v>
      </c>
      <c r="D216" t="str">
        <f>VLOOKUP($A216,KO_Information!$A:$H,3,FALSE)</f>
        <v xml:space="preserve">hydrogen cyanide synthase HcnB </v>
      </c>
      <c r="E216" t="str">
        <f>VLOOKUP($A216,KO_Information!$A:$H,4,FALSE)</f>
        <v>EC:1.4.99.5</v>
      </c>
      <c r="F216" t="str">
        <f>VLOOKUP($A216,KO_Information!$A:$H,5,FALSE)</f>
        <v>Metabolism; Metabolism of Other Amino Acids; Cyanoamino acid metabolism|Environmental Information Processing; Signaling Molecules and Interaction; Bacterial toxins</v>
      </c>
      <c r="G216" t="str">
        <f>VLOOKUP($A216,KO_Information!$A:$H,6,FALSE)</f>
        <v>Metabolism</v>
      </c>
      <c r="H216" t="str">
        <f>VLOOKUP($A216,KO_Information!$A:$H,7,FALSE)</f>
        <v>Metabolism of Other Amino Acids</v>
      </c>
      <c r="I216" t="str">
        <f>VLOOKUP($A216,KO_Information!$A:$H,8,FALSE)</f>
        <v>Cyanoamino acid metabolism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 s="2">
        <v>1.4872262066747401E-8</v>
      </c>
      <c r="AY216">
        <v>0</v>
      </c>
      <c r="AZ216">
        <v>0</v>
      </c>
      <c r="BA216">
        <v>0</v>
      </c>
      <c r="BB216">
        <v>0</v>
      </c>
      <c r="BC216">
        <v>0</v>
      </c>
      <c r="BD216" s="2">
        <v>1.6572700833996299E-8</v>
      </c>
      <c r="BE216">
        <v>0</v>
      </c>
      <c r="BF216">
        <v>0</v>
      </c>
    </row>
    <row r="217" spans="1:58">
      <c r="A217" t="s">
        <v>4748</v>
      </c>
      <c r="B217" t="s">
        <v>4749</v>
      </c>
      <c r="C217" t="str">
        <f>VLOOKUP(A217,KO_Information!A:H,2,FALSE)</f>
        <v>endothelin-converting enzyme [EC:3.4.24.71]</v>
      </c>
      <c r="D217" t="str">
        <f>VLOOKUP($A217,KO_Information!$A:$H,3,FALSE)</f>
        <v xml:space="preserve">endothelin-converting enzyme </v>
      </c>
      <c r="E217" t="str">
        <f>VLOOKUP($A217,KO_Information!$A:$H,4,FALSE)</f>
        <v>EC:3.4.24.71</v>
      </c>
      <c r="F217" t="str">
        <f>VLOOKUP($A217,KO_Information!$A:$H,5,FALSE)</f>
        <v>Metabolism; Enzyme Families; Peptidases</v>
      </c>
      <c r="G217" t="str">
        <f>VLOOKUP($A217,KO_Information!$A:$H,6,FALSE)</f>
        <v>Metabolism</v>
      </c>
      <c r="H217" t="str">
        <f>VLOOKUP($A217,KO_Information!$A:$H,7,FALSE)</f>
        <v>Enzyme Families</v>
      </c>
      <c r="I217" t="str">
        <f>VLOOKUP($A217,KO_Information!$A:$H,8,FALSE)</f>
        <v>Peptidases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 s="2">
        <v>1.14942066325021E-8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</row>
    <row r="218" spans="1:58">
      <c r="A218" t="s">
        <v>15479</v>
      </c>
      <c r="B218" t="s">
        <v>19448</v>
      </c>
      <c r="C218" t="str">
        <f>VLOOKUP(A218,KO_Information!A:H,2,FALSE)</f>
        <v>4,4'-diaponeurosporene oxidase [EC:1.-.-.-]</v>
      </c>
      <c r="D218" t="str">
        <f>VLOOKUP($A218,KO_Information!$A:$H,3,FALSE)</f>
        <v xml:space="preserve">4,4'-diaponeurosporene oxidase </v>
      </c>
      <c r="E218" t="str">
        <f>VLOOKUP($A218,KO_Information!$A:$H,4,FALSE)</f>
        <v>EC:1.-.-.-</v>
      </c>
      <c r="F218" t="str">
        <f>VLOOKUP($A218,KO_Information!$A:$H,5,FALSE)</f>
        <v>Metabolism; Metabolism of Terpenoids and Polyketides; Carotenoid biosynthesis</v>
      </c>
      <c r="G218" t="str">
        <f>VLOOKUP($A218,KO_Information!$A:$H,6,FALSE)</f>
        <v>Metabolism</v>
      </c>
      <c r="H218" t="str">
        <f>VLOOKUP($A218,KO_Information!$A:$H,7,FALSE)</f>
        <v>Metabolism of Terpenoids and Polyketides</v>
      </c>
      <c r="I218" t="str">
        <f>VLOOKUP($A218,KO_Information!$A:$H,8,FALSE)</f>
        <v>Carotenoid biosynthesis</v>
      </c>
      <c r="J218">
        <v>0</v>
      </c>
      <c r="K218">
        <v>0</v>
      </c>
      <c r="L218" s="2">
        <v>2.07403349676095E-8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2">
        <v>8.5038591660916707E-9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 s="2">
        <v>9.60589159301782E-9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 s="2">
        <v>3.1875888042318399E-8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</row>
    <row r="219" spans="1:58">
      <c r="A219" t="s">
        <v>8677</v>
      </c>
      <c r="B219" t="s">
        <v>8678</v>
      </c>
      <c r="C219" t="str">
        <f>VLOOKUP(A219,KO_Information!A:H,2,FALSE)</f>
        <v>type IV secretion system protein VirB7</v>
      </c>
      <c r="D219" t="str">
        <f>VLOOKUP($A219,KO_Information!$A:$H,3,FALSE)</f>
        <v>type IV secretion system protein VirB7</v>
      </c>
      <c r="E219">
        <f>VLOOKUP($A219,KO_Information!$A:$H,4,FALSE)</f>
        <v>0</v>
      </c>
      <c r="F219" t="str">
        <f>VLOOKUP($A219,KO_Information!$A:$H,5,FALSE)</f>
        <v>Environmental Information Processing; Membrane Transport; Secretion system|Environmental Information Processing; Membrane Transport; Bacterial secretion system</v>
      </c>
      <c r="G219" t="str">
        <f>VLOOKUP($A219,KO_Information!$A:$H,6,FALSE)</f>
        <v>Environmental Information Processing</v>
      </c>
      <c r="H219" t="str">
        <f>VLOOKUP($A219,KO_Information!$A:$H,7,FALSE)</f>
        <v>Membrane Transport</v>
      </c>
      <c r="I219" t="str">
        <f>VLOOKUP($A219,KO_Information!$A:$H,8,FALSE)</f>
        <v>Secretion system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 s="2">
        <v>8.8626350067347201E-9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 s="2">
        <v>1.4872262066747401E-8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</row>
    <row r="220" spans="1:58">
      <c r="A220" t="s">
        <v>8693</v>
      </c>
      <c r="B220" t="s">
        <v>8694</v>
      </c>
      <c r="C220" t="str">
        <f>VLOOKUP(A220,KO_Information!A:H,2,FALSE)</f>
        <v>colanic acid biosynthesis glycosyl transferase WcaI</v>
      </c>
      <c r="D220" t="str">
        <f>VLOOKUP($A220,KO_Information!$A:$H,3,FALSE)</f>
        <v>colanic acid biosynthesis glycosyl transferase WcaI</v>
      </c>
      <c r="E220">
        <f>VLOOKUP($A220,KO_Information!$A:$H,4,FALSE)</f>
        <v>0</v>
      </c>
      <c r="F220" t="str">
        <f>VLOOKUP($A220,KO_Information!$A:$H,5,FALSE)</f>
        <v>Unclassified; Cellular Processes and Signaling; Membrane and intracellular structural molecules</v>
      </c>
      <c r="G220" t="str">
        <f>VLOOKUP($A220,KO_Information!$A:$H,6,FALSE)</f>
        <v>Unclassified</v>
      </c>
      <c r="H220" t="str">
        <f>VLOOKUP($A220,KO_Information!$A:$H,7,FALSE)</f>
        <v>Cellular Processes and Signaling</v>
      </c>
      <c r="I220" t="str">
        <f>VLOOKUP($A220,KO_Information!$A:$H,8,FALSE)</f>
        <v>Membrane and intracellular structural molecules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 s="2">
        <v>2.3399581526563901E-8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 s="2">
        <v>1.00284211472365E-8</v>
      </c>
      <c r="AV220">
        <v>0</v>
      </c>
      <c r="AW220" s="2">
        <v>1.1789100165806599E-8</v>
      </c>
      <c r="AX220" s="2">
        <v>1.4872262066747401E-8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</row>
    <row r="221" spans="1:58">
      <c r="A221" t="s">
        <v>14831</v>
      </c>
      <c r="B221" t="s">
        <v>14832</v>
      </c>
      <c r="C221" t="str">
        <f>VLOOKUP(A221,KO_Information!A:H,2,FALSE)</f>
        <v>anthraniloyl-CoA monooxygenase [EC:1.14.13.40]</v>
      </c>
      <c r="D221" t="str">
        <f>VLOOKUP($A221,KO_Information!$A:$H,3,FALSE)</f>
        <v xml:space="preserve">anthraniloyl-CoA monooxygenase </v>
      </c>
      <c r="E221" t="str">
        <f>VLOOKUP($A221,KO_Information!$A:$H,4,FALSE)</f>
        <v>EC:1.14.13.40</v>
      </c>
      <c r="F221" t="str">
        <f>VLOOKUP($A221,KO_Information!$A:$H,5,FALSE)</f>
        <v>Metabolism; Xenobiotics Biodegradation and Metabolism; Aminobenzoate degradation</v>
      </c>
      <c r="G221" t="str">
        <f>VLOOKUP($A221,KO_Information!$A:$H,6,FALSE)</f>
        <v>Metabolism</v>
      </c>
      <c r="H221" t="str">
        <f>VLOOKUP($A221,KO_Information!$A:$H,7,FALSE)</f>
        <v>Xenobiotics Biodegradation and Metabolism</v>
      </c>
      <c r="I221" t="str">
        <f>VLOOKUP($A221,KO_Information!$A:$H,8,FALSE)</f>
        <v>Aminobenzoate degradation</v>
      </c>
      <c r="J221" s="2">
        <v>1.27503356270847E-8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2">
        <v>1.09115267983334E-8</v>
      </c>
      <c r="W221" s="2">
        <v>4.6799163053127802E-8</v>
      </c>
      <c r="X221">
        <v>0</v>
      </c>
      <c r="Y221">
        <v>0</v>
      </c>
      <c r="Z221" s="2">
        <v>1.7007718332183298E-8</v>
      </c>
      <c r="AA221" s="2">
        <v>2.5734369477967198E-8</v>
      </c>
      <c r="AB221">
        <v>0</v>
      </c>
      <c r="AC221">
        <v>0</v>
      </c>
      <c r="AD221">
        <v>0</v>
      </c>
      <c r="AE221" s="2">
        <v>1.7888566680025899E-8</v>
      </c>
      <c r="AF221">
        <v>0</v>
      </c>
      <c r="AG221">
        <v>0</v>
      </c>
      <c r="AH221" s="2">
        <v>1.49586451799491E-8</v>
      </c>
      <c r="AI221">
        <v>0</v>
      </c>
      <c r="AJ221">
        <v>0</v>
      </c>
      <c r="AK221" s="2">
        <v>7.78176942775934E-9</v>
      </c>
      <c r="AL221">
        <v>0</v>
      </c>
      <c r="AM221" s="2">
        <v>9.60589159301782E-9</v>
      </c>
      <c r="AN221" s="2">
        <v>8.8626350067347201E-9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 s="2">
        <v>1.00284211472365E-8</v>
      </c>
      <c r="AV221" s="2">
        <v>1.15533294292323E-8</v>
      </c>
      <c r="AW221" s="2">
        <v>2.3578200331613199E-8</v>
      </c>
      <c r="AX221" s="2">
        <v>4.4616786200242202E-8</v>
      </c>
      <c r="AY221">
        <v>0</v>
      </c>
      <c r="AZ221">
        <v>0</v>
      </c>
      <c r="BA221" s="2">
        <v>1.3699170409748101E-8</v>
      </c>
      <c r="BB221">
        <v>0</v>
      </c>
      <c r="BC221">
        <v>0</v>
      </c>
      <c r="BD221" s="2">
        <v>3.3145401667992598E-8</v>
      </c>
      <c r="BE221">
        <v>0</v>
      </c>
      <c r="BF221" s="2">
        <v>2.86974559088342E-8</v>
      </c>
    </row>
    <row r="222" spans="1:58">
      <c r="A222" t="s">
        <v>2006</v>
      </c>
      <c r="B222" t="s">
        <v>2007</v>
      </c>
      <c r="C222" t="str">
        <f>VLOOKUP(A222,KO_Information!A:H,2,FALSE)</f>
        <v>phytanoyl-CoA hydroxylase [EC:1.14.11.18]</v>
      </c>
      <c r="D222" t="str">
        <f>VLOOKUP($A222,KO_Information!$A:$H,3,FALSE)</f>
        <v xml:space="preserve">phytanoyl-CoA hydroxylase </v>
      </c>
      <c r="E222" t="str">
        <f>VLOOKUP($A222,KO_Information!$A:$H,4,FALSE)</f>
        <v>EC:1.14.11.18</v>
      </c>
      <c r="F222" t="str">
        <f>VLOOKUP($A222,KO_Information!$A:$H,5,FALSE)</f>
        <v>Cellular Processes; Transport and Catabolism; Peroxisome</v>
      </c>
      <c r="G222" t="str">
        <f>VLOOKUP($A222,KO_Information!$A:$H,6,FALSE)</f>
        <v>Cellular Processes</v>
      </c>
      <c r="H222" t="str">
        <f>VLOOKUP($A222,KO_Information!$A:$H,7,FALSE)</f>
        <v>Transport and Catabolism</v>
      </c>
      <c r="I222" t="str">
        <f>VLOOKUP($A222,KO_Information!$A:$H,8,FALSE)</f>
        <v>Peroxisome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2">
        <v>8.5038591660916707E-9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 s="2">
        <v>1.49586451799491E-8</v>
      </c>
      <c r="AI222">
        <v>0</v>
      </c>
      <c r="AJ222">
        <v>0</v>
      </c>
      <c r="AK222">
        <v>0</v>
      </c>
      <c r="AL222">
        <v>0</v>
      </c>
      <c r="AM222" s="2">
        <v>9.60589159301782E-9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</row>
    <row r="223" spans="1:58">
      <c r="A223" t="s">
        <v>1989</v>
      </c>
      <c r="B223" t="s">
        <v>652</v>
      </c>
      <c r="C223" t="str">
        <f>VLOOKUP(A223,KO_Information!A:H,2,FALSE)</f>
        <v>None</v>
      </c>
      <c r="D223" t="str">
        <f>VLOOKUP($A223,KO_Information!$A:$H,3,FALSE)</f>
        <v>None</v>
      </c>
      <c r="E223">
        <f>VLOOKUP($A223,KO_Information!$A:$H,4,FALSE)</f>
        <v>0</v>
      </c>
      <c r="F223" t="str">
        <f>VLOOKUP($A223,KO_Information!$A:$H,5,FALSE)</f>
        <v>Unclassified; Metabolism; Others</v>
      </c>
      <c r="G223" t="str">
        <f>VLOOKUP($A223,KO_Information!$A:$H,6,FALSE)</f>
        <v>Unclassified</v>
      </c>
      <c r="H223" t="str">
        <f>VLOOKUP($A223,KO_Information!$A:$H,7,FALSE)</f>
        <v>Metabolism</v>
      </c>
      <c r="I223" t="str">
        <f>VLOOKUP($A223,KO_Information!$A:$H,8,FALSE)</f>
        <v>Others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 s="2">
        <v>1.07725922157593E-8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 s="2">
        <v>1.15533294292323E-8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</row>
    <row r="224" spans="1:58">
      <c r="A224" t="s">
        <v>1990</v>
      </c>
      <c r="B224" t="s">
        <v>1991</v>
      </c>
      <c r="C224" t="str">
        <f>VLOOKUP(A224,KO_Information!A:H,2,FALSE)</f>
        <v>gamma-butyrobetaine dioxygenase [EC:1.14.11.1]</v>
      </c>
      <c r="D224" t="str">
        <f>VLOOKUP($A224,KO_Information!$A:$H,3,FALSE)</f>
        <v xml:space="preserve">gamma-butyrobetaine dioxygenase </v>
      </c>
      <c r="E224" t="str">
        <f>VLOOKUP($A224,KO_Information!$A:$H,4,FALSE)</f>
        <v>EC:1.14.11.1</v>
      </c>
      <c r="F224" t="str">
        <f>VLOOKUP($A224,KO_Information!$A:$H,5,FALSE)</f>
        <v>Metabolism; Amino Acid Metabolism; Lysine degradation</v>
      </c>
      <c r="G224" t="str">
        <f>VLOOKUP($A224,KO_Information!$A:$H,6,FALSE)</f>
        <v>Metabolism</v>
      </c>
      <c r="H224" t="str">
        <f>VLOOKUP($A224,KO_Information!$A:$H,7,FALSE)</f>
        <v>Amino Acid Metabolism</v>
      </c>
      <c r="I224" t="str">
        <f>VLOOKUP($A224,KO_Information!$A:$H,8,FALSE)</f>
        <v>Lysine degradation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 s="2">
        <v>1.6486340720499899E-8</v>
      </c>
      <c r="AU224">
        <v>0</v>
      </c>
      <c r="AV224" s="2">
        <v>1.15533294292323E-8</v>
      </c>
      <c r="AW224">
        <v>0</v>
      </c>
      <c r="AX224" s="2">
        <v>1.4872262066747401E-8</v>
      </c>
      <c r="AY224">
        <v>0</v>
      </c>
      <c r="AZ224">
        <v>0</v>
      </c>
      <c r="BA224">
        <v>0</v>
      </c>
      <c r="BB224">
        <v>0</v>
      </c>
      <c r="BC224">
        <v>0</v>
      </c>
      <c r="BD224" s="2">
        <v>1.6572700833996299E-8</v>
      </c>
      <c r="BE224">
        <v>0</v>
      </c>
      <c r="BF224">
        <v>0</v>
      </c>
    </row>
    <row r="225" spans="1:58">
      <c r="A225" t="s">
        <v>2012</v>
      </c>
      <c r="B225" t="s">
        <v>2013</v>
      </c>
      <c r="C225" t="str">
        <f>VLOOKUP(A225,KO_Information!A:H,2,FALSE)</f>
        <v>Rieske 2Fe-2S family protein</v>
      </c>
      <c r="D225" t="str">
        <f>VLOOKUP($A225,KO_Information!$A:$H,3,FALSE)</f>
        <v>Rieske 2Fe-2S family protein</v>
      </c>
      <c r="E225">
        <f>VLOOKUP($A225,KO_Information!$A:$H,4,FALSE)</f>
        <v>0</v>
      </c>
      <c r="F225" t="str">
        <f>VLOOKUP($A225,KO_Information!$A:$H,5,FALSE)</f>
        <v>Unclassified; Poorly Characterized; General function prediction only</v>
      </c>
      <c r="G225" t="str">
        <f>VLOOKUP($A225,KO_Information!$A:$H,6,FALSE)</f>
        <v>Unclassified</v>
      </c>
      <c r="H225" t="str">
        <f>VLOOKUP($A225,KO_Information!$A:$H,7,FALSE)</f>
        <v>Poorly Characterized</v>
      </c>
      <c r="I225" t="str">
        <f>VLOOKUP($A225,KO_Information!$A:$H,8,FALSE)</f>
        <v>General function prediction only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 s="2">
        <v>1.7888566680025899E-8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 s="2">
        <v>1.77252700134694E-8</v>
      </c>
      <c r="AO225">
        <v>0</v>
      </c>
      <c r="AP225">
        <v>0</v>
      </c>
      <c r="AQ225">
        <v>0</v>
      </c>
      <c r="AR225">
        <v>0</v>
      </c>
      <c r="AS225">
        <v>0</v>
      </c>
      <c r="AT225" s="2">
        <v>1.6486340720499899E-8</v>
      </c>
      <c r="AU225">
        <v>0</v>
      </c>
      <c r="AV225">
        <v>0</v>
      </c>
      <c r="AW225" s="2">
        <v>1.1789100165806599E-8</v>
      </c>
      <c r="AX225" s="2">
        <v>4.4616786200242202E-8</v>
      </c>
      <c r="AY225">
        <v>0</v>
      </c>
      <c r="AZ225">
        <v>0</v>
      </c>
      <c r="BA225">
        <v>0</v>
      </c>
      <c r="BB225">
        <v>0</v>
      </c>
      <c r="BC225">
        <v>0</v>
      </c>
      <c r="BD225" s="2">
        <v>1.6572700833996299E-8</v>
      </c>
      <c r="BE225">
        <v>0</v>
      </c>
      <c r="BF225">
        <v>0</v>
      </c>
    </row>
    <row r="226" spans="1:58">
      <c r="A226" t="s">
        <v>15217</v>
      </c>
      <c r="B226" t="s">
        <v>1279</v>
      </c>
      <c r="C226" t="str">
        <f>VLOOKUP(A226,KO_Information!A:H,2,FALSE)</f>
        <v>hypothetical protein</v>
      </c>
      <c r="D226" t="str">
        <f>VLOOKUP($A226,KO_Information!$A:$H,3,FALSE)</f>
        <v>hypothetical protein</v>
      </c>
      <c r="E226">
        <f>VLOOKUP($A226,KO_Information!$A:$H,4,FALSE)</f>
        <v>0</v>
      </c>
      <c r="F226" t="str">
        <f>VLOOKUP($A226,KO_Information!$A:$H,5,FALSE)</f>
        <v>Unclassified; Poorly Characterized; Function unknown</v>
      </c>
      <c r="G226" t="str">
        <f>VLOOKUP($A226,KO_Information!$A:$H,6,FALSE)</f>
        <v>Unclassified</v>
      </c>
      <c r="H226" t="str">
        <f>VLOOKUP($A226,KO_Information!$A:$H,7,FALSE)</f>
        <v>Poorly Characterized</v>
      </c>
      <c r="I226" t="str">
        <f>VLOOKUP($A226,KO_Information!$A:$H,8,FALSE)</f>
        <v>Function unknown</v>
      </c>
      <c r="J226" s="2">
        <v>1.27503356270847E-8</v>
      </c>
      <c r="K226">
        <v>0</v>
      </c>
      <c r="L226">
        <v>0</v>
      </c>
      <c r="M226">
        <v>0</v>
      </c>
      <c r="N226" s="2">
        <v>1.0570701720917599E-8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 s="2">
        <v>1.09115267983334E-8</v>
      </c>
      <c r="W226" s="2">
        <v>7.0198744579691697E-8</v>
      </c>
      <c r="X226">
        <v>0</v>
      </c>
      <c r="Y226">
        <v>0</v>
      </c>
      <c r="Z226" s="2">
        <v>2.5511577498275001E-8</v>
      </c>
      <c r="AA226" s="2">
        <v>2.5734369477967198E-8</v>
      </c>
      <c r="AB226">
        <v>0</v>
      </c>
      <c r="AC226">
        <v>0</v>
      </c>
      <c r="AD226">
        <v>0</v>
      </c>
      <c r="AE226" s="2">
        <v>1.7888566680025899E-8</v>
      </c>
      <c r="AF226">
        <v>0</v>
      </c>
      <c r="AG226">
        <v>0</v>
      </c>
      <c r="AH226" s="2">
        <v>1.49586451799491E-8</v>
      </c>
      <c r="AI226" s="2">
        <v>9.6918146383850207E-9</v>
      </c>
      <c r="AJ226">
        <v>0</v>
      </c>
      <c r="AK226" s="2">
        <v>7.78176942775934E-9</v>
      </c>
      <c r="AL226">
        <v>0</v>
      </c>
      <c r="AM226" s="2">
        <v>9.60589159301782E-9</v>
      </c>
      <c r="AN226">
        <v>0</v>
      </c>
      <c r="AO226">
        <v>0</v>
      </c>
      <c r="AP226" s="2">
        <v>1.6749229200472201E-8</v>
      </c>
      <c r="AQ226">
        <v>0</v>
      </c>
      <c r="AR226" s="2">
        <v>1.37164863716832E-8</v>
      </c>
      <c r="AS226">
        <v>0</v>
      </c>
      <c r="AT226">
        <v>0</v>
      </c>
      <c r="AU226" s="2">
        <v>1.00284211472365E-8</v>
      </c>
      <c r="AV226" s="2">
        <v>2.31066588584645E-8</v>
      </c>
      <c r="AW226" s="2">
        <v>4.7156400663226497E-8</v>
      </c>
      <c r="AX226" s="2">
        <v>5.9489048266989602E-8</v>
      </c>
      <c r="AY226">
        <v>0</v>
      </c>
      <c r="AZ226">
        <v>0</v>
      </c>
      <c r="BA226" s="2">
        <v>2.7398340819496201E-8</v>
      </c>
      <c r="BB226">
        <v>0</v>
      </c>
      <c r="BC226">
        <v>0</v>
      </c>
      <c r="BD226" s="2">
        <v>4.9718102501988903E-8</v>
      </c>
      <c r="BE226">
        <v>0</v>
      </c>
      <c r="BF226" s="2">
        <v>2.86974559088342E-8</v>
      </c>
    </row>
    <row r="227" spans="1:58">
      <c r="A227" t="s">
        <v>9693</v>
      </c>
      <c r="B227" t="s">
        <v>9694</v>
      </c>
      <c r="C227" t="str">
        <f>VLOOKUP(A227,KO_Information!A:H,2,FALSE)</f>
        <v>glucosylglycerol-phosphate synthase [EC:2.4.1.213]</v>
      </c>
      <c r="D227" t="str">
        <f>VLOOKUP($A227,KO_Information!$A:$H,3,FALSE)</f>
        <v xml:space="preserve">glucosylglycerol-phosphate synthase </v>
      </c>
      <c r="E227" t="str">
        <f>VLOOKUP($A227,KO_Information!$A:$H,4,FALSE)</f>
        <v>EC:2.4.1.213</v>
      </c>
      <c r="F227" t="str">
        <f>VLOOKUP($A227,KO_Information!$A:$H,5,FALSE)</f>
        <v>Unclassified; Metabolism; Carbohydrate metabolism</v>
      </c>
      <c r="G227" t="str">
        <f>VLOOKUP($A227,KO_Information!$A:$H,6,FALSE)</f>
        <v>Unclassified</v>
      </c>
      <c r="H227" t="str">
        <f>VLOOKUP($A227,KO_Information!$A:$H,7,FALSE)</f>
        <v>Metabolism</v>
      </c>
      <c r="I227" t="str">
        <f>VLOOKUP($A227,KO_Information!$A:$H,8,FALSE)</f>
        <v>Carbohydrate metabolism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 s="2">
        <v>2.3399581526563901E-8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 s="2">
        <v>1.00284211472365E-8</v>
      </c>
      <c r="AV227">
        <v>0</v>
      </c>
      <c r="AW227" s="2">
        <v>1.1789100165806599E-8</v>
      </c>
      <c r="AX227" s="2">
        <v>1.4872262066747401E-8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</row>
    <row r="228" spans="1:58">
      <c r="A228" t="s">
        <v>13140</v>
      </c>
      <c r="B228" t="s">
        <v>1279</v>
      </c>
      <c r="C228" t="str">
        <f>VLOOKUP(A228,KO_Information!A:H,2,FALSE)</f>
        <v>hypothetical protein</v>
      </c>
      <c r="D228" t="str">
        <f>VLOOKUP($A228,KO_Information!$A:$H,3,FALSE)</f>
        <v>hypothetical protein</v>
      </c>
      <c r="E228">
        <f>VLOOKUP($A228,KO_Information!$A:$H,4,FALSE)</f>
        <v>0</v>
      </c>
      <c r="F228" t="str">
        <f>VLOOKUP($A228,KO_Information!$A:$H,5,FALSE)</f>
        <v>Unclassified; Cellular Processes and Signaling; Cell motility and secretion</v>
      </c>
      <c r="G228" t="str">
        <f>VLOOKUP($A228,KO_Information!$A:$H,6,FALSE)</f>
        <v>Unclassified</v>
      </c>
      <c r="H228" t="str">
        <f>VLOOKUP($A228,KO_Information!$A:$H,7,FALSE)</f>
        <v>Cellular Processes and Signaling</v>
      </c>
      <c r="I228" t="str">
        <f>VLOOKUP($A228,KO_Information!$A:$H,8,FALSE)</f>
        <v>Cell motility and secretion</v>
      </c>
      <c r="J228" s="2">
        <v>1.27503356270847E-8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s="2">
        <v>1.09115267983334E-8</v>
      </c>
      <c r="W228" s="2">
        <v>4.6799163053127802E-8</v>
      </c>
      <c r="X228">
        <v>0</v>
      </c>
      <c r="Y228">
        <v>0</v>
      </c>
      <c r="Z228" s="2">
        <v>1.7007718332183298E-8</v>
      </c>
      <c r="AA228" s="2">
        <v>2.5734369477967198E-8</v>
      </c>
      <c r="AB228">
        <v>0</v>
      </c>
      <c r="AC228">
        <v>0</v>
      </c>
      <c r="AD228">
        <v>0</v>
      </c>
      <c r="AE228" s="2">
        <v>1.7888566680025899E-8</v>
      </c>
      <c r="AF228">
        <v>0</v>
      </c>
      <c r="AG228">
        <v>0</v>
      </c>
      <c r="AH228" s="2">
        <v>1.49586451799491E-8</v>
      </c>
      <c r="AI228" s="2">
        <v>9.6918146383850207E-9</v>
      </c>
      <c r="AJ228">
        <v>0</v>
      </c>
      <c r="AK228" s="2">
        <v>7.78176942775934E-9</v>
      </c>
      <c r="AL228">
        <v>0</v>
      </c>
      <c r="AM228" s="2">
        <v>9.60589159301782E-9</v>
      </c>
      <c r="AN228" s="2">
        <v>1.77252700134694E-8</v>
      </c>
      <c r="AO228">
        <v>0</v>
      </c>
      <c r="AP228">
        <v>0</v>
      </c>
      <c r="AQ228">
        <v>0</v>
      </c>
      <c r="AR228">
        <v>0</v>
      </c>
      <c r="AS228">
        <v>0</v>
      </c>
      <c r="AT228" s="2">
        <v>1.6486340720499899E-8</v>
      </c>
      <c r="AU228" s="2">
        <v>1.00284211472365E-8</v>
      </c>
      <c r="AV228" s="2">
        <v>1.15533294292323E-8</v>
      </c>
      <c r="AW228" s="2">
        <v>2.3578200331613199E-8</v>
      </c>
      <c r="AX228" s="2">
        <v>5.9489048266989602E-8</v>
      </c>
      <c r="AY228">
        <v>0</v>
      </c>
      <c r="AZ228">
        <v>0</v>
      </c>
      <c r="BA228" s="2">
        <v>1.3699170409748101E-8</v>
      </c>
      <c r="BB228">
        <v>0</v>
      </c>
      <c r="BC228">
        <v>0</v>
      </c>
      <c r="BD228" s="2">
        <v>4.9718102501988903E-8</v>
      </c>
      <c r="BE228">
        <v>0</v>
      </c>
      <c r="BF228" s="2">
        <v>2.86974559088342E-8</v>
      </c>
    </row>
    <row r="229" spans="1:58">
      <c r="A229" t="s">
        <v>11637</v>
      </c>
      <c r="B229" t="s">
        <v>652</v>
      </c>
      <c r="C229" t="str">
        <f>VLOOKUP(A229,KO_Information!A:H,2,FALSE)</f>
        <v>None</v>
      </c>
      <c r="D229" t="str">
        <f>VLOOKUP($A229,KO_Information!$A:$H,3,FALSE)</f>
        <v>None</v>
      </c>
      <c r="E229">
        <f>VLOOKUP($A229,KO_Information!$A:$H,4,FALSE)</f>
        <v>0</v>
      </c>
      <c r="F229" t="str">
        <f>VLOOKUP($A229,KO_Information!$A:$H,5,FALSE)</f>
        <v>Unclassified; Metabolism; Others</v>
      </c>
      <c r="G229" t="str">
        <f>VLOOKUP($A229,KO_Information!$A:$H,6,FALSE)</f>
        <v>Unclassified</v>
      </c>
      <c r="H229" t="str">
        <f>VLOOKUP($A229,KO_Information!$A:$H,7,FALSE)</f>
        <v>Metabolism</v>
      </c>
      <c r="I229" t="str">
        <f>VLOOKUP($A229,KO_Information!$A:$H,8,FALSE)</f>
        <v>Others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2">
        <v>1.9404295501729201E-8</v>
      </c>
      <c r="V229">
        <v>0</v>
      </c>
      <c r="W229">
        <v>0</v>
      </c>
      <c r="X229" s="2">
        <v>1.0517506879264601E-8</v>
      </c>
      <c r="Y229">
        <v>0</v>
      </c>
      <c r="Z229">
        <v>0</v>
      </c>
      <c r="AA229" s="2">
        <v>1.2867184738983599E-8</v>
      </c>
      <c r="AB229">
        <v>0</v>
      </c>
      <c r="AC229">
        <v>0</v>
      </c>
      <c r="AD229">
        <v>0</v>
      </c>
      <c r="AE229">
        <v>0</v>
      </c>
      <c r="AF229">
        <v>0</v>
      </c>
      <c r="AG229" s="2">
        <v>1.51590354111732E-8</v>
      </c>
      <c r="AH229">
        <v>0</v>
      </c>
      <c r="AI229">
        <v>0</v>
      </c>
      <c r="AJ229">
        <v>0</v>
      </c>
      <c r="AK229" s="2">
        <v>7.78176942775934E-9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 s="2">
        <v>1.59586313973465E-8</v>
      </c>
      <c r="BD229">
        <v>0</v>
      </c>
      <c r="BE229">
        <v>0</v>
      </c>
      <c r="BF229">
        <v>0</v>
      </c>
    </row>
    <row r="230" spans="1:58">
      <c r="A230" t="s">
        <v>1541</v>
      </c>
      <c r="B230" t="s">
        <v>1542</v>
      </c>
      <c r="C230" t="str">
        <f>VLOOKUP(A230,KO_Information!A:H,2,FALSE)</f>
        <v>trimethylamine dehydrogenase [EC:1.5.8.2]</v>
      </c>
      <c r="D230" t="str">
        <f>VLOOKUP($A230,KO_Information!$A:$H,3,FALSE)</f>
        <v xml:space="preserve">trimethylamine dehydrogenase </v>
      </c>
      <c r="E230" t="str">
        <f>VLOOKUP($A230,KO_Information!$A:$H,4,FALSE)</f>
        <v>EC:1.5.8.2</v>
      </c>
      <c r="F230" t="str">
        <f>VLOOKUP($A230,KO_Information!$A:$H,5,FALSE)</f>
        <v>Metabolism; Energy Metabolism; Methane metabolism</v>
      </c>
      <c r="G230" t="str">
        <f>VLOOKUP($A230,KO_Information!$A:$H,6,FALSE)</f>
        <v>Metabolism</v>
      </c>
      <c r="H230" t="str">
        <f>VLOOKUP($A230,KO_Information!$A:$H,7,FALSE)</f>
        <v>Energy Metabolism</v>
      </c>
      <c r="I230" t="str">
        <f>VLOOKUP($A230,KO_Information!$A:$H,8,FALSE)</f>
        <v>Methane metabolism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 s="2">
        <v>1.1197904074856799E-8</v>
      </c>
      <c r="AC230" s="2">
        <v>1.14942066325021E-8</v>
      </c>
      <c r="AD230" s="2">
        <v>1.18371241545882E-8</v>
      </c>
      <c r="AE230">
        <v>0</v>
      </c>
      <c r="AF230">
        <v>0</v>
      </c>
      <c r="AG230" s="2">
        <v>1.51590354111732E-8</v>
      </c>
      <c r="AH230">
        <v>0</v>
      </c>
      <c r="AI230" s="2">
        <v>9.6918146383850207E-9</v>
      </c>
      <c r="AJ230">
        <v>0</v>
      </c>
      <c r="AK230">
        <v>0</v>
      </c>
      <c r="AL230" s="2">
        <v>7.2421565760480001E-9</v>
      </c>
      <c r="AM230" s="2">
        <v>1.92117831860356E-8</v>
      </c>
      <c r="AN230">
        <v>0</v>
      </c>
      <c r="AO230" s="2">
        <v>1.8003381106985401E-8</v>
      </c>
      <c r="AP230" s="2">
        <v>1.6749229200472201E-8</v>
      </c>
      <c r="AQ230">
        <v>0</v>
      </c>
      <c r="AR230">
        <v>0</v>
      </c>
      <c r="AS230">
        <v>0</v>
      </c>
      <c r="AT230">
        <v>0</v>
      </c>
      <c r="AU230" s="2">
        <v>1.00284211472365E-8</v>
      </c>
      <c r="AV230">
        <v>0</v>
      </c>
      <c r="AW230" s="2">
        <v>1.1789100165806599E-8</v>
      </c>
      <c r="AX230">
        <v>0</v>
      </c>
      <c r="AY230" s="2">
        <v>3.1875888042318399E-8</v>
      </c>
      <c r="AZ230">
        <v>0</v>
      </c>
      <c r="BA230" s="2">
        <v>1.3699170409748101E-8</v>
      </c>
      <c r="BB230">
        <v>0</v>
      </c>
      <c r="BC230">
        <v>0</v>
      </c>
      <c r="BD230">
        <v>0</v>
      </c>
      <c r="BE230" s="2">
        <v>3.1625387418902197E-8</v>
      </c>
      <c r="BF230">
        <v>0</v>
      </c>
    </row>
    <row r="231" spans="1:58">
      <c r="A231" t="s">
        <v>1537</v>
      </c>
      <c r="B231" t="s">
        <v>1538</v>
      </c>
      <c r="C231" t="str">
        <f>VLOOKUP(A231,KO_Information!A:H,2,FALSE)</f>
        <v>spermidine dehydrogenase [EC:1.5.99.6]</v>
      </c>
      <c r="D231" t="str">
        <f>VLOOKUP($A231,KO_Information!$A:$H,3,FALSE)</f>
        <v xml:space="preserve">spermidine dehydrogenase </v>
      </c>
      <c r="E231" t="str">
        <f>VLOOKUP($A231,KO_Information!$A:$H,4,FALSE)</f>
        <v>EC:1.5.99.6</v>
      </c>
      <c r="F231" t="str">
        <f>VLOOKUP($A231,KO_Information!$A:$H,5,FALSE)</f>
        <v>Metabolism; Metabolism of Other Amino Acids; beta-Alanine metabolism|Metabolism; Amino Acid Metabolism; Arginine and proline metabolism</v>
      </c>
      <c r="G231" t="str">
        <f>VLOOKUP($A231,KO_Information!$A:$H,6,FALSE)</f>
        <v>Metabolism</v>
      </c>
      <c r="H231" t="str">
        <f>VLOOKUP($A231,KO_Information!$A:$H,7,FALSE)</f>
        <v>Metabolism of Other Amino Acids</v>
      </c>
      <c r="I231" t="str">
        <f>VLOOKUP($A231,KO_Information!$A:$H,8,FALSE)</f>
        <v>beta-Alanine metabolism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 s="2">
        <v>8.8626350067347201E-9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 s="2">
        <v>1.4872262066747401E-8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</row>
    <row r="232" spans="1:58">
      <c r="A232" t="s">
        <v>1529</v>
      </c>
      <c r="B232" t="s">
        <v>1530</v>
      </c>
      <c r="C232" t="str">
        <f>VLOOKUP(A232,KO_Information!A:H,2,FALSE)</f>
        <v>sarcosine dehydrogenase [EC:1.5.99.1]</v>
      </c>
      <c r="D232" t="str">
        <f>VLOOKUP($A232,KO_Information!$A:$H,3,FALSE)</f>
        <v xml:space="preserve">sarcosine dehydrogenase </v>
      </c>
      <c r="E232" t="str">
        <f>VLOOKUP($A232,KO_Information!$A:$H,4,FALSE)</f>
        <v>EC:1.5.99.1</v>
      </c>
      <c r="F232" t="str">
        <f>VLOOKUP($A232,KO_Information!$A:$H,5,FALSE)</f>
        <v>Metabolism; Amino Acid Metabolism; Glycine, serine and threonine metabolism</v>
      </c>
      <c r="G232" t="str">
        <f>VLOOKUP($A232,KO_Information!$A:$H,6,FALSE)</f>
        <v>Metabolism</v>
      </c>
      <c r="H232" t="str">
        <f>VLOOKUP($A232,KO_Information!$A:$H,7,FALSE)</f>
        <v>Amino Acid Metabolism</v>
      </c>
      <c r="I232" t="str">
        <f>VLOOKUP($A232,KO_Information!$A:$H,8,FALSE)</f>
        <v>Glycine, serine and threonine metabolism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 s="2">
        <v>3.54505400269389E-8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 s="2">
        <v>1.15533294292323E-8</v>
      </c>
      <c r="AW232" s="2">
        <v>2.3578200331613199E-8</v>
      </c>
      <c r="AX232" s="2">
        <v>5.9489048266989602E-8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</row>
    <row r="233" spans="1:58">
      <c r="A233" t="s">
        <v>1499</v>
      </c>
      <c r="B233" t="s">
        <v>652</v>
      </c>
      <c r="C233" t="str">
        <f>VLOOKUP(A233,KO_Information!A:H,2,FALSE)</f>
        <v>None</v>
      </c>
      <c r="D233" t="str">
        <f>VLOOKUP($A233,KO_Information!$A:$H,3,FALSE)</f>
        <v>None</v>
      </c>
      <c r="E233">
        <f>VLOOKUP($A233,KO_Information!$A:$H,4,FALSE)</f>
        <v>0</v>
      </c>
      <c r="F233" t="str">
        <f>VLOOKUP($A233,KO_Information!$A:$H,5,FALSE)</f>
        <v>Unclassified; Metabolism; Others</v>
      </c>
      <c r="G233" t="str">
        <f>VLOOKUP($A233,KO_Information!$A:$H,6,FALSE)</f>
        <v>Unclassified</v>
      </c>
      <c r="H233" t="str">
        <f>VLOOKUP($A233,KO_Information!$A:$H,7,FALSE)</f>
        <v>Metabolism</v>
      </c>
      <c r="I233" t="str">
        <f>VLOOKUP($A233,KO_Information!$A:$H,8,FALSE)</f>
        <v>Others</v>
      </c>
      <c r="J233" s="2">
        <v>1.27503356270847E-8</v>
      </c>
      <c r="K233">
        <v>0</v>
      </c>
      <c r="L233">
        <v>0</v>
      </c>
      <c r="M233" s="2">
        <v>2.3466893200409001E-8</v>
      </c>
      <c r="N233">
        <v>0</v>
      </c>
      <c r="O233" s="2">
        <v>1.0804219886273101E-8</v>
      </c>
      <c r="P233" s="2">
        <v>1.1603345258362E-8</v>
      </c>
      <c r="Q233" s="2">
        <v>1.07725922157593E-8</v>
      </c>
      <c r="R233" s="2">
        <v>1.58587563338089E-8</v>
      </c>
      <c r="S233" s="2">
        <v>5.5264037756390601E-8</v>
      </c>
      <c r="T233">
        <v>0</v>
      </c>
      <c r="U233">
        <v>0</v>
      </c>
      <c r="V233" s="2">
        <v>1.09115267983334E-8</v>
      </c>
      <c r="W233">
        <v>0</v>
      </c>
      <c r="X233">
        <v>0</v>
      </c>
      <c r="Y233">
        <v>0</v>
      </c>
      <c r="Z233">
        <v>0</v>
      </c>
      <c r="AA233" s="2">
        <v>1.2867184738983599E-8</v>
      </c>
      <c r="AB233">
        <v>0</v>
      </c>
      <c r="AC233" s="2">
        <v>3.4482619897506197E-8</v>
      </c>
      <c r="AD233">
        <v>0</v>
      </c>
      <c r="AE233">
        <v>0</v>
      </c>
      <c r="AF233">
        <v>0</v>
      </c>
      <c r="AG233">
        <v>0</v>
      </c>
      <c r="AH233">
        <v>0</v>
      </c>
      <c r="AI233" s="2">
        <v>9.6918146383850207E-9</v>
      </c>
      <c r="AJ233" s="2">
        <v>1.9112945274286099E-8</v>
      </c>
      <c r="AK233">
        <v>0</v>
      </c>
      <c r="AL233" s="2">
        <v>7.2421565760480001E-9</v>
      </c>
      <c r="AM233">
        <v>0</v>
      </c>
      <c r="AN233" s="2">
        <v>1.77252700134694E-8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 s="2">
        <v>1.00284211472365E-8</v>
      </c>
      <c r="AV233" s="2">
        <v>1.0397996486309E-7</v>
      </c>
      <c r="AW233" s="2">
        <v>8.2523701160646302E-8</v>
      </c>
      <c r="AX233">
        <v>0</v>
      </c>
      <c r="AY233">
        <v>0</v>
      </c>
      <c r="AZ233">
        <v>0</v>
      </c>
      <c r="BA233">
        <v>0</v>
      </c>
      <c r="BB233" s="2">
        <v>1.5053997635739599E-8</v>
      </c>
      <c r="BC233" s="2">
        <v>6.3834525589386197E-8</v>
      </c>
      <c r="BD233" s="2">
        <v>3.3145401667992598E-8</v>
      </c>
      <c r="BE233" s="2">
        <v>3.1625387418902197E-8</v>
      </c>
      <c r="BF233">
        <v>0</v>
      </c>
    </row>
    <row r="234" spans="1:58">
      <c r="A234" t="s">
        <v>7810</v>
      </c>
      <c r="B234" t="s">
        <v>2153</v>
      </c>
      <c r="C234" t="str">
        <f>VLOOKUP(A234,KO_Information!A:H,2,FALSE)</f>
        <v>ferredoxin--NADP+ reductase [EC:1.18.1.2]</v>
      </c>
      <c r="D234" t="str">
        <f>VLOOKUP($A234,KO_Information!$A:$H,3,FALSE)</f>
        <v xml:space="preserve">ferredoxin--NADP+ reductase </v>
      </c>
      <c r="E234" t="str">
        <f>VLOOKUP($A234,KO_Information!$A:$H,4,FALSE)</f>
        <v>EC:1.18.1.2</v>
      </c>
      <c r="F234" t="str">
        <f>VLOOKUP($A234,KO_Information!$A:$H,5,FALSE)</f>
        <v>Metabolism; Energy Metabolism; Photosynthesis proteins|Metabolism; Energy Metabolism; Photosynthesis</v>
      </c>
      <c r="G234" t="str">
        <f>VLOOKUP($A234,KO_Information!$A:$H,6,FALSE)</f>
        <v>Metabolism</v>
      </c>
      <c r="H234" t="str">
        <f>VLOOKUP($A234,KO_Information!$A:$H,7,FALSE)</f>
        <v>Energy Metabolism</v>
      </c>
      <c r="I234" t="str">
        <f>VLOOKUP($A234,KO_Information!$A:$H,8,FALSE)</f>
        <v>Photosynthesis proteins</v>
      </c>
      <c r="J234" s="2">
        <v>1.27503356270847E-8</v>
      </c>
      <c r="K234">
        <v>0</v>
      </c>
      <c r="L234">
        <v>0</v>
      </c>
      <c r="M234" s="2">
        <v>2.3466893200409001E-8</v>
      </c>
      <c r="N234">
        <v>0</v>
      </c>
      <c r="O234" s="2">
        <v>1.0804219886273101E-8</v>
      </c>
      <c r="P234" s="2">
        <v>1.1603345258362E-8</v>
      </c>
      <c r="Q234" s="2">
        <v>1.07725922157593E-8</v>
      </c>
      <c r="R234" s="2">
        <v>1.58587563338089E-8</v>
      </c>
      <c r="S234" s="2">
        <v>5.5264037756390601E-8</v>
      </c>
      <c r="T234">
        <v>0</v>
      </c>
      <c r="U234">
        <v>0</v>
      </c>
      <c r="V234" s="2">
        <v>1.09115267983334E-8</v>
      </c>
      <c r="W234">
        <v>0</v>
      </c>
      <c r="X234">
        <v>0</v>
      </c>
      <c r="Y234">
        <v>0</v>
      </c>
      <c r="Z234">
        <v>0</v>
      </c>
      <c r="AA234" s="2">
        <v>1.2867184738983599E-8</v>
      </c>
      <c r="AB234">
        <v>0</v>
      </c>
      <c r="AC234" s="2">
        <v>3.4482619897506197E-8</v>
      </c>
      <c r="AD234">
        <v>0</v>
      </c>
      <c r="AE234">
        <v>0</v>
      </c>
      <c r="AF234">
        <v>0</v>
      </c>
      <c r="AG234">
        <v>0</v>
      </c>
      <c r="AH234">
        <v>0</v>
      </c>
      <c r="AI234" s="2">
        <v>9.6918146383850207E-9</v>
      </c>
      <c r="AJ234" s="2">
        <v>1.9112945274286099E-8</v>
      </c>
      <c r="AK234">
        <v>0</v>
      </c>
      <c r="AL234" s="2">
        <v>7.2421565760480001E-9</v>
      </c>
      <c r="AM234">
        <v>0</v>
      </c>
      <c r="AN234" s="2">
        <v>1.77252700134694E-8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 s="2">
        <v>1.00284211472365E-8</v>
      </c>
      <c r="AV234" s="2">
        <v>1.0397996486309E-7</v>
      </c>
      <c r="AW234" s="2">
        <v>8.2523701160646302E-8</v>
      </c>
      <c r="AX234">
        <v>0</v>
      </c>
      <c r="AY234">
        <v>0</v>
      </c>
      <c r="AZ234">
        <v>0</v>
      </c>
      <c r="BA234">
        <v>0</v>
      </c>
      <c r="BB234" s="2">
        <v>1.5053997635739599E-8</v>
      </c>
      <c r="BC234" s="2">
        <v>6.3834525589386197E-8</v>
      </c>
      <c r="BD234" s="2">
        <v>3.3145401667992598E-8</v>
      </c>
      <c r="BE234" s="2">
        <v>3.1625387418902197E-8</v>
      </c>
      <c r="BF234">
        <v>0</v>
      </c>
    </row>
    <row r="235" spans="1:58">
      <c r="A235" t="s">
        <v>15287</v>
      </c>
      <c r="B235" t="s">
        <v>1279</v>
      </c>
      <c r="C235" t="str">
        <f>VLOOKUP(A235,KO_Information!A:H,2,FALSE)</f>
        <v>hypothetical protein</v>
      </c>
      <c r="D235" t="str">
        <f>VLOOKUP($A235,KO_Information!$A:$H,3,FALSE)</f>
        <v>hypothetical protein</v>
      </c>
      <c r="E235">
        <f>VLOOKUP($A235,KO_Information!$A:$H,4,FALSE)</f>
        <v>0</v>
      </c>
      <c r="F235" t="str">
        <f>VLOOKUP($A235,KO_Information!$A:$H,5,FALSE)</f>
        <v>Unclassified; Poorly Characterized; Function unknown</v>
      </c>
      <c r="G235" t="str">
        <f>VLOOKUP($A235,KO_Information!$A:$H,6,FALSE)</f>
        <v>Unclassified</v>
      </c>
      <c r="H235" t="str">
        <f>VLOOKUP($A235,KO_Information!$A:$H,7,FALSE)</f>
        <v>Poorly Characterized</v>
      </c>
      <c r="I235" t="str">
        <f>VLOOKUP($A235,KO_Information!$A:$H,8,FALSE)</f>
        <v>Function unknown</v>
      </c>
      <c r="J235" s="2">
        <v>1.27503356270847E-8</v>
      </c>
      <c r="K235">
        <v>0</v>
      </c>
      <c r="L235">
        <v>0</v>
      </c>
      <c r="M235">
        <v>0</v>
      </c>
      <c r="N235" s="2">
        <v>1.0570701720917599E-8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 s="2">
        <v>1.09115267983334E-8</v>
      </c>
      <c r="W235" s="2">
        <v>7.0198744579691697E-8</v>
      </c>
      <c r="X235">
        <v>0</v>
      </c>
      <c r="Y235">
        <v>0</v>
      </c>
      <c r="Z235" s="2">
        <v>1.7007718332183298E-8</v>
      </c>
      <c r="AA235" s="2">
        <v>2.5734369477967198E-8</v>
      </c>
      <c r="AB235">
        <v>0</v>
      </c>
      <c r="AC235">
        <v>0</v>
      </c>
      <c r="AD235">
        <v>0</v>
      </c>
      <c r="AE235" s="2">
        <v>1.7888566680025899E-8</v>
      </c>
      <c r="AF235">
        <v>0</v>
      </c>
      <c r="AG235">
        <v>0</v>
      </c>
      <c r="AH235" s="2">
        <v>1.49586451799491E-8</v>
      </c>
      <c r="AI235" s="2">
        <v>9.6918146383850207E-9</v>
      </c>
      <c r="AJ235">
        <v>0</v>
      </c>
      <c r="AK235" s="2">
        <v>7.78176942775934E-9</v>
      </c>
      <c r="AL235" s="2">
        <v>7.2421565760480001E-9</v>
      </c>
      <c r="AM235" s="2">
        <v>1.92117831860356E-8</v>
      </c>
      <c r="AN235" s="2">
        <v>1.77252700134694E-8</v>
      </c>
      <c r="AO235">
        <v>0</v>
      </c>
      <c r="AP235" s="2">
        <v>1.6749229200472201E-8</v>
      </c>
      <c r="AQ235">
        <v>0</v>
      </c>
      <c r="AR235" s="2">
        <v>1.37164863716832E-8</v>
      </c>
      <c r="AS235">
        <v>0</v>
      </c>
      <c r="AT235">
        <v>0</v>
      </c>
      <c r="AU235" s="2">
        <v>1.00284211472365E-8</v>
      </c>
      <c r="AV235" s="2">
        <v>1.15533294292323E-8</v>
      </c>
      <c r="AW235" s="2">
        <v>4.7156400663226497E-8</v>
      </c>
      <c r="AX235" s="2">
        <v>7.4361310333737003E-8</v>
      </c>
      <c r="AY235">
        <v>0</v>
      </c>
      <c r="AZ235">
        <v>0</v>
      </c>
      <c r="BA235" s="2">
        <v>2.7398340819496201E-8</v>
      </c>
      <c r="BB235">
        <v>0</v>
      </c>
      <c r="BC235">
        <v>0</v>
      </c>
      <c r="BD235" s="2">
        <v>4.9718102501988903E-8</v>
      </c>
      <c r="BE235">
        <v>0</v>
      </c>
      <c r="BF235" s="2">
        <v>2.86974559088342E-8</v>
      </c>
    </row>
    <row r="236" spans="1:58">
      <c r="A236" t="s">
        <v>15290</v>
      </c>
      <c r="B236" t="s">
        <v>15291</v>
      </c>
      <c r="C236" t="str">
        <f>VLOOKUP(A236,KO_Information!A:H,2,FALSE)</f>
        <v>PhnO protein [EC:2.3.1.-]</v>
      </c>
      <c r="D236" t="str">
        <f>VLOOKUP($A236,KO_Information!$A:$H,3,FALSE)</f>
        <v xml:space="preserve">PhnO protein </v>
      </c>
      <c r="E236" t="str">
        <f>VLOOKUP($A236,KO_Information!$A:$H,4,FALSE)</f>
        <v>EC:2.3.1.-</v>
      </c>
      <c r="F236" t="str">
        <f>VLOOKUP($A236,KO_Information!$A:$H,5,FALSE)</f>
        <v>Unclassified; Poorly Characterized; General function prediction only</v>
      </c>
      <c r="G236" t="str">
        <f>VLOOKUP($A236,KO_Information!$A:$H,6,FALSE)</f>
        <v>Unclassified</v>
      </c>
      <c r="H236" t="str">
        <f>VLOOKUP($A236,KO_Information!$A:$H,7,FALSE)</f>
        <v>Poorly Characterized</v>
      </c>
      <c r="I236" t="str">
        <f>VLOOKUP($A236,KO_Information!$A:$H,8,FALSE)</f>
        <v>General function prediction only</v>
      </c>
      <c r="J236" s="2">
        <v>7.6502013762508297E-8</v>
      </c>
      <c r="K236">
        <v>0</v>
      </c>
      <c r="L236">
        <v>0</v>
      </c>
      <c r="M236">
        <v>0</v>
      </c>
      <c r="N236" s="2">
        <v>3.1712105162752898E-8</v>
      </c>
      <c r="O236">
        <v>0</v>
      </c>
      <c r="P236">
        <v>0</v>
      </c>
      <c r="Q236">
        <v>0</v>
      </c>
      <c r="R236" s="2">
        <v>1.58587563338089E-8</v>
      </c>
      <c r="S236">
        <v>0</v>
      </c>
      <c r="T236">
        <v>0</v>
      </c>
      <c r="U236">
        <v>0</v>
      </c>
      <c r="V236">
        <v>0</v>
      </c>
      <c r="W236">
        <v>0</v>
      </c>
      <c r="X236" s="2">
        <v>1.0517506879264601E-8</v>
      </c>
      <c r="Y236">
        <v>0</v>
      </c>
      <c r="Z236">
        <v>0</v>
      </c>
      <c r="AA236">
        <v>0</v>
      </c>
      <c r="AB236">
        <v>0</v>
      </c>
      <c r="AC236">
        <v>0</v>
      </c>
      <c r="AD236" s="2">
        <v>1.18371241545882E-8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 s="2">
        <v>7.2421565760480001E-9</v>
      </c>
      <c r="AM236">
        <v>0</v>
      </c>
      <c r="AN236" s="2">
        <v>8.8626350067347201E-9</v>
      </c>
      <c r="AO236" s="2">
        <v>6.0011270356618103E-9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 s="2">
        <v>2.9744524133494801E-8</v>
      </c>
      <c r="AY236">
        <v>0</v>
      </c>
      <c r="AZ236">
        <v>0</v>
      </c>
      <c r="BA236">
        <v>0</v>
      </c>
      <c r="BB236" s="2">
        <v>1.5053997635739599E-8</v>
      </c>
      <c r="BC236">
        <v>0</v>
      </c>
      <c r="BD236" s="2">
        <v>8.28635041699816E-8</v>
      </c>
      <c r="BE236" s="2">
        <v>3.1625387418902197E-8</v>
      </c>
      <c r="BF236">
        <v>0</v>
      </c>
    </row>
    <row r="237" spans="1:58">
      <c r="A237" t="s">
        <v>5053</v>
      </c>
      <c r="B237" t="s">
        <v>5054</v>
      </c>
      <c r="C237" t="str">
        <f>VLOOKUP(A237,KO_Information!A:H,2,FALSE)</f>
        <v>glucosamine-6-phosphate isomerase [EC:3.5.99.6]</v>
      </c>
      <c r="D237" t="str">
        <f>VLOOKUP($A237,KO_Information!$A:$H,3,FALSE)</f>
        <v xml:space="preserve">glucosamine-6-phosphate isomerase </v>
      </c>
      <c r="E237" t="str">
        <f>VLOOKUP($A237,KO_Information!$A:$H,4,FALSE)</f>
        <v>EC:3.5.99.6</v>
      </c>
      <c r="F237" t="str">
        <f>VLOOKUP($A237,KO_Information!$A:$H,5,FALSE)</f>
        <v>Unclassified; Metabolism; Carbohydrate metabolism</v>
      </c>
      <c r="G237" t="str">
        <f>VLOOKUP($A237,KO_Information!$A:$H,6,FALSE)</f>
        <v>Unclassified</v>
      </c>
      <c r="H237" t="str">
        <f>VLOOKUP($A237,KO_Information!$A:$H,7,FALSE)</f>
        <v>Metabolism</v>
      </c>
      <c r="I237" t="str">
        <f>VLOOKUP($A237,KO_Information!$A:$H,8,FALSE)</f>
        <v>Carbohydrate metabolism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 s="2">
        <v>2.3399581526563901E-8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 s="2">
        <v>1.7888566680025899E-8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 s="2">
        <v>8.8626350067347201E-9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 s="2">
        <v>2.3578200331613199E-8</v>
      </c>
      <c r="AX237" s="2">
        <v>2.9744524133494801E-8</v>
      </c>
      <c r="AY237">
        <v>0</v>
      </c>
      <c r="AZ237">
        <v>0</v>
      </c>
      <c r="BA237">
        <v>0</v>
      </c>
      <c r="BB237">
        <v>0</v>
      </c>
      <c r="BC237">
        <v>0</v>
      </c>
      <c r="BD237" s="2">
        <v>1.6572700833996299E-8</v>
      </c>
      <c r="BE237">
        <v>0</v>
      </c>
      <c r="BF237">
        <v>0</v>
      </c>
    </row>
    <row r="238" spans="1:58">
      <c r="A238" t="s">
        <v>17191</v>
      </c>
      <c r="B238" t="s">
        <v>17192</v>
      </c>
      <c r="C238" t="str">
        <f>VLOOKUP(A238,KO_Information!A:H,2,FALSE)</f>
        <v>cag pathogenicity island protein 22</v>
      </c>
      <c r="D238" t="str">
        <f>VLOOKUP($A238,KO_Information!$A:$H,3,FALSE)</f>
        <v>cag pathogenicity island protein 22</v>
      </c>
      <c r="E238">
        <f>VLOOKUP($A238,KO_Information!$A:$H,4,FALSE)</f>
        <v>0</v>
      </c>
      <c r="F238" t="str">
        <f>VLOOKUP($A238,KO_Information!$A:$H,5,FALSE)</f>
        <v>Environmental Information Processing; Membrane Transport; Secretion system</v>
      </c>
      <c r="G238" t="str">
        <f>VLOOKUP($A238,KO_Information!$A:$H,6,FALSE)</f>
        <v>Environmental Information Processing</v>
      </c>
      <c r="H238" t="str">
        <f>VLOOKUP($A238,KO_Information!$A:$H,7,FALSE)</f>
        <v>Membrane Transport</v>
      </c>
      <c r="I238" t="str">
        <f>VLOOKUP($A238,KO_Information!$A:$H,8,FALSE)</f>
        <v>Secretion system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 s="2">
        <v>1.2867184738983599E-8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</row>
    <row r="239" spans="1:58">
      <c r="A239" t="s">
        <v>2614</v>
      </c>
      <c r="B239" t="s">
        <v>19449</v>
      </c>
      <c r="C239" t="str">
        <f>VLOOKUP(A239,KO_Information!A:H,2,FALSE)</f>
        <v>aminoglycoside N6'-acetyltransferase [EC:2.3.1.82]</v>
      </c>
      <c r="D239" t="str">
        <f>VLOOKUP($A239,KO_Information!$A:$H,3,FALSE)</f>
        <v xml:space="preserve">aminoglycoside N6'-acetyltransferase </v>
      </c>
      <c r="E239" t="str">
        <f>VLOOKUP($A239,KO_Information!$A:$H,4,FALSE)</f>
        <v>EC:2.3.1.82</v>
      </c>
      <c r="F239" t="str">
        <f>VLOOKUP($A239,KO_Information!$A:$H,5,FALSE)</f>
        <v>Unclassified; Metabolism; Others</v>
      </c>
      <c r="G239" t="str">
        <f>VLOOKUP($A239,KO_Information!$A:$H,6,FALSE)</f>
        <v>Unclassified</v>
      </c>
      <c r="H239" t="str">
        <f>VLOOKUP($A239,KO_Information!$A:$H,7,FALSE)</f>
        <v>Metabolism</v>
      </c>
      <c r="I239" t="str">
        <f>VLOOKUP($A239,KO_Information!$A:$H,8,FALSE)</f>
        <v>Others</v>
      </c>
      <c r="J239">
        <v>0</v>
      </c>
      <c r="K239">
        <v>0</v>
      </c>
      <c r="L239">
        <v>0</v>
      </c>
      <c r="M239" s="2">
        <v>2.3466893200409001E-8</v>
      </c>
      <c r="N239">
        <v>0</v>
      </c>
      <c r="O239">
        <v>0</v>
      </c>
      <c r="P239">
        <v>0</v>
      </c>
      <c r="Q239">
        <v>0</v>
      </c>
      <c r="R239" s="2">
        <v>3.1717512667617701E-8</v>
      </c>
      <c r="S239" s="2">
        <v>3.6842691837593703E-8</v>
      </c>
      <c r="T239">
        <v>0</v>
      </c>
      <c r="U239">
        <v>0</v>
      </c>
      <c r="V239" s="2">
        <v>1.09115267983334E-8</v>
      </c>
      <c r="W239">
        <v>0</v>
      </c>
      <c r="X239" s="2">
        <v>2.1035013758529201E-8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 s="2">
        <v>3.8225890548572099E-8</v>
      </c>
      <c r="AK239">
        <v>0</v>
      </c>
      <c r="AL239" s="2">
        <v>1.4484313152096E-8</v>
      </c>
      <c r="AM239" s="2">
        <v>1.92117831860356E-8</v>
      </c>
      <c r="AN239" s="2">
        <v>8.8626350067347201E-9</v>
      </c>
      <c r="AO239">
        <v>0</v>
      </c>
      <c r="AP239">
        <v>0</v>
      </c>
      <c r="AQ239">
        <v>0</v>
      </c>
      <c r="AR239">
        <v>0</v>
      </c>
      <c r="AS239">
        <v>0</v>
      </c>
      <c r="AT239" s="2">
        <v>4.9459022161499702E-8</v>
      </c>
      <c r="AU239">
        <v>0</v>
      </c>
      <c r="AV239">
        <v>0</v>
      </c>
      <c r="AW239" s="2">
        <v>1.1789100165806599E-8</v>
      </c>
      <c r="AX239" s="2">
        <v>7.4361310333737003E-8</v>
      </c>
      <c r="AY239">
        <v>0</v>
      </c>
      <c r="AZ239">
        <v>0</v>
      </c>
      <c r="BA239">
        <v>0</v>
      </c>
      <c r="BB239">
        <v>0</v>
      </c>
      <c r="BC239" s="2">
        <v>1.59586313973465E-8</v>
      </c>
      <c r="BD239" s="2">
        <v>1.6572700833996299E-8</v>
      </c>
      <c r="BE239" s="2">
        <v>3.1625387418902197E-8</v>
      </c>
      <c r="BF239" s="2">
        <v>1.43487279544171E-8</v>
      </c>
    </row>
    <row r="240" spans="1:58">
      <c r="A240" t="s">
        <v>12611</v>
      </c>
      <c r="B240" t="s">
        <v>652</v>
      </c>
      <c r="C240" t="str">
        <f>VLOOKUP(A240,KO_Information!A:H,2,FALSE)</f>
        <v>None</v>
      </c>
      <c r="D240" t="str">
        <f>VLOOKUP($A240,KO_Information!$A:$H,3,FALSE)</f>
        <v>None</v>
      </c>
      <c r="E240">
        <f>VLOOKUP($A240,KO_Information!$A:$H,4,FALSE)</f>
        <v>0</v>
      </c>
      <c r="F240" t="str">
        <f>VLOOKUP($A240,KO_Information!$A:$H,5,FALSE)</f>
        <v>Unclassified; Poorly Characterized; General function prediction only</v>
      </c>
      <c r="G240" t="str">
        <f>VLOOKUP($A240,KO_Information!$A:$H,6,FALSE)</f>
        <v>Unclassified</v>
      </c>
      <c r="H240" t="str">
        <f>VLOOKUP($A240,KO_Information!$A:$H,7,FALSE)</f>
        <v>Poorly Characterized</v>
      </c>
      <c r="I240" t="str">
        <f>VLOOKUP($A240,KO_Information!$A:$H,8,FALSE)</f>
        <v>General function prediction only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 s="2">
        <v>1.26210082551175E-7</v>
      </c>
      <c r="Y240" s="2">
        <v>1.5347698267321599E-8</v>
      </c>
      <c r="Z240" s="2">
        <v>1.7007718332183298E-8</v>
      </c>
      <c r="AA240">
        <v>0</v>
      </c>
      <c r="AB240" s="2">
        <v>6.7187424449141001E-8</v>
      </c>
      <c r="AC240" s="2">
        <v>5.7471033162510298E-8</v>
      </c>
      <c r="AD240">
        <v>0</v>
      </c>
      <c r="AE240" s="2">
        <v>1.07331400080155E-7</v>
      </c>
      <c r="AF240" s="2">
        <v>1.4146638680842901E-8</v>
      </c>
      <c r="AG240" s="2">
        <v>4.5477106233519701E-7</v>
      </c>
      <c r="AH240" s="2">
        <v>4.7867664575837004E-7</v>
      </c>
      <c r="AI240" s="2">
        <v>5.3304980511117599E-7</v>
      </c>
      <c r="AJ240" s="2">
        <v>1.4525838408457401E-6</v>
      </c>
      <c r="AK240" s="2">
        <v>3.26834315965892E-7</v>
      </c>
      <c r="AL240">
        <v>0</v>
      </c>
      <c r="AM240">
        <v>0</v>
      </c>
      <c r="AN240">
        <v>0</v>
      </c>
      <c r="AO240" s="2">
        <v>6.0011270356618103E-9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 s="2">
        <v>1.4872262066747401E-8</v>
      </c>
      <c r="AY240">
        <v>0</v>
      </c>
      <c r="AZ240">
        <v>0</v>
      </c>
      <c r="BA240">
        <v>0</v>
      </c>
      <c r="BB240">
        <v>0</v>
      </c>
      <c r="BC240">
        <v>0</v>
      </c>
      <c r="BD240" s="2">
        <v>3.3145401667992598E-8</v>
      </c>
      <c r="BE240" s="2">
        <v>1.7077709206207201E-6</v>
      </c>
      <c r="BF240">
        <v>0</v>
      </c>
    </row>
    <row r="241" spans="1:58">
      <c r="A241" t="s">
        <v>2373</v>
      </c>
      <c r="B241" t="s">
        <v>2374</v>
      </c>
      <c r="C241" t="str">
        <f>VLOOKUP(A241,KO_Information!A:H,2,FALSE)</f>
        <v>xylitol oxidase [EC:1.1.3.41]</v>
      </c>
      <c r="D241" t="str">
        <f>VLOOKUP($A241,KO_Information!$A:$H,3,FALSE)</f>
        <v xml:space="preserve">xylitol oxidase </v>
      </c>
      <c r="E241" t="str">
        <f>VLOOKUP($A241,KO_Information!$A:$H,4,FALSE)</f>
        <v>EC:1.1.3.41</v>
      </c>
      <c r="F241" t="str">
        <f>VLOOKUP($A241,KO_Information!$A:$H,5,FALSE)</f>
        <v>Unclassified; Metabolism; Others</v>
      </c>
      <c r="G241" t="str">
        <f>VLOOKUP($A241,KO_Information!$A:$H,6,FALSE)</f>
        <v>Unclassified</v>
      </c>
      <c r="H241" t="str">
        <f>VLOOKUP($A241,KO_Information!$A:$H,7,FALSE)</f>
        <v>Metabolism</v>
      </c>
      <c r="I241" t="str">
        <f>VLOOKUP($A241,KO_Information!$A:$H,8,FALSE)</f>
        <v>Others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 s="2">
        <v>3.1875888042318399E-8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</row>
    <row r="242" spans="1:58">
      <c r="A242" t="s">
        <v>10417</v>
      </c>
      <c r="B242" t="s">
        <v>10418</v>
      </c>
      <c r="C242" t="str">
        <f>VLOOKUP(A242,KO_Information!A:H,2,FALSE)</f>
        <v>4,5-dihydroxyphthalate decarboxylase [EC:4.1.1.55]</v>
      </c>
      <c r="D242" t="str">
        <f>VLOOKUP($A242,KO_Information!$A:$H,3,FALSE)</f>
        <v xml:space="preserve">4,5-dihydroxyphthalate decarboxylase </v>
      </c>
      <c r="E242" t="str">
        <f>VLOOKUP($A242,KO_Information!$A:$H,4,FALSE)</f>
        <v>EC:4.1.1.55</v>
      </c>
      <c r="F242" t="str">
        <f>VLOOKUP($A242,KO_Information!$A:$H,5,FALSE)</f>
        <v>Metabolism; Xenobiotics Biodegradation and Metabolism; Polycyclic aromatic hydrocarbon degradation</v>
      </c>
      <c r="G242" t="str">
        <f>VLOOKUP($A242,KO_Information!$A:$H,6,FALSE)</f>
        <v>Metabolism</v>
      </c>
      <c r="H242" t="str">
        <f>VLOOKUP($A242,KO_Information!$A:$H,7,FALSE)</f>
        <v>Xenobiotics Biodegradation and Metabolism</v>
      </c>
      <c r="I242" t="str">
        <f>VLOOKUP($A242,KO_Information!$A:$H,8,FALSE)</f>
        <v>Polycyclic aromatic hydrocarbon degradation</v>
      </c>
      <c r="J242" s="2">
        <v>1.27503356270847E-8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 s="2">
        <v>1.09115267983334E-8</v>
      </c>
      <c r="W242" s="2">
        <v>4.6799163053127802E-8</v>
      </c>
      <c r="X242">
        <v>0</v>
      </c>
      <c r="Y242">
        <v>0</v>
      </c>
      <c r="Z242" s="2">
        <v>1.7007718332183298E-8</v>
      </c>
      <c r="AA242" s="2">
        <v>2.5734369477967198E-8</v>
      </c>
      <c r="AB242">
        <v>0</v>
      </c>
      <c r="AC242">
        <v>0</v>
      </c>
      <c r="AD242">
        <v>0</v>
      </c>
      <c r="AE242" s="2">
        <v>1.7888566680025899E-8</v>
      </c>
      <c r="AF242">
        <v>0</v>
      </c>
      <c r="AG242">
        <v>0</v>
      </c>
      <c r="AH242" s="2">
        <v>1.49586451799491E-8</v>
      </c>
      <c r="AI242">
        <v>0</v>
      </c>
      <c r="AJ242">
        <v>0</v>
      </c>
      <c r="AK242" s="2">
        <v>7.78176942775934E-9</v>
      </c>
      <c r="AL242">
        <v>0</v>
      </c>
      <c r="AM242" s="2">
        <v>9.60589159301782E-9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 s="2">
        <v>1.00284211472365E-8</v>
      </c>
      <c r="AV242" s="2">
        <v>1.15533294292323E-8</v>
      </c>
      <c r="AW242" s="2">
        <v>2.3578200331613199E-8</v>
      </c>
      <c r="AX242" s="2">
        <v>2.9744524133494801E-8</v>
      </c>
      <c r="AY242">
        <v>0</v>
      </c>
      <c r="AZ242">
        <v>0</v>
      </c>
      <c r="BA242" s="2">
        <v>1.3699170409748101E-8</v>
      </c>
      <c r="BB242">
        <v>0</v>
      </c>
      <c r="BC242">
        <v>0</v>
      </c>
      <c r="BD242" s="2">
        <v>3.3145401667992598E-8</v>
      </c>
      <c r="BE242">
        <v>0</v>
      </c>
      <c r="BF242" s="2">
        <v>2.86974559088342E-8</v>
      </c>
    </row>
    <row r="243" spans="1:58">
      <c r="A243" t="s">
        <v>18529</v>
      </c>
      <c r="B243" t="s">
        <v>18530</v>
      </c>
      <c r="C243" t="str">
        <f>VLOOKUP(A243,KO_Information!A:H,2,FALSE)</f>
        <v>Rrf2 family transcriptional regulator, iron-responsive regulator</v>
      </c>
      <c r="D243" t="str">
        <f>VLOOKUP($A243,KO_Information!$A:$H,3,FALSE)</f>
        <v>Rrf2 family transcriptional regulator, iron-responsive regulator</v>
      </c>
      <c r="E243">
        <f>VLOOKUP($A243,KO_Information!$A:$H,4,FALSE)</f>
        <v>0</v>
      </c>
      <c r="F243" t="str">
        <f>VLOOKUP($A243,KO_Information!$A:$H,5,FALSE)</f>
        <v>Genetic Information Processing; Transcription; Transcription factors</v>
      </c>
      <c r="G243" t="str">
        <f>VLOOKUP($A243,KO_Information!$A:$H,6,FALSE)</f>
        <v>Genetic Information Processing</v>
      </c>
      <c r="H243" t="str">
        <f>VLOOKUP($A243,KO_Information!$A:$H,7,FALSE)</f>
        <v>Transcription</v>
      </c>
      <c r="I243" t="str">
        <f>VLOOKUP($A243,KO_Information!$A:$H,8,FALSE)</f>
        <v>Transcription factors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 s="2">
        <v>8.8626350067347201E-9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 s="2">
        <v>1.4872262066747401E-8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</row>
    <row r="244" spans="1:58">
      <c r="A244" t="s">
        <v>18531</v>
      </c>
      <c r="B244" t="s">
        <v>18532</v>
      </c>
      <c r="C244" t="str">
        <f>VLOOKUP(A244,KO_Information!A:H,2,FALSE)</f>
        <v>citronellol/citronellal dehydrogenase</v>
      </c>
      <c r="D244" t="str">
        <f>VLOOKUP($A244,KO_Information!$A:$H,3,FALSE)</f>
        <v>citronellol/citronellal dehydrogenase</v>
      </c>
      <c r="E244">
        <f>VLOOKUP($A244,KO_Information!$A:$H,4,FALSE)</f>
        <v>0</v>
      </c>
      <c r="F244" t="str">
        <f>VLOOKUP($A244,KO_Information!$A:$H,5,FALSE)</f>
        <v>Metabolism; Metabolism of Terpenoids and Polyketides; Geraniol degradation</v>
      </c>
      <c r="G244" t="str">
        <f>VLOOKUP($A244,KO_Information!$A:$H,6,FALSE)</f>
        <v>Metabolism</v>
      </c>
      <c r="H244" t="str">
        <f>VLOOKUP($A244,KO_Information!$A:$H,7,FALSE)</f>
        <v>Metabolism of Terpenoids and Polyketides</v>
      </c>
      <c r="I244" t="str">
        <f>VLOOKUP($A244,KO_Information!$A:$H,8,FALSE)</f>
        <v>Geraniol degradation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 s="2">
        <v>1.4872262066747401E-8</v>
      </c>
      <c r="AY244">
        <v>0</v>
      </c>
      <c r="AZ244">
        <v>0</v>
      </c>
      <c r="BA244">
        <v>0</v>
      </c>
      <c r="BB244">
        <v>0</v>
      </c>
      <c r="BC244">
        <v>0</v>
      </c>
      <c r="BD244" s="2">
        <v>1.6572700833996299E-8</v>
      </c>
      <c r="BE244">
        <v>0</v>
      </c>
      <c r="BF244">
        <v>0</v>
      </c>
    </row>
    <row r="245" spans="1:58">
      <c r="A245" t="s">
        <v>18538</v>
      </c>
      <c r="B245" t="s">
        <v>18539</v>
      </c>
      <c r="C245" t="str">
        <f>VLOOKUP(A245,KO_Information!A:H,2,FALSE)</f>
        <v>geranyl-CoA carboxylase alpha subunit [EC:6.4.1.5]</v>
      </c>
      <c r="D245" t="str">
        <f>VLOOKUP($A245,KO_Information!$A:$H,3,FALSE)</f>
        <v xml:space="preserve">geranyl-CoA carboxylase alpha subunit </v>
      </c>
      <c r="E245" t="str">
        <f>VLOOKUP($A245,KO_Information!$A:$H,4,FALSE)</f>
        <v>EC:6.4.1.5</v>
      </c>
      <c r="F245" t="str">
        <f>VLOOKUP($A245,KO_Information!$A:$H,5,FALSE)</f>
        <v>Metabolism; Metabolism of Terpenoids and Polyketides; Geraniol degradation</v>
      </c>
      <c r="G245" t="str">
        <f>VLOOKUP($A245,KO_Information!$A:$H,6,FALSE)</f>
        <v>Metabolism</v>
      </c>
      <c r="H245" t="str">
        <f>VLOOKUP($A245,KO_Information!$A:$H,7,FALSE)</f>
        <v>Metabolism of Terpenoids and Polyketides</v>
      </c>
      <c r="I245" t="str">
        <f>VLOOKUP($A245,KO_Information!$A:$H,8,FALSE)</f>
        <v>Geraniol degradation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 s="2">
        <v>7.2421565760480001E-9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 s="2">
        <v>1.4872262066747401E-8</v>
      </c>
      <c r="AY245">
        <v>0</v>
      </c>
      <c r="AZ245">
        <v>0</v>
      </c>
      <c r="BA245" s="2">
        <v>1.3699170409748101E-8</v>
      </c>
      <c r="BB245">
        <v>0</v>
      </c>
      <c r="BC245">
        <v>0</v>
      </c>
      <c r="BD245" s="2">
        <v>3.3145401667992598E-8</v>
      </c>
      <c r="BE245">
        <v>0</v>
      </c>
      <c r="BF245">
        <v>0</v>
      </c>
    </row>
    <row r="246" spans="1:58">
      <c r="A246" t="s">
        <v>18534</v>
      </c>
      <c r="B246" t="s">
        <v>18535</v>
      </c>
      <c r="C246" t="str">
        <f>VLOOKUP(A246,KO_Information!A:H,2,FALSE)</f>
        <v>citronellyl-CoA synthetase [EC:6.2.1.-]</v>
      </c>
      <c r="D246" t="str">
        <f>VLOOKUP($A246,KO_Information!$A:$H,3,FALSE)</f>
        <v xml:space="preserve">citronellyl-CoA synthetase </v>
      </c>
      <c r="E246" t="str">
        <f>VLOOKUP($A246,KO_Information!$A:$H,4,FALSE)</f>
        <v>EC:6.2.1.-</v>
      </c>
      <c r="F246" t="str">
        <f>VLOOKUP($A246,KO_Information!$A:$H,5,FALSE)</f>
        <v>Metabolism; Lipid Metabolism; Lipid biosynthesis proteins|Metabolism; Metabolism of Terpenoids and Polyketides; Geraniol degradation</v>
      </c>
      <c r="G246" t="str">
        <f>VLOOKUP($A246,KO_Information!$A:$H,6,FALSE)</f>
        <v>Metabolism</v>
      </c>
      <c r="H246" t="str">
        <f>VLOOKUP($A246,KO_Information!$A:$H,7,FALSE)</f>
        <v>Lipid Metabolism</v>
      </c>
      <c r="I246" t="str">
        <f>VLOOKUP($A246,KO_Information!$A:$H,8,FALSE)</f>
        <v>Lipid biosynthesis proteins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 s="2">
        <v>1.4872262066747401E-8</v>
      </c>
      <c r="AY246">
        <v>0</v>
      </c>
      <c r="AZ246">
        <v>0</v>
      </c>
      <c r="BA246">
        <v>0</v>
      </c>
      <c r="BB246">
        <v>0</v>
      </c>
      <c r="BC246">
        <v>0</v>
      </c>
      <c r="BD246" s="2">
        <v>1.6572700833996299E-8</v>
      </c>
      <c r="BE246">
        <v>0</v>
      </c>
      <c r="BF246">
        <v>0</v>
      </c>
    </row>
    <row r="247" spans="1:58">
      <c r="A247" t="s">
        <v>18545</v>
      </c>
      <c r="B247" t="s">
        <v>18546</v>
      </c>
      <c r="C247" t="str">
        <f>VLOOKUP(A247,KO_Information!A:H,2,FALSE)</f>
        <v>isohexenylglutaconyl-CoA hydratase [EC:4.2.1.57]</v>
      </c>
      <c r="D247" t="str">
        <f>VLOOKUP($A247,KO_Information!$A:$H,3,FALSE)</f>
        <v xml:space="preserve">isohexenylglutaconyl-CoA hydratase </v>
      </c>
      <c r="E247" t="str">
        <f>VLOOKUP($A247,KO_Information!$A:$H,4,FALSE)</f>
        <v>EC:4.2.1.57</v>
      </c>
      <c r="F247" t="str">
        <f>VLOOKUP($A247,KO_Information!$A:$H,5,FALSE)</f>
        <v>Metabolism; Metabolism of Terpenoids and Polyketides; Geraniol degradation</v>
      </c>
      <c r="G247" t="str">
        <f>VLOOKUP($A247,KO_Information!$A:$H,6,FALSE)</f>
        <v>Metabolism</v>
      </c>
      <c r="H247" t="str">
        <f>VLOOKUP($A247,KO_Information!$A:$H,7,FALSE)</f>
        <v>Metabolism of Terpenoids and Polyketides</v>
      </c>
      <c r="I247" t="str">
        <f>VLOOKUP($A247,KO_Information!$A:$H,8,FALSE)</f>
        <v>Geraniol degradation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 s="2">
        <v>1.4872262066747401E-8</v>
      </c>
      <c r="AY247">
        <v>0</v>
      </c>
      <c r="AZ247">
        <v>0</v>
      </c>
      <c r="BA247">
        <v>0</v>
      </c>
      <c r="BB247">
        <v>0</v>
      </c>
      <c r="BC247">
        <v>0</v>
      </c>
      <c r="BD247" s="2">
        <v>1.6572700833996299E-8</v>
      </c>
      <c r="BE247">
        <v>0</v>
      </c>
      <c r="BF247">
        <v>0</v>
      </c>
    </row>
    <row r="248" spans="1:58">
      <c r="A248" t="s">
        <v>18542</v>
      </c>
      <c r="B248" t="s">
        <v>18543</v>
      </c>
      <c r="C248" t="str">
        <f>VLOOKUP(A248,KO_Information!A:H,2,FALSE)</f>
        <v>geranyl-CoA carboxylase beta subunit [EC:6.4.1.5]</v>
      </c>
      <c r="D248" t="str">
        <f>VLOOKUP($A248,KO_Information!$A:$H,3,FALSE)</f>
        <v xml:space="preserve">geranyl-CoA carboxylase beta subunit </v>
      </c>
      <c r="E248" t="str">
        <f>VLOOKUP($A248,KO_Information!$A:$H,4,FALSE)</f>
        <v>EC:6.4.1.5</v>
      </c>
      <c r="F248" t="str">
        <f>VLOOKUP($A248,KO_Information!$A:$H,5,FALSE)</f>
        <v>Metabolism; Metabolism of Terpenoids and Polyketides; Geraniol degradation</v>
      </c>
      <c r="G248" t="str">
        <f>VLOOKUP($A248,KO_Information!$A:$H,6,FALSE)</f>
        <v>Metabolism</v>
      </c>
      <c r="H248" t="str">
        <f>VLOOKUP($A248,KO_Information!$A:$H,7,FALSE)</f>
        <v>Metabolism of Terpenoids and Polyketides</v>
      </c>
      <c r="I248" t="str">
        <f>VLOOKUP($A248,KO_Information!$A:$H,8,FALSE)</f>
        <v>Geraniol degradation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 s="2">
        <v>7.2421565760480001E-9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 s="2">
        <v>1.4872262066747401E-8</v>
      </c>
      <c r="AY248">
        <v>0</v>
      </c>
      <c r="AZ248">
        <v>0</v>
      </c>
      <c r="BA248" s="2">
        <v>1.3699170409748101E-8</v>
      </c>
      <c r="BB248">
        <v>0</v>
      </c>
      <c r="BC248">
        <v>0</v>
      </c>
      <c r="BD248" s="2">
        <v>3.3145401667992598E-8</v>
      </c>
      <c r="BE248">
        <v>0</v>
      </c>
      <c r="BF248">
        <v>0</v>
      </c>
    </row>
    <row r="249" spans="1:58">
      <c r="A249" t="s">
        <v>7775</v>
      </c>
      <c r="B249" t="s">
        <v>7776</v>
      </c>
      <c r="C249" t="str">
        <f>VLOOKUP(A249,KO_Information!A:H,2,FALSE)</f>
        <v>LysR family transcriptional regulator, pca operon transcriptional activator</v>
      </c>
      <c r="D249" t="str">
        <f>VLOOKUP($A249,KO_Information!$A:$H,3,FALSE)</f>
        <v>LysR family transcriptional regulator, pca operon transcriptional activator</v>
      </c>
      <c r="E249">
        <f>VLOOKUP($A249,KO_Information!$A:$H,4,FALSE)</f>
        <v>0</v>
      </c>
      <c r="F249" t="str">
        <f>VLOOKUP($A249,KO_Information!$A:$H,5,FALSE)</f>
        <v>Genetic Information Processing; Transcription; Transcription factors</v>
      </c>
      <c r="G249" t="str">
        <f>VLOOKUP($A249,KO_Information!$A:$H,6,FALSE)</f>
        <v>Genetic Information Processing</v>
      </c>
      <c r="H249" t="str">
        <f>VLOOKUP($A249,KO_Information!$A:$H,7,FALSE)</f>
        <v>Transcription</v>
      </c>
      <c r="I249" t="str">
        <f>VLOOKUP($A249,KO_Information!$A:$H,8,FALSE)</f>
        <v>Transcription factors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 s="2">
        <v>8.8626350067347201E-9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 s="2">
        <v>1.4872262066747401E-8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</row>
    <row r="250" spans="1:58">
      <c r="A250" t="s">
        <v>14156</v>
      </c>
      <c r="B250" t="s">
        <v>14157</v>
      </c>
      <c r="C250" t="str">
        <f>VLOOKUP(A250,KO_Information!A:H,2,FALSE)</f>
        <v>protein-serine/threonine kinase [EC:2.7.11.-]</v>
      </c>
      <c r="D250" t="str">
        <f>VLOOKUP($A250,KO_Information!$A:$H,3,FALSE)</f>
        <v xml:space="preserve">protein-serine/threonine kinase </v>
      </c>
      <c r="E250" t="str">
        <f>VLOOKUP($A250,KO_Information!$A:$H,4,FALSE)</f>
        <v>EC:2.7.11.-</v>
      </c>
      <c r="F250" t="str">
        <f>VLOOKUP($A250,KO_Information!$A:$H,5,FALSE)</f>
        <v>Unclassified; Cellular Processes and Signaling; Signal transduction mechanisms</v>
      </c>
      <c r="G250" t="str">
        <f>VLOOKUP($A250,KO_Information!$A:$H,6,FALSE)</f>
        <v>Unclassified</v>
      </c>
      <c r="H250" t="str">
        <f>VLOOKUP($A250,KO_Information!$A:$H,7,FALSE)</f>
        <v>Cellular Processes and Signaling</v>
      </c>
      <c r="I250" t="str">
        <f>VLOOKUP($A250,KO_Information!$A:$H,8,FALSE)</f>
        <v>Signal transduction mechanisms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 s="2">
        <v>1.4872262066747401E-8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</row>
    <row r="251" spans="1:58">
      <c r="A251" t="s">
        <v>16794</v>
      </c>
      <c r="B251" t="s">
        <v>16795</v>
      </c>
      <c r="C251" t="str">
        <f>VLOOKUP(A251,KO_Information!A:H,2,FALSE)</f>
        <v>citronellyl-CoA dehydrogenase [EC:1.3.99.-]</v>
      </c>
      <c r="D251" t="str">
        <f>VLOOKUP($A251,KO_Information!$A:$H,3,FALSE)</f>
        <v xml:space="preserve">citronellyl-CoA dehydrogenase </v>
      </c>
      <c r="E251" t="str">
        <f>VLOOKUP($A251,KO_Information!$A:$H,4,FALSE)</f>
        <v>EC:1.3.99.-</v>
      </c>
      <c r="F251" t="str">
        <f>VLOOKUP($A251,KO_Information!$A:$H,5,FALSE)</f>
        <v>Metabolism; Metabolism of Terpenoids and Polyketides; Geraniol degradation</v>
      </c>
      <c r="G251" t="str">
        <f>VLOOKUP($A251,KO_Information!$A:$H,6,FALSE)</f>
        <v>Metabolism</v>
      </c>
      <c r="H251" t="str">
        <f>VLOOKUP($A251,KO_Information!$A:$H,7,FALSE)</f>
        <v>Metabolism of Terpenoids and Polyketides</v>
      </c>
      <c r="I251" t="str">
        <f>VLOOKUP($A251,KO_Information!$A:$H,8,FALSE)</f>
        <v>Geraniol degradation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 s="2">
        <v>7.2421565760480001E-9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 s="2">
        <v>1.4872262066747401E-8</v>
      </c>
      <c r="AY251">
        <v>0</v>
      </c>
      <c r="AZ251">
        <v>0</v>
      </c>
      <c r="BA251" s="2">
        <v>1.3699170409748101E-8</v>
      </c>
      <c r="BB251">
        <v>0</v>
      </c>
      <c r="BC251">
        <v>0</v>
      </c>
      <c r="BD251" s="2">
        <v>3.3145401667992598E-8</v>
      </c>
      <c r="BE251">
        <v>0</v>
      </c>
      <c r="BF251">
        <v>0</v>
      </c>
    </row>
    <row r="252" spans="1:58">
      <c r="A252" t="s">
        <v>13314</v>
      </c>
      <c r="B252" t="s">
        <v>13315</v>
      </c>
      <c r="C252" t="str">
        <f>VLOOKUP(A252,KO_Information!A:H,2,FALSE)</f>
        <v>toprim domain protein</v>
      </c>
      <c r="D252" t="str">
        <f>VLOOKUP($A252,KO_Information!$A:$H,3,FALSE)</f>
        <v>toprim domain protein</v>
      </c>
      <c r="E252">
        <f>VLOOKUP($A252,KO_Information!$A:$H,4,FALSE)</f>
        <v>0</v>
      </c>
      <c r="F252" t="str">
        <f>VLOOKUP($A252,KO_Information!$A:$H,5,FALSE)</f>
        <v>Unclassified; Genetic Information Processing; Replication, recombination and repair proteins</v>
      </c>
      <c r="G252" t="str">
        <f>VLOOKUP($A252,KO_Information!$A:$H,6,FALSE)</f>
        <v>Unclassified</v>
      </c>
      <c r="H252" t="str">
        <f>VLOOKUP($A252,KO_Information!$A:$H,7,FALSE)</f>
        <v>Genetic Information Processing</v>
      </c>
      <c r="I252" t="str">
        <f>VLOOKUP($A252,KO_Information!$A:$H,8,FALSE)</f>
        <v>Replication, recombination and repair proteins</v>
      </c>
      <c r="J252">
        <v>0</v>
      </c>
      <c r="K252">
        <v>0</v>
      </c>
      <c r="L252" s="2">
        <v>2.07403349676095E-8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2">
        <v>8.5038591660916707E-9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 s="2">
        <v>1.92117831860356E-8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 s="2">
        <v>3.1875888042318399E-8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</row>
    <row r="253" spans="1:58">
      <c r="A253" t="s">
        <v>864</v>
      </c>
      <c r="B253" t="s">
        <v>865</v>
      </c>
      <c r="C253" t="str">
        <f>VLOOKUP(A253,KO_Information!A:H,2,FALSE)</f>
        <v>formate dehydrogenase [EC:1.2.1.2]</v>
      </c>
      <c r="D253" t="str">
        <f>VLOOKUP($A253,KO_Information!$A:$H,3,FALSE)</f>
        <v xml:space="preserve">formate dehydrogenase </v>
      </c>
      <c r="E253" t="str">
        <f>VLOOKUP($A253,KO_Information!$A:$H,4,FALSE)</f>
        <v>EC:1.2.1.2</v>
      </c>
      <c r="F253" t="str">
        <f>VLOOKUP($A253,KO_Information!$A:$H,5,FALSE)</f>
        <v>Metabolism; Carbohydrate Metabolism; Glyoxylate and dicarboxylate metabolism|Metabolism; Energy Metabolism; Methane metabolism</v>
      </c>
      <c r="G253" t="str">
        <f>VLOOKUP($A253,KO_Information!$A:$H,6,FALSE)</f>
        <v>Metabolism</v>
      </c>
      <c r="H253" t="str">
        <f>VLOOKUP($A253,KO_Information!$A:$H,7,FALSE)</f>
        <v>Carbohydrate Metabolism</v>
      </c>
      <c r="I253" t="str">
        <f>VLOOKUP($A253,KO_Information!$A:$H,8,FALSE)</f>
        <v>Glyoxylate and dicarboxylate metabolism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 s="2">
        <v>8.8626350067347201E-9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 s="2">
        <v>1.1789100165806599E-8</v>
      </c>
      <c r="AX253" s="2">
        <v>2.9744524133494801E-8</v>
      </c>
      <c r="AY253">
        <v>0</v>
      </c>
      <c r="AZ253">
        <v>0</v>
      </c>
      <c r="BA253">
        <v>0</v>
      </c>
      <c r="BB253">
        <v>0</v>
      </c>
      <c r="BC253">
        <v>0</v>
      </c>
      <c r="BD253" s="2">
        <v>1.6572700833996299E-8</v>
      </c>
      <c r="BE253">
        <v>0</v>
      </c>
      <c r="BF253">
        <v>0</v>
      </c>
    </row>
    <row r="254" spans="1:58">
      <c r="A254" t="s">
        <v>876</v>
      </c>
      <c r="B254" t="s">
        <v>877</v>
      </c>
      <c r="C254" t="str">
        <f>VLOOKUP(A254,KO_Information!A:H,2,FALSE)</f>
        <v>formate dehydrogenase, delta subunit [EC:1.2.1.2]</v>
      </c>
      <c r="D254" t="str">
        <f>VLOOKUP($A254,KO_Information!$A:$H,3,FALSE)</f>
        <v xml:space="preserve">formate dehydrogenase, delta subunit </v>
      </c>
      <c r="E254" t="str">
        <f>VLOOKUP($A254,KO_Information!$A:$H,4,FALSE)</f>
        <v>EC:1.2.1.2</v>
      </c>
      <c r="F254" t="str">
        <f>VLOOKUP($A254,KO_Information!$A:$H,5,FALSE)</f>
        <v>Metabolism; Carbohydrate Metabolism; Glyoxylate and dicarboxylate metabolism|Metabolism; Energy Metabolism; Methane metabolism</v>
      </c>
      <c r="G254" t="str">
        <f>VLOOKUP($A254,KO_Information!$A:$H,6,FALSE)</f>
        <v>Metabolism</v>
      </c>
      <c r="H254" t="str">
        <f>VLOOKUP($A254,KO_Information!$A:$H,7,FALSE)</f>
        <v>Carbohydrate Metabolism</v>
      </c>
      <c r="I254" t="str">
        <f>VLOOKUP($A254,KO_Information!$A:$H,8,FALSE)</f>
        <v>Glyoxylate and dicarboxylate metabolism</v>
      </c>
      <c r="J254" s="2">
        <v>1.27503356270847E-8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 s="2">
        <v>1.09115267983334E-8</v>
      </c>
      <c r="W254" s="2">
        <v>4.6799163053127802E-8</v>
      </c>
      <c r="X254">
        <v>0</v>
      </c>
      <c r="Y254">
        <v>0</v>
      </c>
      <c r="Z254" s="2">
        <v>1.7007718332183298E-8</v>
      </c>
      <c r="AA254" s="2">
        <v>2.5734369477967198E-8</v>
      </c>
      <c r="AB254">
        <v>0</v>
      </c>
      <c r="AC254">
        <v>0</v>
      </c>
      <c r="AD254">
        <v>0</v>
      </c>
      <c r="AE254" s="2">
        <v>1.7888566680025899E-8</v>
      </c>
      <c r="AF254">
        <v>0</v>
      </c>
      <c r="AG254">
        <v>0</v>
      </c>
      <c r="AH254" s="2">
        <v>1.49586451799491E-8</v>
      </c>
      <c r="AI254">
        <v>0</v>
      </c>
      <c r="AJ254">
        <v>0</v>
      </c>
      <c r="AK254" s="2">
        <v>7.78176942775934E-9</v>
      </c>
      <c r="AL254">
        <v>0</v>
      </c>
      <c r="AM254" s="2">
        <v>9.60589159301782E-9</v>
      </c>
      <c r="AN254" s="2">
        <v>8.8626350067347201E-9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 s="2">
        <v>1.00284211472365E-8</v>
      </c>
      <c r="AV254" s="2">
        <v>1.15533294292323E-8</v>
      </c>
      <c r="AW254" s="2">
        <v>2.3578200331613199E-8</v>
      </c>
      <c r="AX254" s="2">
        <v>5.9489048266989602E-8</v>
      </c>
      <c r="AY254">
        <v>0</v>
      </c>
      <c r="AZ254">
        <v>0</v>
      </c>
      <c r="BA254" s="2">
        <v>1.3699170409748101E-8</v>
      </c>
      <c r="BB254">
        <v>0</v>
      </c>
      <c r="BC254">
        <v>0</v>
      </c>
      <c r="BD254" s="2">
        <v>3.3145401667992598E-8</v>
      </c>
      <c r="BE254">
        <v>0</v>
      </c>
      <c r="BF254" s="2">
        <v>2.86974559088342E-8</v>
      </c>
    </row>
    <row r="255" spans="1:58">
      <c r="A255" t="s">
        <v>19060</v>
      </c>
      <c r="B255" t="s">
        <v>19061</v>
      </c>
      <c r="C255" t="str">
        <f>VLOOKUP(A255,KO_Information!A:H,2,FALSE)</f>
        <v>solute carrier family 10 (sodium/bile acid cotransporter), member 7</v>
      </c>
      <c r="D255" t="str">
        <f>VLOOKUP($A255,KO_Information!$A:$H,3,FALSE)</f>
        <v>solute carrier family 10 (sodium/bile acid cotransporter), member 7</v>
      </c>
      <c r="E255">
        <f>VLOOKUP($A255,KO_Information!$A:$H,4,FALSE)</f>
        <v>0</v>
      </c>
      <c r="F255" t="str">
        <f>VLOOKUP($A255,KO_Information!$A:$H,5,FALSE)</f>
        <v>None</v>
      </c>
      <c r="G255" t="str">
        <f>VLOOKUP($A255,KO_Information!$A:$H,6,FALSE)</f>
        <v>None</v>
      </c>
      <c r="H255">
        <f>VLOOKUP($A255,KO_Information!$A:$H,7,FALSE)</f>
        <v>0</v>
      </c>
      <c r="I255">
        <f>VLOOKUP($A255,KO_Information!$A:$H,8,FALSE)</f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 s="2">
        <v>1.6572700833996299E-8</v>
      </c>
      <c r="BE255">
        <v>0</v>
      </c>
      <c r="BF255">
        <v>0</v>
      </c>
    </row>
    <row r="256" spans="1:58">
      <c r="A256" t="s">
        <v>14680</v>
      </c>
      <c r="B256" t="s">
        <v>1769</v>
      </c>
      <c r="C256" t="str">
        <f>VLOOKUP(A256,KO_Information!A:H,2,FALSE)</f>
        <v>putative membrane protein</v>
      </c>
      <c r="D256" t="str">
        <f>VLOOKUP($A256,KO_Information!$A:$H,3,FALSE)</f>
        <v>putative membrane protein</v>
      </c>
      <c r="E256">
        <f>VLOOKUP($A256,KO_Information!$A:$H,4,FALSE)</f>
        <v>0</v>
      </c>
      <c r="F256" t="str">
        <f>VLOOKUP($A256,KO_Information!$A:$H,5,FALSE)</f>
        <v>Unclassified; Poorly Characterized; Function unknown</v>
      </c>
      <c r="G256" t="str">
        <f>VLOOKUP($A256,KO_Information!$A:$H,6,FALSE)</f>
        <v>Unclassified</v>
      </c>
      <c r="H256" t="str">
        <f>VLOOKUP($A256,KO_Information!$A:$H,7,FALSE)</f>
        <v>Poorly Characterized</v>
      </c>
      <c r="I256" t="str">
        <f>VLOOKUP($A256,KO_Information!$A:$H,8,FALSE)</f>
        <v>Function unknown</v>
      </c>
      <c r="J256" s="2">
        <v>2.55006712541694E-8</v>
      </c>
      <c r="K256" s="2">
        <v>5.0581056632203302E-8</v>
      </c>
      <c r="L256" s="2">
        <v>2.07403349676095E-8</v>
      </c>
      <c r="M256" s="2">
        <v>1.1733446600204501E-8</v>
      </c>
      <c r="N256">
        <v>0</v>
      </c>
      <c r="O256">
        <v>0</v>
      </c>
      <c r="P256" s="2">
        <v>5.8016726291809998E-8</v>
      </c>
      <c r="Q256" s="2">
        <v>9.6953329941833997E-8</v>
      </c>
      <c r="R256" s="2">
        <v>4.75762690014266E-8</v>
      </c>
      <c r="S256" s="2">
        <v>3.6842691837593703E-8</v>
      </c>
      <c r="T256">
        <v>0</v>
      </c>
      <c r="U256">
        <v>0</v>
      </c>
      <c r="V256">
        <v>0</v>
      </c>
      <c r="W256">
        <v>0</v>
      </c>
      <c r="X256" s="2">
        <v>1.0517506879264601E-8</v>
      </c>
      <c r="Y256">
        <v>0</v>
      </c>
      <c r="Z256">
        <v>0</v>
      </c>
      <c r="AA256" s="2">
        <v>1.2867184738983599E-8</v>
      </c>
      <c r="AB256">
        <v>0</v>
      </c>
      <c r="AC256" s="2">
        <v>1.14942066325021E-8</v>
      </c>
      <c r="AD256">
        <v>0</v>
      </c>
      <c r="AE256" s="2">
        <v>1.7888566680025899E-8</v>
      </c>
      <c r="AF256" s="2">
        <v>2.8293277361685801E-8</v>
      </c>
      <c r="AG256" s="2">
        <v>3.03180708223464E-8</v>
      </c>
      <c r="AH256">
        <v>0</v>
      </c>
      <c r="AI256" s="2">
        <v>9.6918146383850207E-9</v>
      </c>
      <c r="AJ256" s="2">
        <v>1.9112945274286099E-8</v>
      </c>
      <c r="AK256" s="2">
        <v>7.78176942775934E-9</v>
      </c>
      <c r="AL256">
        <v>0</v>
      </c>
      <c r="AM256">
        <v>0</v>
      </c>
      <c r="AN256" s="2">
        <v>1.77252700134694E-8</v>
      </c>
      <c r="AO256">
        <v>0</v>
      </c>
      <c r="AP256">
        <v>0</v>
      </c>
      <c r="AQ256" s="2">
        <v>2.84463847660279E-8</v>
      </c>
      <c r="AR256">
        <v>0</v>
      </c>
      <c r="AS256">
        <v>0</v>
      </c>
      <c r="AT256">
        <v>0</v>
      </c>
      <c r="AU256">
        <v>0</v>
      </c>
      <c r="AV256" s="2">
        <v>1.15533294292323E-8</v>
      </c>
      <c r="AW256" s="2">
        <v>1.1789100165806599E-8</v>
      </c>
      <c r="AX256">
        <v>0</v>
      </c>
      <c r="AY256">
        <v>0</v>
      </c>
      <c r="AZ256" s="2">
        <v>1.80977478909156E-8</v>
      </c>
      <c r="BA256" s="2">
        <v>1.3699170409748101E-8</v>
      </c>
      <c r="BB256">
        <v>0</v>
      </c>
      <c r="BC256">
        <v>0</v>
      </c>
      <c r="BD256">
        <v>0</v>
      </c>
      <c r="BE256">
        <v>0</v>
      </c>
      <c r="BF256">
        <v>0</v>
      </c>
    </row>
    <row r="257" spans="1:58">
      <c r="A257" t="s">
        <v>18245</v>
      </c>
      <c r="B257" t="s">
        <v>18246</v>
      </c>
      <c r="C257" t="str">
        <f>VLOOKUP(A257,KO_Information!A:H,2,FALSE)</f>
        <v>transitional endoplasmic reticulum ATPase</v>
      </c>
      <c r="D257" t="str">
        <f>VLOOKUP($A257,KO_Information!$A:$H,3,FALSE)</f>
        <v>transitional endoplasmic reticulum ATPase</v>
      </c>
      <c r="E257">
        <f>VLOOKUP($A257,KO_Information!$A:$H,4,FALSE)</f>
        <v>0</v>
      </c>
      <c r="F257" t="str">
        <f>VLOOKUP($A257,KO_Information!$A:$H,5,FALSE)</f>
        <v>Genetic Information Processing; Folding, Sorting and Degradation; Protein processing in endoplasmic reticulum</v>
      </c>
      <c r="G257" t="str">
        <f>VLOOKUP($A257,KO_Information!$A:$H,6,FALSE)</f>
        <v>Genetic Information Processing</v>
      </c>
      <c r="H257" t="str">
        <f>VLOOKUP($A257,KO_Information!$A:$H,7,FALSE)</f>
        <v>Folding, Sorting and Degradation</v>
      </c>
      <c r="I257" t="str">
        <f>VLOOKUP($A257,KO_Information!$A:$H,8,FALSE)</f>
        <v>Protein processing in endoplasmic reticulum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 s="2">
        <v>2.3206690516724E-8</v>
      </c>
      <c r="Q257" s="2">
        <v>2.1545184431518699E-8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 s="2">
        <v>2.8293277361685801E-8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 s="2">
        <v>9.60589159301782E-9</v>
      </c>
      <c r="AN257">
        <v>0</v>
      </c>
      <c r="AO257" s="2">
        <v>1.2002254071323601E-8</v>
      </c>
      <c r="AP257">
        <v>0</v>
      </c>
      <c r="AQ257">
        <v>0</v>
      </c>
      <c r="AR257">
        <v>0</v>
      </c>
      <c r="AS257">
        <v>0</v>
      </c>
      <c r="AT257" s="2">
        <v>1.6486340720499899E-8</v>
      </c>
      <c r="AU257">
        <v>0</v>
      </c>
      <c r="AV257">
        <v>0</v>
      </c>
      <c r="AW257">
        <v>0</v>
      </c>
      <c r="AX257" s="2">
        <v>2.9744524133494801E-8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</row>
    <row r="258" spans="1:58">
      <c r="A258" t="s">
        <v>8986</v>
      </c>
      <c r="B258" t="s">
        <v>652</v>
      </c>
      <c r="C258" t="str">
        <f>VLOOKUP(A258,KO_Information!A:H,2,FALSE)</f>
        <v>None</v>
      </c>
      <c r="D258" t="str">
        <f>VLOOKUP($A258,KO_Information!$A:$H,3,FALSE)</f>
        <v>None</v>
      </c>
      <c r="E258">
        <f>VLOOKUP($A258,KO_Information!$A:$H,4,FALSE)</f>
        <v>0</v>
      </c>
      <c r="F258" t="str">
        <f>VLOOKUP($A258,KO_Information!$A:$H,5,FALSE)</f>
        <v>Metabolism; Xenobiotics Biodegradation and Metabolism; Chlorocyclohexane and chlorobenzene degradation|Metabolism; Xenobiotics Biodegradation and Metabolism; Toluene degradation|Metabolism; Xenobiotics Biodegradation and Metabolism; Naphthalene degradation|Metabolism; Xenobiotics Biodegradation and Metabolism; Polycyclic aromatic hydrocarbon degradation|Metabolism; Xenobiotics Biodegradation and Metabolism; Aminobenzoate degradation|Metabolism; Xenobiotics Biodegradation and Metabolism; Fluorobenzoate degradation</v>
      </c>
      <c r="G258" t="str">
        <f>VLOOKUP($A258,KO_Information!$A:$H,6,FALSE)</f>
        <v>Metabolism</v>
      </c>
      <c r="H258" t="str">
        <f>VLOOKUP($A258,KO_Information!$A:$H,7,FALSE)</f>
        <v>Xenobiotics Biodegradation and Metabolism</v>
      </c>
      <c r="I258" t="str">
        <f>VLOOKUP($A258,KO_Information!$A:$H,8,FALSE)</f>
        <v>Chlorocyclohexane and chlorobenzene degradation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2">
        <v>8.5038591660916707E-9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 s="2">
        <v>1.49586451799491E-8</v>
      </c>
      <c r="AI258">
        <v>0</v>
      </c>
      <c r="AJ258">
        <v>0</v>
      </c>
      <c r="AK258">
        <v>0</v>
      </c>
      <c r="AL258">
        <v>0</v>
      </c>
      <c r="AM258" s="2">
        <v>9.60589159301782E-9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</row>
    <row r="259" spans="1:58">
      <c r="A259" t="s">
        <v>8974</v>
      </c>
      <c r="B259" t="s">
        <v>8975</v>
      </c>
      <c r="C259" t="str">
        <f>VLOOKUP(A259,KO_Information!A:H,2,FALSE)</f>
        <v>catechol 1,2-dioxygenase [EC:1.13.11.1]</v>
      </c>
      <c r="D259" t="str">
        <f>VLOOKUP($A259,KO_Information!$A:$H,3,FALSE)</f>
        <v xml:space="preserve">catechol 1,2-dioxygenase </v>
      </c>
      <c r="E259" t="str">
        <f>VLOOKUP($A259,KO_Information!$A:$H,4,FALSE)</f>
        <v>EC:1.13.11.1</v>
      </c>
      <c r="F259" t="str">
        <f>VLOOKUP($A259,KO_Information!$A:$H,5,FALSE)</f>
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</c>
      <c r="G259" t="str">
        <f>VLOOKUP($A259,KO_Information!$A:$H,6,FALSE)</f>
        <v>Metabolism</v>
      </c>
      <c r="H259" t="str">
        <f>VLOOKUP($A259,KO_Information!$A:$H,7,FALSE)</f>
        <v>Xenobiotics Biodegradation and Metabolism</v>
      </c>
      <c r="I259" t="str">
        <f>VLOOKUP($A259,KO_Information!$A:$H,8,FALSE)</f>
        <v>Toluene degradation</v>
      </c>
      <c r="J259">
        <v>0</v>
      </c>
      <c r="K259">
        <v>0</v>
      </c>
      <c r="L259">
        <v>0</v>
      </c>
      <c r="M259">
        <v>0</v>
      </c>
      <c r="N259">
        <v>0</v>
      </c>
      <c r="O259" s="2">
        <v>1.0804219886273101E-8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2">
        <v>8.5038591660916707E-9</v>
      </c>
      <c r="AA259">
        <v>0</v>
      </c>
      <c r="AB259">
        <v>0</v>
      </c>
      <c r="AC259">
        <v>0</v>
      </c>
      <c r="AD259">
        <v>0</v>
      </c>
      <c r="AE259" s="2">
        <v>1.7888566680025899E-8</v>
      </c>
      <c r="AF259">
        <v>0</v>
      </c>
      <c r="AG259">
        <v>0</v>
      </c>
      <c r="AH259" s="2">
        <v>1.49586451799491E-8</v>
      </c>
      <c r="AI259" s="2">
        <v>9.6918146383850207E-9</v>
      </c>
      <c r="AJ259">
        <v>0</v>
      </c>
      <c r="AK259" s="2">
        <v>7.78176942775934E-9</v>
      </c>
      <c r="AL259">
        <v>0</v>
      </c>
      <c r="AM259" s="2">
        <v>9.60589159301782E-9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 s="2">
        <v>1.6486340720499899E-8</v>
      </c>
      <c r="AU259">
        <v>0</v>
      </c>
      <c r="AV259">
        <v>0</v>
      </c>
      <c r="AW259">
        <v>0</v>
      </c>
      <c r="AX259" s="2">
        <v>1.4872262066747401E-8</v>
      </c>
      <c r="AY259">
        <v>0</v>
      </c>
      <c r="AZ259">
        <v>0</v>
      </c>
      <c r="BA259" s="2">
        <v>1.3699170409748101E-8</v>
      </c>
      <c r="BB259">
        <v>0</v>
      </c>
      <c r="BC259">
        <v>0</v>
      </c>
      <c r="BD259" s="2">
        <v>3.3145401667992598E-8</v>
      </c>
      <c r="BE259">
        <v>0</v>
      </c>
      <c r="BF259" s="2">
        <v>1.43487279544171E-8</v>
      </c>
    </row>
    <row r="260" spans="1:58">
      <c r="A260" t="s">
        <v>16766</v>
      </c>
      <c r="B260" t="s">
        <v>16767</v>
      </c>
      <c r="C260" t="str">
        <f>VLOOKUP(A260,KO_Information!A:H,2,FALSE)</f>
        <v>peptidoglycan pentaglycine glycine transferase (the fourth and fifth glycine) [EC:2.3.2.-]</v>
      </c>
      <c r="D260" t="str">
        <f>VLOOKUP($A260,KO_Information!$A:$H,3,FALSE)</f>
        <v xml:space="preserve">peptidoglycan pentaglycine glycine transferase (the fourth and fifth glycine) </v>
      </c>
      <c r="E260" t="str">
        <f>VLOOKUP($A260,KO_Information!$A:$H,4,FALSE)</f>
        <v>EC:2.3.2.-</v>
      </c>
      <c r="F260" t="str">
        <f>VLOOKUP($A260,KO_Information!$A:$H,5,FALSE)</f>
        <v>Metabolism; Glycan Biosynthesis and Metabolism; Peptidoglycan biosynthesis</v>
      </c>
      <c r="G260" t="str">
        <f>VLOOKUP($A260,KO_Information!$A:$H,6,FALSE)</f>
        <v>Metabolism</v>
      </c>
      <c r="H260" t="str">
        <f>VLOOKUP($A260,KO_Information!$A:$H,7,FALSE)</f>
        <v>Glycan Biosynthesis and Metabolism</v>
      </c>
      <c r="I260" t="str">
        <f>VLOOKUP($A260,KO_Information!$A:$H,8,FALSE)</f>
        <v>Peptidoglycan biosynthesis</v>
      </c>
      <c r="J260">
        <v>0</v>
      </c>
      <c r="K260">
        <v>0</v>
      </c>
      <c r="L260" s="2">
        <v>2.07403349676095E-8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2">
        <v>8.5038591660916707E-9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 s="2">
        <v>1.92117831860356E-8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 s="2">
        <v>3.1875888042318399E-8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</row>
    <row r="261" spans="1:58">
      <c r="A261" t="s">
        <v>16760</v>
      </c>
      <c r="B261" t="s">
        <v>16761</v>
      </c>
      <c r="C261" t="str">
        <f>VLOOKUP(A261,KO_Information!A:H,2,FALSE)</f>
        <v>peptidoglycan pentaglycine glycine transferase (the first glycine) [EC:2.3.2.-]</v>
      </c>
      <c r="D261" t="str">
        <f>VLOOKUP($A261,KO_Information!$A:$H,3,FALSE)</f>
        <v xml:space="preserve">peptidoglycan pentaglycine glycine transferase (the first glycine) </v>
      </c>
      <c r="E261" t="str">
        <f>VLOOKUP($A261,KO_Information!$A:$H,4,FALSE)</f>
        <v>EC:2.3.2.-</v>
      </c>
      <c r="F261" t="str">
        <f>VLOOKUP($A261,KO_Information!$A:$H,5,FALSE)</f>
        <v>Metabolism; Glycan Biosynthesis and Metabolism; Peptidoglycan biosynthesis</v>
      </c>
      <c r="G261" t="str">
        <f>VLOOKUP($A261,KO_Information!$A:$H,6,FALSE)</f>
        <v>Metabolism</v>
      </c>
      <c r="H261" t="str">
        <f>VLOOKUP($A261,KO_Information!$A:$H,7,FALSE)</f>
        <v>Glycan Biosynthesis and Metabolism</v>
      </c>
      <c r="I261" t="str">
        <f>VLOOKUP($A261,KO_Information!$A:$H,8,FALSE)</f>
        <v>Peptidoglycan biosynthesis</v>
      </c>
      <c r="J261">
        <v>0</v>
      </c>
      <c r="K261">
        <v>0</v>
      </c>
      <c r="L261" s="2">
        <v>2.07403349676095E-8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2">
        <v>8.5038591660916707E-9</v>
      </c>
      <c r="AA261">
        <v>0</v>
      </c>
      <c r="AB261">
        <v>0</v>
      </c>
      <c r="AC261" s="2">
        <v>1.14942066325021E-8</v>
      </c>
      <c r="AD261" s="2">
        <v>1.18371241545882E-8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 s="2">
        <v>7.78176942775934E-9</v>
      </c>
      <c r="AL261" s="2">
        <v>7.2421565760480001E-9</v>
      </c>
      <c r="AM261" s="2">
        <v>2.8817674779053401E-8</v>
      </c>
      <c r="AN261">
        <v>0</v>
      </c>
      <c r="AO261" s="2">
        <v>1.2002254071323601E-8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 s="2">
        <v>1.15533294292323E-8</v>
      </c>
      <c r="AW261">
        <v>0</v>
      </c>
      <c r="AX261">
        <v>0</v>
      </c>
      <c r="AY261" s="2">
        <v>6.3751776084636904E-8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</row>
    <row r="262" spans="1:58">
      <c r="A262" t="s">
        <v>9143</v>
      </c>
      <c r="B262" t="s">
        <v>9144</v>
      </c>
      <c r="C262" t="str">
        <f>VLOOKUP(A262,KO_Information!A:H,2,FALSE)</f>
        <v>proteasome beta subunit [EC:3.4.25.1]</v>
      </c>
      <c r="D262" t="str">
        <f>VLOOKUP($A262,KO_Information!$A:$H,3,FALSE)</f>
        <v xml:space="preserve">proteasome beta subunit </v>
      </c>
      <c r="E262" t="str">
        <f>VLOOKUP($A262,KO_Information!$A:$H,4,FALSE)</f>
        <v>EC:3.4.25.1</v>
      </c>
      <c r="F262" t="str">
        <f>VLOOKUP($A262,KO_Information!$A:$H,5,FALSE)</f>
        <v>Metabolism; Enzyme Families; Peptidases|Genetic Information Processing; Folding, Sorting and Degradation; Proteasome</v>
      </c>
      <c r="G262" t="str">
        <f>VLOOKUP($A262,KO_Information!$A:$H,6,FALSE)</f>
        <v>Metabolism</v>
      </c>
      <c r="H262" t="str">
        <f>VLOOKUP($A262,KO_Information!$A:$H,7,FALSE)</f>
        <v>Enzyme Families</v>
      </c>
      <c r="I262" t="str">
        <f>VLOOKUP($A262,KO_Information!$A:$H,8,FALSE)</f>
        <v>Peptidases</v>
      </c>
      <c r="J262">
        <v>0</v>
      </c>
      <c r="K262">
        <v>0</v>
      </c>
      <c r="L262">
        <v>0</v>
      </c>
      <c r="M262" s="2">
        <v>1.1733446600204501E-8</v>
      </c>
      <c r="N262">
        <v>0</v>
      </c>
      <c r="O262">
        <v>0</v>
      </c>
      <c r="P262" s="2">
        <v>2.3206690516724E-8</v>
      </c>
      <c r="Q262" s="2">
        <v>2.1545184431518699E-8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 s="2">
        <v>2.8293277361685801E-8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 s="2">
        <v>9.60589159301782E-9</v>
      </c>
      <c r="AN262">
        <v>0</v>
      </c>
      <c r="AO262" s="2">
        <v>1.2002254071323601E-8</v>
      </c>
      <c r="AP262">
        <v>0</v>
      </c>
      <c r="AQ262">
        <v>0</v>
      </c>
      <c r="AR262">
        <v>0</v>
      </c>
      <c r="AS262">
        <v>0</v>
      </c>
      <c r="AT262" s="2">
        <v>1.6486340720499899E-8</v>
      </c>
      <c r="AU262" s="2">
        <v>1.00284211472365E-8</v>
      </c>
      <c r="AV262">
        <v>0</v>
      </c>
      <c r="AW262">
        <v>0</v>
      </c>
      <c r="AX262" s="2">
        <v>2.9744524133494801E-8</v>
      </c>
      <c r="AY262" s="2">
        <v>6.3751776084636904E-8</v>
      </c>
      <c r="AZ262" s="2">
        <v>1.80977478909156E-8</v>
      </c>
      <c r="BA262" s="2">
        <v>1.3699170409748101E-8</v>
      </c>
      <c r="BB262">
        <v>0</v>
      </c>
      <c r="BC262">
        <v>0</v>
      </c>
      <c r="BD262" s="2">
        <v>1.6572700833996299E-8</v>
      </c>
      <c r="BE262">
        <v>0</v>
      </c>
      <c r="BF262">
        <v>0</v>
      </c>
    </row>
    <row r="263" spans="1:58">
      <c r="A263" t="s">
        <v>18618</v>
      </c>
      <c r="B263" t="s">
        <v>18619</v>
      </c>
      <c r="C263" t="str">
        <f>VLOOKUP(A263,KO_Information!A:H,2,FALSE)</f>
        <v>3-dehydroquinate dehydratase / shikimate dehydrogenase [EC:4.2.1.10 1.1.1.25]</v>
      </c>
      <c r="D263" t="str">
        <f>VLOOKUP($A263,KO_Information!$A:$H,3,FALSE)</f>
        <v xml:space="preserve">3-dehydroquinate dehydratase / shikimate dehydrogenase </v>
      </c>
      <c r="E263" t="str">
        <f>VLOOKUP($A263,KO_Information!$A:$H,4,FALSE)</f>
        <v>EC:4.2.1.10</v>
      </c>
      <c r="F263" t="str">
        <f>VLOOKUP($A263,KO_Information!$A:$H,5,FALSE)</f>
        <v>Metabolism; Amino Acid Metabolism; Phenylalanine, tyrosine and tryptophan biosynthesis</v>
      </c>
      <c r="G263" t="str">
        <f>VLOOKUP($A263,KO_Information!$A:$H,6,FALSE)</f>
        <v>Metabolism</v>
      </c>
      <c r="H263" t="str">
        <f>VLOOKUP($A263,KO_Information!$A:$H,7,FALSE)</f>
        <v>Amino Acid Metabolism</v>
      </c>
      <c r="I263" t="str">
        <f>VLOOKUP($A263,KO_Information!$A:$H,8,FALSE)</f>
        <v>Phenylalanine, tyrosine and tryptophan biosynthesis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 s="2">
        <v>1.14942066325021E-8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</row>
    <row r="264" spans="1:58">
      <c r="A264" t="s">
        <v>9138</v>
      </c>
      <c r="B264" t="s">
        <v>9139</v>
      </c>
      <c r="C264" t="str">
        <f>VLOOKUP(A264,KO_Information!A:H,2,FALSE)</f>
        <v>proteasome alpha subunit [EC:3.4.25.1]</v>
      </c>
      <c r="D264" t="str">
        <f>VLOOKUP($A264,KO_Information!$A:$H,3,FALSE)</f>
        <v xml:space="preserve">proteasome alpha subunit </v>
      </c>
      <c r="E264" t="str">
        <f>VLOOKUP($A264,KO_Information!$A:$H,4,FALSE)</f>
        <v>EC:3.4.25.1</v>
      </c>
      <c r="F264" t="str">
        <f>VLOOKUP($A264,KO_Information!$A:$H,5,FALSE)</f>
        <v>Metabolism; Enzyme Families; Peptidases|Genetic Information Processing; Folding, Sorting and Degradation; Proteasome</v>
      </c>
      <c r="G264" t="str">
        <f>VLOOKUP($A264,KO_Information!$A:$H,6,FALSE)</f>
        <v>Metabolism</v>
      </c>
      <c r="H264" t="str">
        <f>VLOOKUP($A264,KO_Information!$A:$H,7,FALSE)</f>
        <v>Enzyme Families</v>
      </c>
      <c r="I264" t="str">
        <f>VLOOKUP($A264,KO_Information!$A:$H,8,FALSE)</f>
        <v>Peptidases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 s="2">
        <v>3.1875888042318399E-8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</row>
    <row r="265" spans="1:58">
      <c r="A265" t="s">
        <v>16597</v>
      </c>
      <c r="B265" t="s">
        <v>16598</v>
      </c>
      <c r="C265" t="str">
        <f>VLOOKUP(A265,KO_Information!A:H,2,FALSE)</f>
        <v>GntR family transcriptional regulator, glc operon transcriptional activator</v>
      </c>
      <c r="D265" t="str">
        <f>VLOOKUP($A265,KO_Information!$A:$H,3,FALSE)</f>
        <v>GntR family transcriptional regulator, glc operon transcriptional activator</v>
      </c>
      <c r="E265">
        <f>VLOOKUP($A265,KO_Information!$A:$H,4,FALSE)</f>
        <v>0</v>
      </c>
      <c r="F265" t="str">
        <f>VLOOKUP($A265,KO_Information!$A:$H,5,FALSE)</f>
        <v>Genetic Information Processing; Transcription; Transcription factors</v>
      </c>
      <c r="G265" t="str">
        <f>VLOOKUP($A265,KO_Information!$A:$H,6,FALSE)</f>
        <v>Genetic Information Processing</v>
      </c>
      <c r="H265" t="str">
        <f>VLOOKUP($A265,KO_Information!$A:$H,7,FALSE)</f>
        <v>Transcription</v>
      </c>
      <c r="I265" t="str">
        <f>VLOOKUP($A265,KO_Information!$A:$H,8,FALSE)</f>
        <v>Transcription factors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2">
        <v>8.5038591660916707E-9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 s="2">
        <v>1.49586451799491E-8</v>
      </c>
      <c r="AI265">
        <v>0</v>
      </c>
      <c r="AJ265">
        <v>0</v>
      </c>
      <c r="AK265">
        <v>0</v>
      </c>
      <c r="AL265">
        <v>0</v>
      </c>
      <c r="AM265" s="2">
        <v>9.60589159301782E-9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</row>
    <row r="266" spans="1:58">
      <c r="A266" t="s">
        <v>16601</v>
      </c>
      <c r="B266" t="s">
        <v>16602</v>
      </c>
      <c r="C266" t="str">
        <f>VLOOKUP(A266,KO_Information!A:H,2,FALSE)</f>
        <v>GntR family transcriptional regulator, gluconate operon transcriptional repressor</v>
      </c>
      <c r="D266" t="str">
        <f>VLOOKUP($A266,KO_Information!$A:$H,3,FALSE)</f>
        <v>GntR family transcriptional regulator, gluconate operon transcriptional repressor</v>
      </c>
      <c r="E266">
        <f>VLOOKUP($A266,KO_Information!$A:$H,4,FALSE)</f>
        <v>0</v>
      </c>
      <c r="F266" t="str">
        <f>VLOOKUP($A266,KO_Information!$A:$H,5,FALSE)</f>
        <v>Genetic Information Processing; Transcription; Transcription factors</v>
      </c>
      <c r="G266" t="str">
        <f>VLOOKUP($A266,KO_Information!$A:$H,6,FALSE)</f>
        <v>Genetic Information Processing</v>
      </c>
      <c r="H266" t="str">
        <f>VLOOKUP($A266,KO_Information!$A:$H,7,FALSE)</f>
        <v>Transcription</v>
      </c>
      <c r="I266" t="str">
        <f>VLOOKUP($A266,KO_Information!$A:$H,8,FALSE)</f>
        <v>Transcription factors</v>
      </c>
      <c r="J266">
        <v>0</v>
      </c>
      <c r="K266">
        <v>0</v>
      </c>
      <c r="L266" s="2">
        <v>2.07403349676095E-8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2">
        <v>8.5038591660916707E-9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 s="2">
        <v>1.92117831860356E-8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 s="2">
        <v>3.1875888042318399E-8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</row>
    <row r="267" spans="1:58">
      <c r="A267" t="s">
        <v>2428</v>
      </c>
      <c r="B267" t="s">
        <v>652</v>
      </c>
      <c r="C267" t="str">
        <f>VLOOKUP(A267,KO_Information!A:H,2,FALSE)</f>
        <v>None</v>
      </c>
      <c r="D267" t="str">
        <f>VLOOKUP($A267,KO_Information!$A:$H,3,FALSE)</f>
        <v>None</v>
      </c>
      <c r="E267">
        <f>VLOOKUP($A267,KO_Information!$A:$H,4,FALSE)</f>
        <v>0</v>
      </c>
      <c r="F267" t="str">
        <f>VLOOKUP($A267,KO_Information!$A:$H,5,FALSE)</f>
        <v>Unclassified; Metabolism; Others</v>
      </c>
      <c r="G267" t="str">
        <f>VLOOKUP($A267,KO_Information!$A:$H,6,FALSE)</f>
        <v>Unclassified</v>
      </c>
      <c r="H267" t="str">
        <f>VLOOKUP($A267,KO_Information!$A:$H,7,FALSE)</f>
        <v>Metabolism</v>
      </c>
      <c r="I267" t="str">
        <f>VLOOKUP($A267,KO_Information!$A:$H,8,FALSE)</f>
        <v>Others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2">
        <v>2.3399581526563901E-8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 s="2">
        <v>8.8626350067347201E-9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 s="2">
        <v>1.00284211472365E-8</v>
      </c>
      <c r="AV267">
        <v>0</v>
      </c>
      <c r="AW267" s="2">
        <v>2.3578200331613199E-8</v>
      </c>
      <c r="AX267" s="2">
        <v>2.9744524133494801E-8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</row>
    <row r="268" spans="1:58">
      <c r="A268" t="s">
        <v>14915</v>
      </c>
      <c r="B268" t="s">
        <v>14916</v>
      </c>
      <c r="C268" t="str">
        <f>VLOOKUP(A268,KO_Information!A:H,2,FALSE)</f>
        <v>rhomboid-like protein [EC:3.4.21.105]</v>
      </c>
      <c r="D268" t="str">
        <f>VLOOKUP($A268,KO_Information!$A:$H,3,FALSE)</f>
        <v xml:space="preserve">rhomboid-like protein </v>
      </c>
      <c r="E268" t="str">
        <f>VLOOKUP($A268,KO_Information!$A:$H,4,FALSE)</f>
        <v>EC:3.4.21.105</v>
      </c>
      <c r="F268" t="str">
        <f>VLOOKUP($A268,KO_Information!$A:$H,5,FALSE)</f>
        <v>Metabolism; Enzyme Families; Peptidases</v>
      </c>
      <c r="G268" t="str">
        <f>VLOOKUP($A268,KO_Information!$A:$H,6,FALSE)</f>
        <v>Metabolism</v>
      </c>
      <c r="H268" t="str">
        <f>VLOOKUP($A268,KO_Information!$A:$H,7,FALSE)</f>
        <v>Enzyme Families</v>
      </c>
      <c r="I268" t="str">
        <f>VLOOKUP($A268,KO_Information!$A:$H,8,FALSE)</f>
        <v>Peptidases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2">
        <v>2.3399581526563901E-8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 s="2">
        <v>1.00284211472365E-8</v>
      </c>
      <c r="AV268">
        <v>0</v>
      </c>
      <c r="AW268" s="2">
        <v>1.1789100165806599E-8</v>
      </c>
      <c r="AX268" s="2">
        <v>1.4872262066747401E-8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</row>
    <row r="269" spans="1:58">
      <c r="A269" t="s">
        <v>13889</v>
      </c>
      <c r="B269" t="s">
        <v>13890</v>
      </c>
      <c r="C269" t="str">
        <f>VLOOKUP(A269,KO_Information!A:H,2,FALSE)</f>
        <v>hypothetical protein NreA</v>
      </c>
      <c r="D269" t="str">
        <f>VLOOKUP($A269,KO_Information!$A:$H,3,FALSE)</f>
        <v>hypothetical protein NreA</v>
      </c>
      <c r="E269">
        <f>VLOOKUP($A269,KO_Information!$A:$H,4,FALSE)</f>
        <v>0</v>
      </c>
      <c r="F269" t="str">
        <f>VLOOKUP($A269,KO_Information!$A:$H,5,FALSE)</f>
        <v>Unclassified; Poorly Characterized; Function unknown</v>
      </c>
      <c r="G269" t="str">
        <f>VLOOKUP($A269,KO_Information!$A:$H,6,FALSE)</f>
        <v>Unclassified</v>
      </c>
      <c r="H269" t="str">
        <f>VLOOKUP($A269,KO_Information!$A:$H,7,FALSE)</f>
        <v>Poorly Characterized</v>
      </c>
      <c r="I269" t="str">
        <f>VLOOKUP($A269,KO_Information!$A:$H,8,FALSE)</f>
        <v>Function unknown</v>
      </c>
      <c r="J269">
        <v>0</v>
      </c>
      <c r="K269">
        <v>0</v>
      </c>
      <c r="L269">
        <v>0</v>
      </c>
      <c r="M269" s="2">
        <v>2.3466893200409001E-8</v>
      </c>
      <c r="N269">
        <v>0</v>
      </c>
      <c r="O269">
        <v>0</v>
      </c>
      <c r="P269">
        <v>0</v>
      </c>
      <c r="Q269">
        <v>0</v>
      </c>
      <c r="R269" s="2">
        <v>3.1717512667617701E-8</v>
      </c>
      <c r="S269" s="2">
        <v>3.6842691837593703E-8</v>
      </c>
      <c r="T269">
        <v>0</v>
      </c>
      <c r="U269">
        <v>0</v>
      </c>
      <c r="V269">
        <v>0</v>
      </c>
      <c r="W269">
        <v>0</v>
      </c>
      <c r="X269" s="2">
        <v>2.1035013758529201E-8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 s="2">
        <v>3.8225890548572099E-8</v>
      </c>
      <c r="AK269">
        <v>0</v>
      </c>
      <c r="AL269" s="2">
        <v>1.4484313152096E-8</v>
      </c>
      <c r="AM269" s="2">
        <v>1.92117831860356E-8</v>
      </c>
      <c r="AN269" s="2">
        <v>8.8626350067347201E-9</v>
      </c>
      <c r="AO269">
        <v>0</v>
      </c>
      <c r="AP269">
        <v>0</v>
      </c>
      <c r="AQ269">
        <v>0</v>
      </c>
      <c r="AR269">
        <v>0</v>
      </c>
      <c r="AS269">
        <v>0</v>
      </c>
      <c r="AT269" s="2">
        <v>4.9459022161499702E-8</v>
      </c>
      <c r="AU269">
        <v>0</v>
      </c>
      <c r="AV269">
        <v>0</v>
      </c>
      <c r="AW269">
        <v>0</v>
      </c>
      <c r="AX269" s="2">
        <v>7.4361310333737003E-8</v>
      </c>
      <c r="AY269">
        <v>0</v>
      </c>
      <c r="AZ269">
        <v>0</v>
      </c>
      <c r="BA269">
        <v>0</v>
      </c>
      <c r="BB269">
        <v>0</v>
      </c>
      <c r="BC269" s="2">
        <v>1.59586313973465E-8</v>
      </c>
      <c r="BD269" s="2">
        <v>1.6572700833996299E-8</v>
      </c>
      <c r="BE269" s="2">
        <v>3.1625387418902197E-8</v>
      </c>
      <c r="BF269" s="2">
        <v>1.43487279544171E-8</v>
      </c>
    </row>
    <row r="270" spans="1:58">
      <c r="A270" t="s">
        <v>15559</v>
      </c>
      <c r="B270" t="s">
        <v>15560</v>
      </c>
      <c r="C270" t="str">
        <f>VLOOKUP(A270,KO_Information!A:H,2,FALSE)</f>
        <v>DOPA 4,5-dioxygenase [EC:1.14.99.-]</v>
      </c>
      <c r="D270" t="str">
        <f>VLOOKUP($A270,KO_Information!$A:$H,3,FALSE)</f>
        <v xml:space="preserve">DOPA 4,5-dioxygenase </v>
      </c>
      <c r="E270" t="str">
        <f>VLOOKUP($A270,KO_Information!$A:$H,4,FALSE)</f>
        <v>EC:1.14.99.-</v>
      </c>
      <c r="F270" t="str">
        <f>VLOOKUP($A270,KO_Information!$A:$H,5,FALSE)</f>
        <v>Unclassified; Metabolism; Biosynthesis and biodegradation of secondary metabolites</v>
      </c>
      <c r="G270" t="str">
        <f>VLOOKUP($A270,KO_Information!$A:$H,6,FALSE)</f>
        <v>Unclassified</v>
      </c>
      <c r="H270" t="str">
        <f>VLOOKUP($A270,KO_Information!$A:$H,7,FALSE)</f>
        <v>Metabolism</v>
      </c>
      <c r="I270" t="str">
        <f>VLOOKUP($A270,KO_Information!$A:$H,8,FALSE)</f>
        <v>Biosynthesis and biodegradation of secondary metabolites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 s="2">
        <v>1.4872262066747401E-8</v>
      </c>
      <c r="AY270">
        <v>0</v>
      </c>
      <c r="AZ270">
        <v>0</v>
      </c>
      <c r="BA270">
        <v>0</v>
      </c>
      <c r="BB270">
        <v>0</v>
      </c>
      <c r="BC270">
        <v>0</v>
      </c>
      <c r="BD270" s="2">
        <v>1.6572700833996299E-8</v>
      </c>
      <c r="BE270">
        <v>0</v>
      </c>
      <c r="BF270">
        <v>0</v>
      </c>
    </row>
    <row r="271" spans="1:58">
      <c r="A271" t="s">
        <v>6534</v>
      </c>
      <c r="B271" t="s">
        <v>6535</v>
      </c>
      <c r="C271" t="str">
        <f>VLOOKUP(A271,KO_Information!A:H,2,FALSE)</f>
        <v>pyruvate carboxylase subunit A [EC:6.4.1.1]</v>
      </c>
      <c r="D271" t="str">
        <f>VLOOKUP($A271,KO_Information!$A:$H,3,FALSE)</f>
        <v xml:space="preserve">pyruvate carboxylase subunit A </v>
      </c>
      <c r="E271" t="str">
        <f>VLOOKUP($A271,KO_Information!$A:$H,4,FALSE)</f>
        <v>EC:6.4.1.1</v>
      </c>
      <c r="F271" t="str">
        <f>VLOOKUP($A271,KO_Information!$A:$H,5,FALSE)</f>
        <v>Metabolism; Carbohydrate Metabolism; Citrate cycle (TCA cycle)|Metabolism; Energy Metabolism; Carbon fixation pathways in prokaryotes|Metabolism; Carbohydrate Metabolism; Pyruvate metabolism</v>
      </c>
      <c r="G271" t="str">
        <f>VLOOKUP($A271,KO_Information!$A:$H,6,FALSE)</f>
        <v>Metabolism</v>
      </c>
      <c r="H271" t="str">
        <f>VLOOKUP($A271,KO_Information!$A:$H,7,FALSE)</f>
        <v>Carbohydrate Metabolism</v>
      </c>
      <c r="I271" t="str">
        <f>VLOOKUP($A271,KO_Information!$A:$H,8,FALSE)</f>
        <v>Citrate cycle (TCA cycle)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 s="2">
        <v>1.26210082551175E-7</v>
      </c>
      <c r="Y271" s="2">
        <v>1.5347698267321599E-8</v>
      </c>
      <c r="Z271" s="2">
        <v>1.7007718332183298E-8</v>
      </c>
      <c r="AA271">
        <v>0</v>
      </c>
      <c r="AB271" s="2">
        <v>6.7187424449141001E-8</v>
      </c>
      <c r="AC271" s="2">
        <v>5.7471033162510298E-8</v>
      </c>
      <c r="AD271">
        <v>0</v>
      </c>
      <c r="AE271" s="2">
        <v>1.07331400080155E-7</v>
      </c>
      <c r="AF271">
        <v>0</v>
      </c>
      <c r="AG271" s="2">
        <v>4.5477106233519701E-7</v>
      </c>
      <c r="AH271" s="2">
        <v>4.7867664575837004E-7</v>
      </c>
      <c r="AI271" s="2">
        <v>5.3304980511117599E-7</v>
      </c>
      <c r="AJ271" s="2">
        <v>1.4525838408457401E-6</v>
      </c>
      <c r="AK271" s="2">
        <v>3.26834315965892E-7</v>
      </c>
      <c r="AL271">
        <v>0</v>
      </c>
      <c r="AM271">
        <v>0</v>
      </c>
      <c r="AN271">
        <v>0</v>
      </c>
      <c r="AO271" s="2">
        <v>6.0011270356618103E-9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 s="2">
        <v>1.4872262066747401E-8</v>
      </c>
      <c r="AY271">
        <v>0</v>
      </c>
      <c r="AZ271">
        <v>0</v>
      </c>
      <c r="BA271">
        <v>0</v>
      </c>
      <c r="BB271">
        <v>0</v>
      </c>
      <c r="BC271">
        <v>0</v>
      </c>
      <c r="BD271" s="2">
        <v>3.3145401667992598E-8</v>
      </c>
      <c r="BE271" s="2">
        <v>1.7077709206207201E-6</v>
      </c>
      <c r="BF271">
        <v>0</v>
      </c>
    </row>
    <row r="272" spans="1:58">
      <c r="A272" t="s">
        <v>943</v>
      </c>
      <c r="B272" t="s">
        <v>944</v>
      </c>
      <c r="C272" t="str">
        <f>VLOOKUP(A272,KO_Information!A:H,2,FALSE)</f>
        <v>benzaldehyde dehydrogenase (NAD) [EC:1.2.1.28]</v>
      </c>
      <c r="D272" t="str">
        <f>VLOOKUP($A272,KO_Information!$A:$H,3,FALSE)</f>
        <v xml:space="preserve">benzaldehyde dehydrogenase (NAD) </v>
      </c>
      <c r="E272" t="str">
        <f>VLOOKUP($A272,KO_Information!$A:$H,4,FALSE)</f>
        <v>EC:1.2.1.28</v>
      </c>
      <c r="F272" t="str">
        <f>VLOOKUP($A272,KO_Information!$A:$H,5,FALSE)</f>
        <v>Metabolism; Xenobiotics Biodegradation and Metabolism; Toluene degradation|Metabolism; Xenobiotics Biodegradation and Metabolism; Xylene degradation|Metabolism; Xenobiotics Biodegradation and Metabolism; Aminobenzoate degradation</v>
      </c>
      <c r="G272" t="str">
        <f>VLOOKUP($A272,KO_Information!$A:$H,6,FALSE)</f>
        <v>Metabolism</v>
      </c>
      <c r="H272" t="str">
        <f>VLOOKUP($A272,KO_Information!$A:$H,7,FALSE)</f>
        <v>Xenobiotics Biodegradation and Metabolism</v>
      </c>
      <c r="I272" t="str">
        <f>VLOOKUP($A272,KO_Information!$A:$H,8,FALSE)</f>
        <v>Toluene degradation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2">
        <v>8.5038591660916707E-9</v>
      </c>
      <c r="AA272">
        <v>0</v>
      </c>
      <c r="AB272">
        <v>0</v>
      </c>
      <c r="AC272">
        <v>0</v>
      </c>
      <c r="AD272">
        <v>0</v>
      </c>
      <c r="AE272" s="2">
        <v>1.7888566680025899E-8</v>
      </c>
      <c r="AF272">
        <v>0</v>
      </c>
      <c r="AG272">
        <v>0</v>
      </c>
      <c r="AH272" s="2">
        <v>1.49586451799491E-8</v>
      </c>
      <c r="AI272" s="2">
        <v>9.6918146383850207E-9</v>
      </c>
      <c r="AJ272">
        <v>0</v>
      </c>
      <c r="AK272">
        <v>0</v>
      </c>
      <c r="AL272">
        <v>0</v>
      </c>
      <c r="AM272" s="2">
        <v>9.60589159301782E-9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 s="2">
        <v>1.6572700833996299E-8</v>
      </c>
      <c r="BE272">
        <v>0</v>
      </c>
      <c r="BF272">
        <v>0</v>
      </c>
    </row>
    <row r="273" spans="1:58">
      <c r="A273" t="s">
        <v>10618</v>
      </c>
      <c r="B273" t="s">
        <v>10619</v>
      </c>
      <c r="C273" t="str">
        <f>VLOOKUP(A273,KO_Information!A:H,2,FALSE)</f>
        <v>sphingolipid delta-4 desaturase [EC:1.14.-.-]</v>
      </c>
      <c r="D273" t="str">
        <f>VLOOKUP($A273,KO_Information!$A:$H,3,FALSE)</f>
        <v xml:space="preserve">sphingolipid delta-4 desaturase </v>
      </c>
      <c r="E273" t="str">
        <f>VLOOKUP($A273,KO_Information!$A:$H,4,FALSE)</f>
        <v>EC:1.14.-.-</v>
      </c>
      <c r="F273" t="str">
        <f>VLOOKUP($A273,KO_Information!$A:$H,5,FALSE)</f>
        <v>Metabolism; Lipid Metabolism; Lipid biosynthesis proteins|Metabolism; Lipid Metabolism; Sphingolipid metabolism</v>
      </c>
      <c r="G273" t="str">
        <f>VLOOKUP($A273,KO_Information!$A:$H,6,FALSE)</f>
        <v>Metabolism</v>
      </c>
      <c r="H273" t="str">
        <f>VLOOKUP($A273,KO_Information!$A:$H,7,FALSE)</f>
        <v>Lipid Metabolism</v>
      </c>
      <c r="I273" t="str">
        <f>VLOOKUP($A273,KO_Information!$A:$H,8,FALSE)</f>
        <v>Lipid biosynthesis proteins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 s="2">
        <v>2.3399581526563901E-8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 s="2">
        <v>1.00284211472365E-8</v>
      </c>
      <c r="AV273">
        <v>0</v>
      </c>
      <c r="AW273" s="2">
        <v>1.1789100165806599E-8</v>
      </c>
      <c r="AX273" s="2">
        <v>1.4872262066747401E-8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</row>
    <row r="274" spans="1:58">
      <c r="A274" t="s">
        <v>18599</v>
      </c>
      <c r="B274" t="s">
        <v>18600</v>
      </c>
      <c r="C274" t="str">
        <f>VLOOKUP(A274,KO_Information!A:H,2,FALSE)</f>
        <v>two-component system, response regulator RpfG</v>
      </c>
      <c r="D274" t="str">
        <f>VLOOKUP($A274,KO_Information!$A:$H,3,FALSE)</f>
        <v>two-component system, response regulator RpfG</v>
      </c>
      <c r="E274">
        <f>VLOOKUP($A274,KO_Information!$A:$H,4,FALSE)</f>
        <v>0</v>
      </c>
      <c r="F274" t="str">
        <f>VLOOKUP($A274,KO_Information!$A:$H,5,FALSE)</f>
        <v>Environmental Information Processing; Signal Transduction; Two-component system</v>
      </c>
      <c r="G274" t="str">
        <f>VLOOKUP($A274,KO_Information!$A:$H,6,FALSE)</f>
        <v>Environmental Information Processing</v>
      </c>
      <c r="H274" t="str">
        <f>VLOOKUP($A274,KO_Information!$A:$H,7,FALSE)</f>
        <v>Signal Transduction</v>
      </c>
      <c r="I274" t="str">
        <f>VLOOKUP($A274,KO_Information!$A:$H,8,FALSE)</f>
        <v>Two-component system</v>
      </c>
      <c r="J274">
        <v>0</v>
      </c>
      <c r="K274">
        <v>0</v>
      </c>
      <c r="L274">
        <v>0</v>
      </c>
      <c r="M274">
        <v>0</v>
      </c>
      <c r="N274" s="2">
        <v>1.0570701720917599E-8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 s="2">
        <v>2.3399581526563901E-8</v>
      </c>
      <c r="X274">
        <v>0</v>
      </c>
      <c r="Y274">
        <v>0</v>
      </c>
      <c r="Z274" s="2">
        <v>8.5038591660916707E-9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 s="2">
        <v>1.37164863716832E-8</v>
      </c>
      <c r="AS274">
        <v>0</v>
      </c>
      <c r="AT274">
        <v>0</v>
      </c>
      <c r="AU274">
        <v>0</v>
      </c>
      <c r="AV274" s="2">
        <v>1.15533294292323E-8</v>
      </c>
      <c r="AW274" s="2">
        <v>1.1789100165806599E-8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 s="2">
        <v>1.43487279544171E-8</v>
      </c>
    </row>
    <row r="275" spans="1:58">
      <c r="A275" t="s">
        <v>8088</v>
      </c>
      <c r="B275" t="s">
        <v>8089</v>
      </c>
      <c r="C275" t="str">
        <f>VLOOKUP(A275,KO_Information!A:H,2,FALSE)</f>
        <v>PTS system, N-acetylglucosamine-specific IIB component [EC:2.7.1.69]</v>
      </c>
      <c r="D275" t="str">
        <f>VLOOKUP($A275,KO_Information!$A:$H,3,FALSE)</f>
        <v xml:space="preserve">PTS system, N-acetylglucosamine-specific IIB component </v>
      </c>
      <c r="E275" t="str">
        <f>VLOOKUP($A275,KO_Information!$A:$H,4,FALSE)</f>
        <v>EC:2.7.1.69</v>
      </c>
      <c r="F275" t="str">
        <f>VLOOKUP($A275,KO_Information!$A:$H,5,FALSE)</f>
        <v>Metabolism; Carbohydrate Metabolism; Amino sugar and nucleotide sugar metabolism|Environmental Information Processing; Membrane Transport; Phosphotransferase system (PTS)|Environmental Information Processing; Membrane Transport; Transporters</v>
      </c>
      <c r="G275" t="str">
        <f>VLOOKUP($A275,KO_Information!$A:$H,6,FALSE)</f>
        <v>Metabolism</v>
      </c>
      <c r="H275" t="str">
        <f>VLOOKUP($A275,KO_Information!$A:$H,7,FALSE)</f>
        <v>Carbohydrate Metabolism</v>
      </c>
      <c r="I275" t="str">
        <f>VLOOKUP($A275,KO_Information!$A:$H,8,FALSE)</f>
        <v>Amino sugar and nucleotide sugar metabolism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 s="2">
        <v>3.1875888042318399E-8</v>
      </c>
      <c r="AZ275">
        <v>0</v>
      </c>
      <c r="BA275">
        <v>0</v>
      </c>
      <c r="BB275">
        <v>0</v>
      </c>
      <c r="BC275">
        <v>0</v>
      </c>
      <c r="BD275" s="2">
        <v>1.6572700833996299E-8</v>
      </c>
      <c r="BE275">
        <v>0</v>
      </c>
      <c r="BF275">
        <v>0</v>
      </c>
    </row>
    <row r="276" spans="1:58">
      <c r="A276" t="s">
        <v>15540</v>
      </c>
      <c r="B276" t="s">
        <v>15541</v>
      </c>
      <c r="C276" t="str">
        <f>VLOOKUP(A276,KO_Information!A:H,2,FALSE)</f>
        <v>alpha-glucoside transport system permease protein</v>
      </c>
      <c r="D276" t="str">
        <f>VLOOKUP($A276,KO_Information!$A:$H,3,FALSE)</f>
        <v>alpha-glucoside transport system permease protein</v>
      </c>
      <c r="E276">
        <f>VLOOKUP($A276,KO_Information!$A:$H,4,FALSE)</f>
        <v>0</v>
      </c>
      <c r="F276" t="str">
        <f>VLOOKUP($A276,KO_Information!$A:$H,5,FALSE)</f>
        <v>Environmental Information Processing; Membrane Transport; ABC transporters|Environmental Information Processing; Membrane Transport; Transporters</v>
      </c>
      <c r="G276" t="str">
        <f>VLOOKUP($A276,KO_Information!$A:$H,6,FALSE)</f>
        <v>Environmental Information Processing</v>
      </c>
      <c r="H276" t="str">
        <f>VLOOKUP($A276,KO_Information!$A:$H,7,FALSE)</f>
        <v>Membrane Transport</v>
      </c>
      <c r="I276" t="str">
        <f>VLOOKUP($A276,KO_Information!$A:$H,8,FALSE)</f>
        <v>ABC transporters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 s="2">
        <v>8.8626350067347201E-9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 s="2">
        <v>1.15533294292323E-8</v>
      </c>
      <c r="AW276">
        <v>0</v>
      </c>
      <c r="AX276" s="2">
        <v>1.4872262066747401E-8</v>
      </c>
      <c r="AY276" s="2">
        <v>3.1875888042318399E-8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</row>
    <row r="277" spans="1:58">
      <c r="A277" t="s">
        <v>15538</v>
      </c>
      <c r="B277" t="s">
        <v>15539</v>
      </c>
      <c r="C277" t="str">
        <f>VLOOKUP(A277,KO_Information!A:H,2,FALSE)</f>
        <v>alpha-glucoside transport system substrate-binding protein</v>
      </c>
      <c r="D277" t="str">
        <f>VLOOKUP($A277,KO_Information!$A:$H,3,FALSE)</f>
        <v>alpha-glucoside transport system substrate-binding protein</v>
      </c>
      <c r="E277">
        <f>VLOOKUP($A277,KO_Information!$A:$H,4,FALSE)</f>
        <v>0</v>
      </c>
      <c r="F277" t="str">
        <f>VLOOKUP($A277,KO_Information!$A:$H,5,FALSE)</f>
        <v>Environmental Information Processing; Membrane Transport; ABC transporters|Environmental Information Processing; Membrane Transport; Transporters</v>
      </c>
      <c r="G277" t="str">
        <f>VLOOKUP($A277,KO_Information!$A:$H,6,FALSE)</f>
        <v>Environmental Information Processing</v>
      </c>
      <c r="H277" t="str">
        <f>VLOOKUP($A277,KO_Information!$A:$H,7,FALSE)</f>
        <v>Membrane Transport</v>
      </c>
      <c r="I277" t="str">
        <f>VLOOKUP($A277,KO_Information!$A:$H,8,FALSE)</f>
        <v>ABC transporters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 s="2">
        <v>8.8626350067347201E-9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 s="2">
        <v>1.15533294292323E-8</v>
      </c>
      <c r="AW277">
        <v>0</v>
      </c>
      <c r="AX277" s="2">
        <v>1.4872262066747401E-8</v>
      </c>
      <c r="AY277" s="2">
        <v>3.1875888042318399E-8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</row>
    <row r="278" spans="1:58">
      <c r="A278" t="s">
        <v>15543</v>
      </c>
      <c r="B278" t="s">
        <v>15544</v>
      </c>
      <c r="C278" t="str">
        <f>VLOOKUP(A278,KO_Information!A:H,2,FALSE)</f>
        <v>alpha-glucoside transport system ATP-binding protein</v>
      </c>
      <c r="D278" t="str">
        <f>VLOOKUP($A278,KO_Information!$A:$H,3,FALSE)</f>
        <v>alpha-glucoside transport system ATP-binding protein</v>
      </c>
      <c r="E278">
        <f>VLOOKUP($A278,KO_Information!$A:$H,4,FALSE)</f>
        <v>0</v>
      </c>
      <c r="F278" t="str">
        <f>VLOOKUP($A278,KO_Information!$A:$H,5,FALSE)</f>
        <v>Environmental Information Processing; Membrane Transport; ABC transporters|Environmental Information Processing; Membrane Transport; Transporters</v>
      </c>
      <c r="G278" t="str">
        <f>VLOOKUP($A278,KO_Information!$A:$H,6,FALSE)</f>
        <v>Environmental Information Processing</v>
      </c>
      <c r="H278" t="str">
        <f>VLOOKUP($A278,KO_Information!$A:$H,7,FALSE)</f>
        <v>Membrane Transport</v>
      </c>
      <c r="I278" t="str">
        <f>VLOOKUP($A278,KO_Information!$A:$H,8,FALSE)</f>
        <v>ABC transporters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 s="2">
        <v>8.8626350067347201E-9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 s="2">
        <v>1.4872262066747401E-8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</row>
    <row r="279" spans="1:58">
      <c r="A279" t="s">
        <v>15542</v>
      </c>
      <c r="B279" t="s">
        <v>15541</v>
      </c>
      <c r="C279" t="str">
        <f>VLOOKUP(A279,KO_Information!A:H,2,FALSE)</f>
        <v>alpha-glucoside transport system permease protein</v>
      </c>
      <c r="D279" t="str">
        <f>VLOOKUP($A279,KO_Information!$A:$H,3,FALSE)</f>
        <v>alpha-glucoside transport system permease protein</v>
      </c>
      <c r="E279">
        <f>VLOOKUP($A279,KO_Information!$A:$H,4,FALSE)</f>
        <v>0</v>
      </c>
      <c r="F279" t="str">
        <f>VLOOKUP($A279,KO_Information!$A:$H,5,FALSE)</f>
        <v>Environmental Information Processing; Membrane Transport; ABC transporters|Environmental Information Processing; Membrane Transport; Transporters</v>
      </c>
      <c r="G279" t="str">
        <f>VLOOKUP($A279,KO_Information!$A:$H,6,FALSE)</f>
        <v>Environmental Information Processing</v>
      </c>
      <c r="H279" t="str">
        <f>VLOOKUP($A279,KO_Information!$A:$H,7,FALSE)</f>
        <v>Membrane Transport</v>
      </c>
      <c r="I279" t="str">
        <f>VLOOKUP($A279,KO_Information!$A:$H,8,FALSE)</f>
        <v>ABC transporters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 s="2">
        <v>8.8626350067347201E-9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 s="2">
        <v>1.15533294292323E-8</v>
      </c>
      <c r="AW279">
        <v>0</v>
      </c>
      <c r="AX279" s="2">
        <v>1.4872262066747401E-8</v>
      </c>
      <c r="AY279" s="2">
        <v>3.1875888042318399E-8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</row>
    <row r="280" spans="1:58">
      <c r="A280" t="s">
        <v>6568</v>
      </c>
      <c r="B280" t="s">
        <v>652</v>
      </c>
      <c r="C280" t="str">
        <f>VLOOKUP(A280,KO_Information!A:H,2,FALSE)</f>
        <v>None</v>
      </c>
      <c r="D280" t="str">
        <f>VLOOKUP($A280,KO_Information!$A:$H,3,FALSE)</f>
        <v>None</v>
      </c>
      <c r="E280">
        <f>VLOOKUP($A280,KO_Information!$A:$H,4,FALSE)</f>
        <v>0</v>
      </c>
      <c r="F280" t="str">
        <f>VLOOKUP($A280,KO_Information!$A:$H,5,FALSE)</f>
        <v>Unclassified; Metabolism; Others</v>
      </c>
      <c r="G280" t="str">
        <f>VLOOKUP($A280,KO_Information!$A:$H,6,FALSE)</f>
        <v>Unclassified</v>
      </c>
      <c r="H280" t="str">
        <f>VLOOKUP($A280,KO_Information!$A:$H,7,FALSE)</f>
        <v>Metabolism</v>
      </c>
      <c r="I280" t="str">
        <f>VLOOKUP($A280,KO_Information!$A:$H,8,FALSE)</f>
        <v>Others</v>
      </c>
      <c r="J280" s="2">
        <v>2.55006712541694E-8</v>
      </c>
      <c r="K280" s="2">
        <v>5.0581056632203302E-8</v>
      </c>
      <c r="L280" s="2">
        <v>2.07403349676095E-8</v>
      </c>
      <c r="M280" s="2">
        <v>1.1733446600204501E-8</v>
      </c>
      <c r="N280">
        <v>0</v>
      </c>
      <c r="O280">
        <v>0</v>
      </c>
      <c r="P280" s="2">
        <v>5.8016726291809998E-8</v>
      </c>
      <c r="Q280" s="2">
        <v>9.6953329941833997E-8</v>
      </c>
      <c r="R280" s="2">
        <v>4.75762690014266E-8</v>
      </c>
      <c r="S280" s="2">
        <v>3.6842691837593703E-8</v>
      </c>
      <c r="T280">
        <v>0</v>
      </c>
      <c r="U280">
        <v>0</v>
      </c>
      <c r="V280">
        <v>0</v>
      </c>
      <c r="W280">
        <v>0</v>
      </c>
      <c r="X280" s="2">
        <v>1.0517506879264601E-8</v>
      </c>
      <c r="Y280">
        <v>0</v>
      </c>
      <c r="Z280">
        <v>0</v>
      </c>
      <c r="AA280" s="2">
        <v>1.2867184738983599E-8</v>
      </c>
      <c r="AB280">
        <v>0</v>
      </c>
      <c r="AC280" s="2">
        <v>1.14942066325021E-8</v>
      </c>
      <c r="AD280">
        <v>0</v>
      </c>
      <c r="AE280" s="2">
        <v>1.7888566680025899E-8</v>
      </c>
      <c r="AF280" s="2">
        <v>2.8293277361685801E-8</v>
      </c>
      <c r="AG280" s="2">
        <v>3.03180708223464E-8</v>
      </c>
      <c r="AH280">
        <v>0</v>
      </c>
      <c r="AI280" s="2">
        <v>9.6918146383850207E-9</v>
      </c>
      <c r="AJ280" s="2">
        <v>1.9112945274286099E-8</v>
      </c>
      <c r="AK280" s="2">
        <v>7.78176942775934E-9</v>
      </c>
      <c r="AL280">
        <v>0</v>
      </c>
      <c r="AM280">
        <v>0</v>
      </c>
      <c r="AN280" s="2">
        <v>1.77252700134694E-8</v>
      </c>
      <c r="AO280">
        <v>0</v>
      </c>
      <c r="AP280">
        <v>0</v>
      </c>
      <c r="AQ280" s="2">
        <v>2.84463847660279E-8</v>
      </c>
      <c r="AR280">
        <v>0</v>
      </c>
      <c r="AS280">
        <v>0</v>
      </c>
      <c r="AT280">
        <v>0</v>
      </c>
      <c r="AU280">
        <v>0</v>
      </c>
      <c r="AV280" s="2">
        <v>1.15533294292323E-8</v>
      </c>
      <c r="AW280" s="2">
        <v>1.1789100165806599E-8</v>
      </c>
      <c r="AX280">
        <v>0</v>
      </c>
      <c r="AY280">
        <v>0</v>
      </c>
      <c r="AZ280" s="2">
        <v>1.80977478909156E-8</v>
      </c>
      <c r="BA280" s="2">
        <v>1.3699170409748101E-8</v>
      </c>
      <c r="BB280">
        <v>0</v>
      </c>
      <c r="BC280">
        <v>0</v>
      </c>
      <c r="BD280">
        <v>0</v>
      </c>
      <c r="BE280">
        <v>0</v>
      </c>
      <c r="BF280">
        <v>0</v>
      </c>
    </row>
    <row r="281" spans="1:58">
      <c r="A281" t="s">
        <v>18551</v>
      </c>
      <c r="B281" t="s">
        <v>18552</v>
      </c>
      <c r="C281" t="str">
        <f>VLOOKUP(A281,KO_Information!A:H,2,FALSE)</f>
        <v>cob(II)yrinic acid a,c-diamide reductase [EC:1.16.8.1]</v>
      </c>
      <c r="D281" t="str">
        <f>VLOOKUP($A281,KO_Information!$A:$H,3,FALSE)</f>
        <v xml:space="preserve">cob(II)yrinic acid a,c-diamide reductase </v>
      </c>
      <c r="E281" t="str">
        <f>VLOOKUP($A281,KO_Information!$A:$H,4,FALSE)</f>
        <v>EC:1.16.8.1</v>
      </c>
      <c r="F281" t="str">
        <f>VLOOKUP($A281,KO_Information!$A:$H,5,FALSE)</f>
        <v>Metabolism; Metabolism of Cofactors and Vitamins; Porphyrin and chlorophyll metabolism</v>
      </c>
      <c r="G281" t="str">
        <f>VLOOKUP($A281,KO_Information!$A:$H,6,FALSE)</f>
        <v>Metabolism</v>
      </c>
      <c r="H281" t="str">
        <f>VLOOKUP($A281,KO_Information!$A:$H,7,FALSE)</f>
        <v>Metabolism of Cofactors and Vitamins</v>
      </c>
      <c r="I281" t="str">
        <f>VLOOKUP($A281,KO_Information!$A:$H,8,FALSE)</f>
        <v>Porphyrin and chlorophyll metabolism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 s="2">
        <v>8.8626350067347201E-9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 s="2">
        <v>1.4872262066747401E-8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</row>
    <row r="282" spans="1:58">
      <c r="A282" t="s">
        <v>4516</v>
      </c>
      <c r="B282" t="s">
        <v>4517</v>
      </c>
      <c r="C282" t="str">
        <f>VLOOKUP(A282,KO_Information!A:H,2,FALSE)</f>
        <v>peptidyl-dipeptidase A [EC:3.4.15.1]</v>
      </c>
      <c r="D282" t="str">
        <f>VLOOKUP($A282,KO_Information!$A:$H,3,FALSE)</f>
        <v xml:space="preserve">peptidyl-dipeptidase A </v>
      </c>
      <c r="E282" t="str">
        <f>VLOOKUP($A282,KO_Information!$A:$H,4,FALSE)</f>
        <v>EC:3.4.15.1</v>
      </c>
      <c r="F282" t="str">
        <f>VLOOKUP($A282,KO_Information!$A:$H,5,FALSE)</f>
        <v>Metabolism; Enzyme Families; Peptidases|Human Diseases; Infectious Diseases; Chagas disease (American trypanosomiasis)|Organismal Systems; Endocrine System; Renin-angiotensin system|Environmental Information Processing; Signaling Molecules and Interaction; Cellular antigens|Human Diseases; Cardiovascular Diseases; Hypertrophic cardiomyopathy (HCM)</v>
      </c>
      <c r="G282" t="str">
        <f>VLOOKUP($A282,KO_Information!$A:$H,6,FALSE)</f>
        <v>Metabolism</v>
      </c>
      <c r="H282" t="str">
        <f>VLOOKUP($A282,KO_Information!$A:$H,7,FALSE)</f>
        <v>Enzyme Families</v>
      </c>
      <c r="I282" t="str">
        <f>VLOOKUP($A282,KO_Information!$A:$H,8,FALSE)</f>
        <v>Peptidases</v>
      </c>
      <c r="J282">
        <v>0</v>
      </c>
      <c r="K282">
        <v>0</v>
      </c>
      <c r="L282">
        <v>0</v>
      </c>
      <c r="M282">
        <v>0</v>
      </c>
      <c r="N282" s="2">
        <v>1.0570701720917599E-8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 s="2">
        <v>2.3399581526563901E-8</v>
      </c>
      <c r="X282">
        <v>0</v>
      </c>
      <c r="Y282">
        <v>0</v>
      </c>
      <c r="Z282" s="2">
        <v>1.7007718332183298E-8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 s="2">
        <v>1.37164863716832E-8</v>
      </c>
      <c r="AS282">
        <v>0</v>
      </c>
      <c r="AT282">
        <v>0</v>
      </c>
      <c r="AU282">
        <v>0</v>
      </c>
      <c r="AV282" s="2">
        <v>1.15533294292323E-8</v>
      </c>
      <c r="AW282" s="2">
        <v>1.1789100165806599E-8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 s="2">
        <v>1.43487279544171E-8</v>
      </c>
    </row>
    <row r="283" spans="1:58">
      <c r="A283" t="s">
        <v>18766</v>
      </c>
      <c r="B283" t="s">
        <v>18767</v>
      </c>
      <c r="C283" t="str">
        <f>VLOOKUP(A283,KO_Information!A:H,2,FALSE)</f>
        <v>urease subunit gamma/beta [EC:3.5.1.5]</v>
      </c>
      <c r="D283" t="str">
        <f>VLOOKUP($A283,KO_Information!$A:$H,3,FALSE)</f>
        <v xml:space="preserve">urease subunit gamma/beta </v>
      </c>
      <c r="E283" t="str">
        <f>VLOOKUP($A283,KO_Information!$A:$H,4,FALSE)</f>
        <v>EC:3.5.1.5</v>
      </c>
      <c r="F283" t="str">
        <f>VLOOKUP($A283,KO_Information!$A:$H,5,FALSE)</f>
        <v>Metabolism; Xenobiotics Biodegradation and Metabolism; Atrazine degradation|Human Diseases; Infectious Diseases; Epithelial cell signaling in Helicobacter pylori infection|Metabolism; Nucleotide Metabolism; Purine metabolism|Metabolism; Amino Acid Metabolism; Arginine and proline metabolism</v>
      </c>
      <c r="G283" t="str">
        <f>VLOOKUP($A283,KO_Information!$A:$H,6,FALSE)</f>
        <v>Metabolism</v>
      </c>
      <c r="H283" t="str">
        <f>VLOOKUP($A283,KO_Information!$A:$H,7,FALSE)</f>
        <v>Xenobiotics Biodegradation and Metabolism</v>
      </c>
      <c r="I283" t="str">
        <f>VLOOKUP($A283,KO_Information!$A:$H,8,FALSE)</f>
        <v>Atrazine degradation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 s="2">
        <v>1.26210082551175E-7</v>
      </c>
      <c r="Y283">
        <v>0</v>
      </c>
      <c r="Z283" s="2">
        <v>1.7007718332183298E-8</v>
      </c>
      <c r="AA283">
        <v>0</v>
      </c>
      <c r="AB283" s="2">
        <v>6.7187424449141001E-8</v>
      </c>
      <c r="AC283" s="2">
        <v>5.7471033162510298E-8</v>
      </c>
      <c r="AD283">
        <v>0</v>
      </c>
      <c r="AE283" s="2">
        <v>1.07331400080155E-7</v>
      </c>
      <c r="AF283">
        <v>0</v>
      </c>
      <c r="AG283" s="2">
        <v>4.5477106233519701E-7</v>
      </c>
      <c r="AH283" s="2">
        <v>4.7867664575837004E-7</v>
      </c>
      <c r="AI283" s="2">
        <v>5.2335799047279104E-7</v>
      </c>
      <c r="AJ283" s="2">
        <v>1.4525838408457401E-6</v>
      </c>
      <c r="AK283" s="2">
        <v>3.26834315965892E-7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 s="2">
        <v>1.7077709206207201E-6</v>
      </c>
      <c r="BF283">
        <v>0</v>
      </c>
    </row>
    <row r="284" spans="1:58">
      <c r="A284" t="s">
        <v>18918</v>
      </c>
      <c r="B284" t="s">
        <v>18919</v>
      </c>
      <c r="C284" t="str">
        <f>VLOOKUP(A284,KO_Information!A:H,2,FALSE)</f>
        <v>phosphoribose diphosphate:decaprenyl-phosphate phosphoribosyltransferase</v>
      </c>
      <c r="D284" t="str">
        <f>VLOOKUP($A284,KO_Information!$A:$H,3,FALSE)</f>
        <v>phosphoribose diphosphate:decaprenyl-phosphate phosphoribosyltransferase</v>
      </c>
      <c r="E284">
        <f>VLOOKUP($A284,KO_Information!$A:$H,4,FALSE)</f>
        <v>0</v>
      </c>
      <c r="F284" t="str">
        <f>VLOOKUP($A284,KO_Information!$A:$H,5,FALSE)</f>
        <v>Metabolism; Metabolism of Terpenoids and Polyketides; Prenyltransferases</v>
      </c>
      <c r="G284" t="str">
        <f>VLOOKUP($A284,KO_Information!$A:$H,6,FALSE)</f>
        <v>Metabolism</v>
      </c>
      <c r="H284" t="str">
        <f>VLOOKUP($A284,KO_Information!$A:$H,7,FALSE)</f>
        <v>Metabolism of Terpenoids and Polyketides</v>
      </c>
      <c r="I284" t="str">
        <f>VLOOKUP($A284,KO_Information!$A:$H,8,FALSE)</f>
        <v>Prenyltransferases</v>
      </c>
      <c r="J284">
        <v>0</v>
      </c>
      <c r="K284" s="2">
        <v>1.6860352210734399E-8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2">
        <v>1.9404295501729201E-8</v>
      </c>
      <c r="V284">
        <v>0</v>
      </c>
      <c r="W284">
        <v>0</v>
      </c>
      <c r="X284" s="2">
        <v>3.1552520637793797E-8</v>
      </c>
      <c r="Y284">
        <v>0</v>
      </c>
      <c r="Z284" s="2">
        <v>8.5038591660916707E-9</v>
      </c>
      <c r="AA284" s="2">
        <v>1.2867184738983599E-8</v>
      </c>
      <c r="AB284">
        <v>0</v>
      </c>
      <c r="AC284">
        <v>0</v>
      </c>
      <c r="AD284">
        <v>0</v>
      </c>
      <c r="AE284">
        <v>0</v>
      </c>
      <c r="AF284" s="2">
        <v>1.4146638680842901E-8</v>
      </c>
      <c r="AG284" s="2">
        <v>1.51590354111732E-8</v>
      </c>
      <c r="AH284">
        <v>0</v>
      </c>
      <c r="AI284">
        <v>0</v>
      </c>
      <c r="AJ284">
        <v>0</v>
      </c>
      <c r="AK284" s="2">
        <v>7.78176942775934E-9</v>
      </c>
      <c r="AL284">
        <v>0</v>
      </c>
      <c r="AM284" s="2">
        <v>9.60589159301782E-9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 s="2">
        <v>1.00284211472365E-8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 s="2">
        <v>1.59586313973465E-8</v>
      </c>
      <c r="BD284">
        <v>0</v>
      </c>
      <c r="BE284">
        <v>0</v>
      </c>
      <c r="BF284">
        <v>0</v>
      </c>
    </row>
    <row r="285" spans="1:58">
      <c r="A285" t="s">
        <v>9329</v>
      </c>
      <c r="B285" t="s">
        <v>9330</v>
      </c>
      <c r="C285" t="str">
        <f>VLOOKUP(A285,KO_Information!A:H,2,FALSE)</f>
        <v>trimethylamine-N-oxide reductase (cytochrome c) 1, cytochrome c-type subunit TorC</v>
      </c>
      <c r="D285" t="str">
        <f>VLOOKUP($A285,KO_Information!$A:$H,3,FALSE)</f>
        <v>trimethylamine-N-oxide reductase (cytochrome c) 1, cytochrome c-type subunit TorC</v>
      </c>
      <c r="E285">
        <f>VLOOKUP($A285,KO_Information!$A:$H,4,FALSE)</f>
        <v>0</v>
      </c>
      <c r="F285" t="str">
        <f>VLOOKUP($A285,KO_Information!$A:$H,5,FALSE)</f>
        <v>Environmental Information Processing; Signal Transduction; Two-component system</v>
      </c>
      <c r="G285" t="str">
        <f>VLOOKUP($A285,KO_Information!$A:$H,6,FALSE)</f>
        <v>Environmental Information Processing</v>
      </c>
      <c r="H285" t="str">
        <f>VLOOKUP($A285,KO_Information!$A:$H,7,FALSE)</f>
        <v>Signal Transduction</v>
      </c>
      <c r="I285" t="str">
        <f>VLOOKUP($A285,KO_Information!$A:$H,8,FALSE)</f>
        <v>Two-component system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 s="2">
        <v>1.26210082551175E-7</v>
      </c>
      <c r="Y285">
        <v>0</v>
      </c>
      <c r="Z285" s="2">
        <v>1.7007718332183298E-8</v>
      </c>
      <c r="AA285">
        <v>0</v>
      </c>
      <c r="AB285" s="2">
        <v>6.7187424449141001E-8</v>
      </c>
      <c r="AC285" s="2">
        <v>5.7471033162510298E-8</v>
      </c>
      <c r="AD285">
        <v>0</v>
      </c>
      <c r="AE285" s="2">
        <v>1.07331400080155E-7</v>
      </c>
      <c r="AF285">
        <v>0</v>
      </c>
      <c r="AG285" s="2">
        <v>4.5477106233519701E-7</v>
      </c>
      <c r="AH285" s="2">
        <v>4.7867664575837004E-7</v>
      </c>
      <c r="AI285" s="2">
        <v>5.2335799047279104E-7</v>
      </c>
      <c r="AJ285" s="2">
        <v>1.4525838408457401E-6</v>
      </c>
      <c r="AK285" s="2">
        <v>3.26834315965892E-7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 s="2">
        <v>1.37164863716832E-8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 s="2">
        <v>1.7077709206207201E-6</v>
      </c>
      <c r="BF285">
        <v>0</v>
      </c>
    </row>
    <row r="286" spans="1:58">
      <c r="A286" t="s">
        <v>6969</v>
      </c>
      <c r="B286" t="s">
        <v>6970</v>
      </c>
      <c r="C286" t="str">
        <f>VLOOKUP(A286,KO_Information!A:H,2,FALSE)</f>
        <v>cobalamin biosynthetic protein CobC</v>
      </c>
      <c r="D286" t="str">
        <f>VLOOKUP($A286,KO_Information!$A:$H,3,FALSE)</f>
        <v>cobalamin biosynthetic protein CobC</v>
      </c>
      <c r="E286">
        <f>VLOOKUP($A286,KO_Information!$A:$H,4,FALSE)</f>
        <v>0</v>
      </c>
      <c r="F286" t="str">
        <f>VLOOKUP($A286,KO_Information!$A:$H,5,FALSE)</f>
        <v>Metabolism; Metabolism of Cofactors and Vitamins; Porphyrin and chlorophyll metabolism</v>
      </c>
      <c r="G286" t="str">
        <f>VLOOKUP($A286,KO_Information!$A:$H,6,FALSE)</f>
        <v>Metabolism</v>
      </c>
      <c r="H286" t="str">
        <f>VLOOKUP($A286,KO_Information!$A:$H,7,FALSE)</f>
        <v>Metabolism of Cofactors and Vitamins</v>
      </c>
      <c r="I286" t="str">
        <f>VLOOKUP($A286,KO_Information!$A:$H,8,FALSE)</f>
        <v>Porphyrin and chlorophyll metabolism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s="2">
        <v>1.7888566680025899E-8</v>
      </c>
      <c r="AF286" s="2">
        <v>1.4146638680842901E-8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 s="2">
        <v>8.8626350067347201E-9</v>
      </c>
      <c r="AO286">
        <v>0</v>
      </c>
      <c r="AP286">
        <v>0</v>
      </c>
      <c r="AQ286">
        <v>0</v>
      </c>
      <c r="AR286">
        <v>0</v>
      </c>
      <c r="AS286">
        <v>0</v>
      </c>
      <c r="AT286" s="2">
        <v>1.6486340720499899E-8</v>
      </c>
      <c r="AU286">
        <v>0</v>
      </c>
      <c r="AV286">
        <v>0</v>
      </c>
      <c r="AW286" s="2">
        <v>1.1789100165806599E-8</v>
      </c>
      <c r="AX286" s="2">
        <v>2.9744524133494801E-8</v>
      </c>
      <c r="AY286">
        <v>0</v>
      </c>
      <c r="AZ286">
        <v>0</v>
      </c>
      <c r="BA286" s="2">
        <v>1.3699170409748101E-8</v>
      </c>
      <c r="BB286">
        <v>0</v>
      </c>
      <c r="BC286">
        <v>0</v>
      </c>
      <c r="BD286" s="2">
        <v>1.6572700833996299E-8</v>
      </c>
      <c r="BE286">
        <v>0</v>
      </c>
      <c r="BF286">
        <v>0</v>
      </c>
    </row>
    <row r="287" spans="1:58">
      <c r="A287" t="s">
        <v>8820</v>
      </c>
      <c r="B287" t="s">
        <v>8821</v>
      </c>
      <c r="C287" t="str">
        <f>VLOOKUP(A287,KO_Information!A:H,2,FALSE)</f>
        <v>general bacterial porin, GBP family</v>
      </c>
      <c r="D287" t="str">
        <f>VLOOKUP($A287,KO_Information!$A:$H,3,FALSE)</f>
        <v>general bacterial porin, GBP family</v>
      </c>
      <c r="E287">
        <f>VLOOKUP($A287,KO_Information!$A:$H,4,FALSE)</f>
        <v>0</v>
      </c>
      <c r="F287" t="str">
        <f>VLOOKUP($A287,KO_Information!$A:$H,5,FALSE)</f>
        <v>Unclassified; Cellular Processes and Signaling; Pores ion channels</v>
      </c>
      <c r="G287" t="str">
        <f>VLOOKUP($A287,KO_Information!$A:$H,6,FALSE)</f>
        <v>Unclassified</v>
      </c>
      <c r="H287" t="str">
        <f>VLOOKUP($A287,KO_Information!$A:$H,7,FALSE)</f>
        <v>Cellular Processes and Signaling</v>
      </c>
      <c r="I287" t="str">
        <f>VLOOKUP($A287,KO_Information!$A:$H,8,FALSE)</f>
        <v>Pores ion channels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 s="2">
        <v>1.09115267983334E-8</v>
      </c>
      <c r="W287">
        <v>0</v>
      </c>
      <c r="X287">
        <v>0</v>
      </c>
      <c r="Y287">
        <v>0</v>
      </c>
      <c r="Z287">
        <v>0</v>
      </c>
      <c r="AA287" s="2">
        <v>1.2867184738983599E-8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 s="2">
        <v>1.4872262066747401E-8</v>
      </c>
      <c r="AY287" s="2">
        <v>3.1875888042318399E-8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</row>
    <row r="288" spans="1:58">
      <c r="A288" t="s">
        <v>17740</v>
      </c>
      <c r="B288" t="s">
        <v>17741</v>
      </c>
      <c r="C288" t="str">
        <f>VLOOKUP(A288,KO_Information!A:H,2,FALSE)</f>
        <v>serum resistance protein</v>
      </c>
      <c r="D288" t="str">
        <f>VLOOKUP($A288,KO_Information!$A:$H,3,FALSE)</f>
        <v>serum resistance protein</v>
      </c>
      <c r="E288">
        <f>VLOOKUP($A288,KO_Information!$A:$H,4,FALSE)</f>
        <v>0</v>
      </c>
      <c r="F288" t="str">
        <f>VLOOKUP($A288,KO_Information!$A:$H,5,FALSE)</f>
        <v>Environmental Information Processing; Membrane Transport; Secretion system|Human Diseases; Infectious Diseases; Pertussis</v>
      </c>
      <c r="G288" t="str">
        <f>VLOOKUP($A288,KO_Information!$A:$H,6,FALSE)</f>
        <v>Environmental Information Processing</v>
      </c>
      <c r="H288" t="str">
        <f>VLOOKUP($A288,KO_Information!$A:$H,7,FALSE)</f>
        <v>Membrane Transport</v>
      </c>
      <c r="I288" t="str">
        <f>VLOOKUP($A288,KO_Information!$A:$H,8,FALSE)</f>
        <v>Secretion system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2">
        <v>8.5038591660916707E-9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 s="2">
        <v>1.49586451799491E-8</v>
      </c>
      <c r="AI288">
        <v>0</v>
      </c>
      <c r="AJ288">
        <v>0</v>
      </c>
      <c r="AK288">
        <v>0</v>
      </c>
      <c r="AL288">
        <v>0</v>
      </c>
      <c r="AM288" s="2">
        <v>9.60589159301782E-9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</row>
    <row r="289" spans="1:58">
      <c r="A289" t="s">
        <v>12132</v>
      </c>
      <c r="B289" t="s">
        <v>12133</v>
      </c>
      <c r="C289" t="str">
        <f>VLOOKUP(A289,KO_Information!A:H,2,FALSE)</f>
        <v>kinase-associated protein B</v>
      </c>
      <c r="D289" t="str">
        <f>VLOOKUP($A289,KO_Information!$A:$H,3,FALSE)</f>
        <v>kinase-associated protein B</v>
      </c>
      <c r="E289">
        <f>VLOOKUP($A289,KO_Information!$A:$H,4,FALSE)</f>
        <v>0</v>
      </c>
      <c r="F289" t="str">
        <f>VLOOKUP($A289,KO_Information!$A:$H,5,FALSE)</f>
        <v>Environmental Information Processing; Signal Transduction; Two-component system</v>
      </c>
      <c r="G289" t="str">
        <f>VLOOKUP($A289,KO_Information!$A:$H,6,FALSE)</f>
        <v>Environmental Information Processing</v>
      </c>
      <c r="H289" t="str">
        <f>VLOOKUP($A289,KO_Information!$A:$H,7,FALSE)</f>
        <v>Signal Transduction</v>
      </c>
      <c r="I289" t="str">
        <f>VLOOKUP($A289,KO_Information!$A:$H,8,FALSE)</f>
        <v>Two-component system</v>
      </c>
      <c r="J289">
        <v>0</v>
      </c>
      <c r="K289">
        <v>0</v>
      </c>
      <c r="L289" s="2">
        <v>2.07403349676095E-8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2">
        <v>8.5038591660916707E-9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 s="2">
        <v>1.92117831860356E-8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 s="2">
        <v>3.1875888042318399E-8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</row>
    <row r="290" spans="1:58">
      <c r="A290" t="s">
        <v>16506</v>
      </c>
      <c r="B290" t="s">
        <v>16507</v>
      </c>
      <c r="C290" t="str">
        <f>VLOOKUP(A290,KO_Information!A:H,2,FALSE)</f>
        <v>3-hydroxyethyl bacteriochlorophyllide a dehydrogenase [EC:1.-.-.-]</v>
      </c>
      <c r="D290" t="str">
        <f>VLOOKUP($A290,KO_Information!$A:$H,3,FALSE)</f>
        <v xml:space="preserve">3-hydroxyethyl bacteriochlorophyllide a dehydrogenase </v>
      </c>
      <c r="E290" t="str">
        <f>VLOOKUP($A290,KO_Information!$A:$H,4,FALSE)</f>
        <v>EC:1.-.-.-</v>
      </c>
      <c r="F290" t="str">
        <f>VLOOKUP($A290,KO_Information!$A:$H,5,FALSE)</f>
        <v>Metabolism; Metabolism of Cofactors and Vitamins; Porphyrin and chlorophyll metabolism</v>
      </c>
      <c r="G290" t="str">
        <f>VLOOKUP($A290,KO_Information!$A:$H,6,FALSE)</f>
        <v>Metabolism</v>
      </c>
      <c r="H290" t="str">
        <f>VLOOKUP($A290,KO_Information!$A:$H,7,FALSE)</f>
        <v>Metabolism of Cofactors and Vitamins</v>
      </c>
      <c r="I290" t="str">
        <f>VLOOKUP($A290,KO_Information!$A:$H,8,FALSE)</f>
        <v>Porphyrin and chlorophyll metabolism</v>
      </c>
      <c r="J290">
        <v>0</v>
      </c>
      <c r="K290">
        <v>0</v>
      </c>
      <c r="L290">
        <v>0</v>
      </c>
      <c r="M290" s="2">
        <v>2.3466893200409001E-8</v>
      </c>
      <c r="N290">
        <v>0</v>
      </c>
      <c r="O290">
        <v>0</v>
      </c>
      <c r="P290">
        <v>0</v>
      </c>
      <c r="Q290">
        <v>0</v>
      </c>
      <c r="R290" s="2">
        <v>3.1717512667617701E-8</v>
      </c>
      <c r="S290" s="2">
        <v>3.6842691837593703E-8</v>
      </c>
      <c r="T290">
        <v>0</v>
      </c>
      <c r="U290">
        <v>0</v>
      </c>
      <c r="V290" s="2">
        <v>1.09115267983334E-8</v>
      </c>
      <c r="W290">
        <v>0</v>
      </c>
      <c r="X290" s="2">
        <v>2.1035013758529201E-8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 s="2">
        <v>3.8225890548572099E-8</v>
      </c>
      <c r="AK290">
        <v>0</v>
      </c>
      <c r="AL290" s="2">
        <v>1.4484313152096E-8</v>
      </c>
      <c r="AM290" s="2">
        <v>1.92117831860356E-8</v>
      </c>
      <c r="AN290">
        <v>0</v>
      </c>
      <c r="AO290">
        <v>0</v>
      </c>
      <c r="AP290">
        <v>0</v>
      </c>
      <c r="AQ290">
        <v>0</v>
      </c>
      <c r="AR290" s="2">
        <v>1.37164863716832E-8</v>
      </c>
      <c r="AS290">
        <v>0</v>
      </c>
      <c r="AT290" s="2">
        <v>4.9459022161499702E-8</v>
      </c>
      <c r="AU290" s="2">
        <v>1.00284211472365E-8</v>
      </c>
      <c r="AV290">
        <v>0</v>
      </c>
      <c r="AW290">
        <v>0</v>
      </c>
      <c r="AX290" s="2">
        <v>5.9489048266989602E-8</v>
      </c>
      <c r="AY290">
        <v>0</v>
      </c>
      <c r="AZ290">
        <v>0</v>
      </c>
      <c r="BA290" s="2">
        <v>1.3699170409748101E-8</v>
      </c>
      <c r="BB290">
        <v>0</v>
      </c>
      <c r="BC290" s="2">
        <v>1.59586313973465E-8</v>
      </c>
      <c r="BD290" s="2">
        <v>1.6572700833996299E-8</v>
      </c>
      <c r="BE290" s="2">
        <v>3.1625387418902197E-8</v>
      </c>
      <c r="BF290" s="2">
        <v>1.43487279544171E-8</v>
      </c>
    </row>
    <row r="291" spans="1:58">
      <c r="A291" t="s">
        <v>5206</v>
      </c>
      <c r="B291" t="s">
        <v>652</v>
      </c>
      <c r="C291" t="str">
        <f>VLOOKUP(A291,KO_Information!A:H,2,FALSE)</f>
        <v>None</v>
      </c>
      <c r="D291" t="str">
        <f>VLOOKUP($A291,KO_Information!$A:$H,3,FALSE)</f>
        <v>None</v>
      </c>
      <c r="E291">
        <f>VLOOKUP($A291,KO_Information!$A:$H,4,FALSE)</f>
        <v>0</v>
      </c>
      <c r="F291" t="str">
        <f>VLOOKUP($A291,KO_Information!$A:$H,5,FALSE)</f>
        <v>Metabolism; Xenobiotics Biodegradation and Metabolism; Chloroalkane and chloroalkene degradation|Metabolism; Xenobiotics Biodegradation and Metabolism; Atrazine degradation</v>
      </c>
      <c r="G291" t="str">
        <f>VLOOKUP($A291,KO_Information!$A:$H,6,FALSE)</f>
        <v>Metabolism</v>
      </c>
      <c r="H291" t="str">
        <f>VLOOKUP($A291,KO_Information!$A:$H,7,FALSE)</f>
        <v>Xenobiotics Biodegradation and Metabolism</v>
      </c>
      <c r="I291" t="str">
        <f>VLOOKUP($A291,KO_Information!$A:$H,8,FALSE)</f>
        <v>Chloroalkane and chloroalkene degradation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 s="2">
        <v>1.26210082551175E-7</v>
      </c>
      <c r="Y291" s="2">
        <v>1.5347698267321599E-8</v>
      </c>
      <c r="Z291" s="2">
        <v>1.7007718332183298E-8</v>
      </c>
      <c r="AA291">
        <v>0</v>
      </c>
      <c r="AB291" s="2">
        <v>6.7187424449141001E-8</v>
      </c>
      <c r="AC291" s="2">
        <v>5.7471033162510298E-8</v>
      </c>
      <c r="AD291">
        <v>0</v>
      </c>
      <c r="AE291" s="2">
        <v>1.07331400080155E-7</v>
      </c>
      <c r="AF291">
        <v>0</v>
      </c>
      <c r="AG291" s="2">
        <v>4.5477106233519701E-7</v>
      </c>
      <c r="AH291" s="2">
        <v>4.7867664575837004E-7</v>
      </c>
      <c r="AI291" s="2">
        <v>5.3304980511117599E-7</v>
      </c>
      <c r="AJ291" s="2">
        <v>1.4525838408457401E-6</v>
      </c>
      <c r="AK291" s="2">
        <v>3.26834315965892E-7</v>
      </c>
      <c r="AL291">
        <v>0</v>
      </c>
      <c r="AM291">
        <v>0</v>
      </c>
      <c r="AN291">
        <v>0</v>
      </c>
      <c r="AO291" s="2">
        <v>6.0011270356618103E-9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 s="2">
        <v>1.4872262066747401E-8</v>
      </c>
      <c r="AY291">
        <v>0</v>
      </c>
      <c r="AZ291">
        <v>0</v>
      </c>
      <c r="BA291">
        <v>0</v>
      </c>
      <c r="BB291">
        <v>0</v>
      </c>
      <c r="BC291">
        <v>0</v>
      </c>
      <c r="BD291" s="2">
        <v>3.3145401667992598E-8</v>
      </c>
      <c r="BE291" s="2">
        <v>1.7077709206207201E-6</v>
      </c>
      <c r="BF291">
        <v>0</v>
      </c>
    </row>
    <row r="292" spans="1:58">
      <c r="A292" t="s">
        <v>11051</v>
      </c>
      <c r="B292" t="s">
        <v>11052</v>
      </c>
      <c r="C292" t="str">
        <f>VLOOKUP(A292,KO_Information!A:H,2,FALSE)</f>
        <v>hydroxylacyl-CoA dehydrogenase [EC:1.1.1.-]; ketoreductase RED1 [EC:1.1.1.-]</v>
      </c>
      <c r="D292" t="str">
        <f>VLOOKUP($A292,KO_Information!$A:$H,3,FALSE)</f>
        <v xml:space="preserve">hydroxylacyl-CoA dehydrogenase </v>
      </c>
      <c r="E292" t="str">
        <f>VLOOKUP($A292,KO_Information!$A:$H,4,FALSE)</f>
        <v>EC:1.1.1.-</v>
      </c>
      <c r="F292" t="str">
        <f>VLOOKUP($A292,KO_Information!$A:$H,5,FALSE)</f>
        <v>Metabolism; Metabolism of Terpenoids and Polyketides; Biosynthesis of type II polyketide products</v>
      </c>
      <c r="G292" t="str">
        <f>VLOOKUP($A292,KO_Information!$A:$H,6,FALSE)</f>
        <v>Metabolism</v>
      </c>
      <c r="H292" t="str">
        <f>VLOOKUP($A292,KO_Information!$A:$H,7,FALSE)</f>
        <v>Metabolism of Terpenoids and Polyketides</v>
      </c>
      <c r="I292" t="str">
        <f>VLOOKUP($A292,KO_Information!$A:$H,8,FALSE)</f>
        <v>Biosynthesis of type II polyketide products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 s="2">
        <v>2.1035013758529201E-8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 s="2">
        <v>1.4146638680842901E-8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</row>
    <row r="293" spans="1:58">
      <c r="A293" t="s">
        <v>11030</v>
      </c>
      <c r="B293" t="s">
        <v>11031</v>
      </c>
      <c r="C293" t="str">
        <f>VLOOKUP(A293,KO_Information!A:H,2,FALSE)</f>
        <v>benzoate 1,2-dioxygenase beta subunit [EC:1.14.12.10]</v>
      </c>
      <c r="D293" t="str">
        <f>VLOOKUP($A293,KO_Information!$A:$H,3,FALSE)</f>
        <v xml:space="preserve">benzoate 1,2-dioxygenase beta subunit </v>
      </c>
      <c r="E293" t="str">
        <f>VLOOKUP($A293,KO_Information!$A:$H,4,FALSE)</f>
        <v>EC:1.14.12.10</v>
      </c>
      <c r="F293" t="str">
        <f>VLOOKUP($A293,KO_Information!$A:$H,5,FALSE)</f>
        <v>Metabolism; Xenobiotics Biodegradation and Metabolism; Fluorobenzoate degradation|Metabolism; Xenobiotics Biodegradation and Metabolism; Benzoate degradation</v>
      </c>
      <c r="G293" t="str">
        <f>VLOOKUP($A293,KO_Information!$A:$H,6,FALSE)</f>
        <v>Metabolism</v>
      </c>
      <c r="H293" t="str">
        <f>VLOOKUP($A293,KO_Information!$A:$H,7,FALSE)</f>
        <v>Xenobiotics Biodegradation and Metabolism</v>
      </c>
      <c r="I293" t="str">
        <f>VLOOKUP($A293,KO_Information!$A:$H,8,FALSE)</f>
        <v>Fluorobenzoate degradation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2">
        <v>8.5038591660916707E-9</v>
      </c>
      <c r="AA293">
        <v>0</v>
      </c>
      <c r="AB293">
        <v>0</v>
      </c>
      <c r="AC293">
        <v>0</v>
      </c>
      <c r="AD293">
        <v>0</v>
      </c>
      <c r="AE293" s="2">
        <v>1.7888566680025899E-8</v>
      </c>
      <c r="AF293">
        <v>0</v>
      </c>
      <c r="AG293">
        <v>0</v>
      </c>
      <c r="AH293" s="2">
        <v>1.49586451799491E-8</v>
      </c>
      <c r="AI293" s="2">
        <v>9.6918146383850207E-9</v>
      </c>
      <c r="AJ293">
        <v>0</v>
      </c>
      <c r="AK293">
        <v>0</v>
      </c>
      <c r="AL293">
        <v>0</v>
      </c>
      <c r="AM293" s="2">
        <v>9.60589159301782E-9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 s="2">
        <v>1.6572700833996299E-8</v>
      </c>
      <c r="BE293">
        <v>0</v>
      </c>
      <c r="BF293">
        <v>0</v>
      </c>
    </row>
    <row r="294" spans="1:58">
      <c r="A294" t="s">
        <v>17438</v>
      </c>
      <c r="B294" t="s">
        <v>17439</v>
      </c>
      <c r="C294" t="str">
        <f>VLOOKUP(A294,KO_Information!A:H,2,FALSE)</f>
        <v>MFS transporter, FLVCR family, MFS-domain-containing protein 7</v>
      </c>
      <c r="D294" t="str">
        <f>VLOOKUP($A294,KO_Information!$A:$H,3,FALSE)</f>
        <v>MFS transporter, FLVCR family, MFS-domain-containing protein 7</v>
      </c>
      <c r="E294">
        <f>VLOOKUP($A294,KO_Information!$A:$H,4,FALSE)</f>
        <v>0</v>
      </c>
      <c r="F294" t="str">
        <f>VLOOKUP($A294,KO_Information!$A:$H,5,FALSE)</f>
        <v>Environmental Information Processing; Membrane Transport; Transporters</v>
      </c>
      <c r="G294" t="str">
        <f>VLOOKUP($A294,KO_Information!$A:$H,6,FALSE)</f>
        <v>Environmental Information Processing</v>
      </c>
      <c r="H294" t="str">
        <f>VLOOKUP($A294,KO_Information!$A:$H,7,FALSE)</f>
        <v>Membrane Transport</v>
      </c>
      <c r="I294" t="str">
        <f>VLOOKUP($A294,KO_Information!$A:$H,8,FALSE)</f>
        <v>Transporters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 s="2">
        <v>1.0517506879264601E-8</v>
      </c>
      <c r="Y294">
        <v>0</v>
      </c>
      <c r="Z294">
        <v>0</v>
      </c>
      <c r="AA294">
        <v>0</v>
      </c>
      <c r="AB294">
        <v>0</v>
      </c>
      <c r="AC294">
        <v>0</v>
      </c>
      <c r="AD294" s="2">
        <v>1.18371241545882E-8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 s="2">
        <v>7.2421565760480001E-9</v>
      </c>
      <c r="AM294">
        <v>0</v>
      </c>
      <c r="AN294" s="2">
        <v>8.8626350067347201E-9</v>
      </c>
      <c r="AO294" s="2">
        <v>6.0011270356618103E-9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 s="2">
        <v>2.9744524133494801E-8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</row>
    <row r="295" spans="1:58">
      <c r="A295" t="s">
        <v>11810</v>
      </c>
      <c r="B295" t="s">
        <v>11811</v>
      </c>
      <c r="C295" t="str">
        <f>VLOOKUP(A295,KO_Information!A:H,2,FALSE)</f>
        <v>pyrroloquinoline quinone biosynthesis protein E</v>
      </c>
      <c r="D295" t="str">
        <f>VLOOKUP($A295,KO_Information!$A:$H,3,FALSE)</f>
        <v>pyrroloquinoline quinone biosynthesis protein E</v>
      </c>
      <c r="E295">
        <f>VLOOKUP($A295,KO_Information!$A:$H,4,FALSE)</f>
        <v>0</v>
      </c>
      <c r="F295" t="str">
        <f>VLOOKUP($A295,KO_Information!$A:$H,5,FALSE)</f>
        <v>Unclassified; Poorly Characterized; General function prediction only</v>
      </c>
      <c r="G295" t="str">
        <f>VLOOKUP($A295,KO_Information!$A:$H,6,FALSE)</f>
        <v>Unclassified</v>
      </c>
      <c r="H295" t="str">
        <f>VLOOKUP($A295,KO_Information!$A:$H,7,FALSE)</f>
        <v>Poorly Characterized</v>
      </c>
      <c r="I295" t="str">
        <f>VLOOKUP($A295,KO_Information!$A:$H,8,FALSE)</f>
        <v>General function prediction only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 s="2">
        <v>7.2421565760480001E-9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 s="2">
        <v>1.4872262066747401E-8</v>
      </c>
      <c r="AY295">
        <v>0</v>
      </c>
      <c r="AZ295">
        <v>0</v>
      </c>
      <c r="BA295" s="2">
        <v>1.3699170409748101E-8</v>
      </c>
      <c r="BB295">
        <v>0</v>
      </c>
      <c r="BC295">
        <v>0</v>
      </c>
      <c r="BD295" s="2">
        <v>3.3145401667992598E-8</v>
      </c>
      <c r="BE295">
        <v>0</v>
      </c>
      <c r="BF295">
        <v>0</v>
      </c>
    </row>
    <row r="296" spans="1:58">
      <c r="A296" t="s">
        <v>11800</v>
      </c>
      <c r="B296" t="s">
        <v>11801</v>
      </c>
      <c r="C296" t="str">
        <f>VLOOKUP(A296,KO_Information!A:H,2,FALSE)</f>
        <v>pyrroloquinoline quinone biosynthesis protein A</v>
      </c>
      <c r="D296" t="str">
        <f>VLOOKUP($A296,KO_Information!$A:$H,3,FALSE)</f>
        <v>pyrroloquinoline quinone biosynthesis protein A</v>
      </c>
      <c r="E296">
        <f>VLOOKUP($A296,KO_Information!$A:$H,4,FALSE)</f>
        <v>0</v>
      </c>
      <c r="F296" t="str">
        <f>VLOOKUP($A296,KO_Information!$A:$H,5,FALSE)</f>
        <v>Unclassified; Poorly Characterized; General function prediction only</v>
      </c>
      <c r="G296" t="str">
        <f>VLOOKUP($A296,KO_Information!$A:$H,6,FALSE)</f>
        <v>Unclassified</v>
      </c>
      <c r="H296" t="str">
        <f>VLOOKUP($A296,KO_Information!$A:$H,7,FALSE)</f>
        <v>Poorly Characterized</v>
      </c>
      <c r="I296" t="str">
        <f>VLOOKUP($A296,KO_Information!$A:$H,8,FALSE)</f>
        <v>General function prediction only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 s="2">
        <v>1.6572700833996299E-8</v>
      </c>
      <c r="BE296">
        <v>0</v>
      </c>
      <c r="BF296">
        <v>0</v>
      </c>
    </row>
    <row r="297" spans="1:58">
      <c r="A297" t="s">
        <v>11802</v>
      </c>
      <c r="B297" t="s">
        <v>11803</v>
      </c>
      <c r="C297" t="str">
        <f>VLOOKUP(A297,KO_Information!A:H,2,FALSE)</f>
        <v>pyrroloquinoline quinone biosynthesis protein B</v>
      </c>
      <c r="D297" t="str">
        <f>VLOOKUP($A297,KO_Information!$A:$H,3,FALSE)</f>
        <v>pyrroloquinoline quinone biosynthesis protein B</v>
      </c>
      <c r="E297">
        <f>VLOOKUP($A297,KO_Information!$A:$H,4,FALSE)</f>
        <v>0</v>
      </c>
      <c r="F297" t="str">
        <f>VLOOKUP($A297,KO_Information!$A:$H,5,FALSE)</f>
        <v>Unclassified; Poorly Characterized; General function prediction only</v>
      </c>
      <c r="G297" t="str">
        <f>VLOOKUP($A297,KO_Information!$A:$H,6,FALSE)</f>
        <v>Unclassified</v>
      </c>
      <c r="H297" t="str">
        <f>VLOOKUP($A297,KO_Information!$A:$H,7,FALSE)</f>
        <v>Poorly Characterized</v>
      </c>
      <c r="I297" t="str">
        <f>VLOOKUP($A297,KO_Information!$A:$H,8,FALSE)</f>
        <v>General function prediction only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 s="2">
        <v>7.78176942775934E-9</v>
      </c>
      <c r="AL297" s="2">
        <v>7.2421565760480001E-9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 s="2">
        <v>1.4872262066747401E-8</v>
      </c>
      <c r="AY297">
        <v>0</v>
      </c>
      <c r="AZ297">
        <v>0</v>
      </c>
      <c r="BA297" s="2">
        <v>1.3699170409748101E-8</v>
      </c>
      <c r="BB297">
        <v>0</v>
      </c>
      <c r="BC297">
        <v>0</v>
      </c>
      <c r="BD297" s="2">
        <v>3.3145401667992598E-8</v>
      </c>
      <c r="BE297">
        <v>0</v>
      </c>
      <c r="BF297">
        <v>0</v>
      </c>
    </row>
    <row r="298" spans="1:58">
      <c r="A298" t="s">
        <v>15274</v>
      </c>
      <c r="B298" t="s">
        <v>1279</v>
      </c>
      <c r="C298" t="str">
        <f>VLOOKUP(A298,KO_Information!A:H,2,FALSE)</f>
        <v>hypothetical protein</v>
      </c>
      <c r="D298" t="str">
        <f>VLOOKUP($A298,KO_Information!$A:$H,3,FALSE)</f>
        <v>hypothetical protein</v>
      </c>
      <c r="E298">
        <f>VLOOKUP($A298,KO_Information!$A:$H,4,FALSE)</f>
        <v>0</v>
      </c>
      <c r="F298" t="str">
        <f>VLOOKUP($A298,KO_Information!$A:$H,5,FALSE)</f>
        <v>Unclassified; Poorly Characterized; Function unknown</v>
      </c>
      <c r="G298" t="str">
        <f>VLOOKUP($A298,KO_Information!$A:$H,6,FALSE)</f>
        <v>Unclassified</v>
      </c>
      <c r="H298" t="str">
        <f>VLOOKUP($A298,KO_Information!$A:$H,7,FALSE)</f>
        <v>Poorly Characterized</v>
      </c>
      <c r="I298" t="str">
        <f>VLOOKUP($A298,KO_Information!$A:$H,8,FALSE)</f>
        <v>Function unknown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 s="2">
        <v>1.4872262066747401E-8</v>
      </c>
      <c r="AY298">
        <v>0</v>
      </c>
      <c r="AZ298">
        <v>0</v>
      </c>
      <c r="BA298">
        <v>0</v>
      </c>
      <c r="BB298">
        <v>0</v>
      </c>
      <c r="BC298">
        <v>0</v>
      </c>
      <c r="BD298" s="2">
        <v>1.6572700833996299E-8</v>
      </c>
      <c r="BE298">
        <v>0</v>
      </c>
      <c r="BF298">
        <v>0</v>
      </c>
    </row>
    <row r="299" spans="1:58">
      <c r="A299" t="s">
        <v>16575</v>
      </c>
      <c r="B299" t="s">
        <v>16576</v>
      </c>
      <c r="C299" t="str">
        <f>VLOOKUP(A299,KO_Information!A:H,2,FALSE)</f>
        <v>protein arginine N-methyltransferase 6 [EC:2.1.1.-]</v>
      </c>
      <c r="D299" t="str">
        <f>VLOOKUP($A299,KO_Information!$A:$H,3,FALSE)</f>
        <v xml:space="preserve">protein arginine N-methyltransferase 6 </v>
      </c>
      <c r="E299" t="str">
        <f>VLOOKUP($A299,KO_Information!$A:$H,4,FALSE)</f>
        <v>EC:2.1.1.-</v>
      </c>
      <c r="F299" t="str">
        <f>VLOOKUP($A299,KO_Information!$A:$H,5,FALSE)</f>
        <v>Genetic Information Processing; Replication and Repair; Chromosome</v>
      </c>
      <c r="G299" t="str">
        <f>VLOOKUP($A299,KO_Information!$A:$H,6,FALSE)</f>
        <v>Genetic Information Processing</v>
      </c>
      <c r="H299" t="str">
        <f>VLOOKUP($A299,KO_Information!$A:$H,7,FALSE)</f>
        <v>Replication and Repair</v>
      </c>
      <c r="I299" t="str">
        <f>VLOOKUP($A299,KO_Information!$A:$H,8,FALSE)</f>
        <v>Chromosome</v>
      </c>
      <c r="J299" s="2">
        <v>1.27503356270847E-8</v>
      </c>
      <c r="K299">
        <v>0</v>
      </c>
      <c r="L299">
        <v>0</v>
      </c>
      <c r="M299" s="2">
        <v>2.3466893200409001E-8</v>
      </c>
      <c r="N299">
        <v>0</v>
      </c>
      <c r="O299" s="2">
        <v>1.0804219886273101E-8</v>
      </c>
      <c r="P299" s="2">
        <v>1.1603345258362E-8</v>
      </c>
      <c r="Q299" s="2">
        <v>1.07725922157593E-8</v>
      </c>
      <c r="R299" s="2">
        <v>1.58587563338089E-8</v>
      </c>
      <c r="S299" s="2">
        <v>5.5264037756390601E-8</v>
      </c>
      <c r="T299">
        <v>0</v>
      </c>
      <c r="U299">
        <v>0</v>
      </c>
      <c r="V299" s="2">
        <v>1.09115267983334E-8</v>
      </c>
      <c r="W299">
        <v>0</v>
      </c>
      <c r="X299">
        <v>0</v>
      </c>
      <c r="Y299">
        <v>0</v>
      </c>
      <c r="Z299">
        <v>0</v>
      </c>
      <c r="AA299" s="2">
        <v>1.2867184738983599E-8</v>
      </c>
      <c r="AB299">
        <v>0</v>
      </c>
      <c r="AC299" s="2">
        <v>3.4482619897506197E-8</v>
      </c>
      <c r="AD299">
        <v>0</v>
      </c>
      <c r="AE299">
        <v>0</v>
      </c>
      <c r="AF299">
        <v>0</v>
      </c>
      <c r="AG299">
        <v>0</v>
      </c>
      <c r="AH299">
        <v>0</v>
      </c>
      <c r="AI299" s="2">
        <v>9.6918146383850207E-9</v>
      </c>
      <c r="AJ299" s="2">
        <v>1.9112945274286099E-8</v>
      </c>
      <c r="AK299">
        <v>0</v>
      </c>
      <c r="AL299" s="2">
        <v>7.2421565760480001E-9</v>
      </c>
      <c r="AM299">
        <v>0</v>
      </c>
      <c r="AN299" s="2">
        <v>1.77252700134694E-8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 s="2">
        <v>1.00284211472365E-8</v>
      </c>
      <c r="AV299" s="2">
        <v>1.0397996486309E-7</v>
      </c>
      <c r="AW299" s="2">
        <v>8.2523701160646302E-8</v>
      </c>
      <c r="AX299">
        <v>0</v>
      </c>
      <c r="AY299">
        <v>0</v>
      </c>
      <c r="AZ299">
        <v>0</v>
      </c>
      <c r="BA299">
        <v>0</v>
      </c>
      <c r="BB299" s="2">
        <v>1.5053997635739599E-8</v>
      </c>
      <c r="BC299" s="2">
        <v>6.3834525589386197E-8</v>
      </c>
      <c r="BD299" s="2">
        <v>3.3145401667992598E-8</v>
      </c>
      <c r="BE299" s="2">
        <v>3.1625387418902197E-8</v>
      </c>
      <c r="BF299">
        <v>0</v>
      </c>
    </row>
    <row r="300" spans="1:58">
      <c r="A300" t="s">
        <v>6400</v>
      </c>
      <c r="B300" t="s">
        <v>6401</v>
      </c>
      <c r="C300" t="str">
        <f>VLOOKUP(A300,KO_Information!A:H,2,FALSE)</f>
        <v>glutathionylspermidine synthase [EC:6.3.1.8]</v>
      </c>
      <c r="D300" t="str">
        <f>VLOOKUP($A300,KO_Information!$A:$H,3,FALSE)</f>
        <v xml:space="preserve">glutathionylspermidine synthase </v>
      </c>
      <c r="E300" t="str">
        <f>VLOOKUP($A300,KO_Information!$A:$H,4,FALSE)</f>
        <v>EC:6.3.1.8</v>
      </c>
      <c r="F300" t="str">
        <f>VLOOKUP($A300,KO_Information!$A:$H,5,FALSE)</f>
        <v>Metabolism; Metabolism of Other Amino Acids; Glutathione metabolism</v>
      </c>
      <c r="G300" t="str">
        <f>VLOOKUP($A300,KO_Information!$A:$H,6,FALSE)</f>
        <v>Metabolism</v>
      </c>
      <c r="H300" t="str">
        <f>VLOOKUP($A300,KO_Information!$A:$H,7,FALSE)</f>
        <v>Metabolism of Other Amino Acids</v>
      </c>
      <c r="I300" t="str">
        <f>VLOOKUP($A300,KO_Information!$A:$H,8,FALSE)</f>
        <v>Glutathione metabolism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 s="2">
        <v>1.26210082551175E-7</v>
      </c>
      <c r="Y300">
        <v>0</v>
      </c>
      <c r="Z300" s="2">
        <v>1.7007718332183298E-8</v>
      </c>
      <c r="AA300">
        <v>0</v>
      </c>
      <c r="AB300" s="2">
        <v>6.7187424449141001E-8</v>
      </c>
      <c r="AC300" s="2">
        <v>5.7471033162510298E-8</v>
      </c>
      <c r="AD300">
        <v>0</v>
      </c>
      <c r="AE300" s="2">
        <v>1.07331400080155E-7</v>
      </c>
      <c r="AF300">
        <v>0</v>
      </c>
      <c r="AG300" s="2">
        <v>4.5477106233519701E-7</v>
      </c>
      <c r="AH300" s="2">
        <v>4.7867664575837004E-7</v>
      </c>
      <c r="AI300" s="2">
        <v>5.2335799047279104E-7</v>
      </c>
      <c r="AJ300" s="2">
        <v>1.4525838408457401E-6</v>
      </c>
      <c r="AK300" s="2">
        <v>3.26834315965892E-7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 s="2">
        <v>1.1789100165806599E-8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 s="2">
        <v>1.7077709206207201E-6</v>
      </c>
      <c r="BF300">
        <v>0</v>
      </c>
    </row>
    <row r="301" spans="1:58">
      <c r="A301" t="s">
        <v>13818</v>
      </c>
      <c r="B301" t="s">
        <v>13819</v>
      </c>
      <c r="C301" t="str">
        <f>VLOOKUP(A301,KO_Information!A:H,2,FALSE)</f>
        <v>two-component system, OmpR family, torCAD operon response regulator TorR</v>
      </c>
      <c r="D301" t="str">
        <f>VLOOKUP($A301,KO_Information!$A:$H,3,FALSE)</f>
        <v>two-component system, OmpR family, torCAD operon response regulator TorR</v>
      </c>
      <c r="E301">
        <f>VLOOKUP($A301,KO_Information!$A:$H,4,FALSE)</f>
        <v>0</v>
      </c>
      <c r="F301" t="str">
        <f>VLOOKUP($A301,KO_Information!$A:$H,5,FALSE)</f>
        <v>Environmental Information Processing; Signal Transduction; Two-component system</v>
      </c>
      <c r="G301" t="str">
        <f>VLOOKUP($A301,KO_Information!$A:$H,6,FALSE)</f>
        <v>Environmental Information Processing</v>
      </c>
      <c r="H301" t="str">
        <f>VLOOKUP($A301,KO_Information!$A:$H,7,FALSE)</f>
        <v>Signal Transduction</v>
      </c>
      <c r="I301" t="str">
        <f>VLOOKUP($A301,KO_Information!$A:$H,8,FALSE)</f>
        <v>Two-component system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 s="2">
        <v>8.8626350067347201E-9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 s="2">
        <v>1.4872262066747401E-8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</row>
    <row r="302" spans="1:58">
      <c r="A302" t="s">
        <v>1155</v>
      </c>
      <c r="B302" t="s">
        <v>1156</v>
      </c>
      <c r="C302" t="str">
        <f>VLOOKUP(A302,KO_Information!A:H,2,FALSE)</f>
        <v>dihydropyrimidine dehydrogenase (NADP+) [EC:1.3.1.2]</v>
      </c>
      <c r="D302" t="str">
        <f>VLOOKUP($A302,KO_Information!$A:$H,3,FALSE)</f>
        <v xml:space="preserve">dihydropyrimidine dehydrogenase (NADP+) </v>
      </c>
      <c r="E302" t="str">
        <f>VLOOKUP($A302,KO_Information!$A:$H,4,FALSE)</f>
        <v>EC:1.3.1.2</v>
      </c>
      <c r="F302" t="str">
        <f>VLOOKUP($A302,KO_Information!$A:$H,5,FALSE)</f>
        <v>Metabolism; Metabolism of Other Amino Acids; beta-Alanine metabolism|Metabolism; Nucleotide Metabolism; Pyrimidine metabolism|Metabolism; Metabolism of Cofactors and Vitamins; Pantothenate and CoA biosynthesis|Metabolism; Xenobiotics Biodegradation and Metabolism; Drug metabolism - other enzymes</v>
      </c>
      <c r="G302" t="str">
        <f>VLOOKUP($A302,KO_Information!$A:$H,6,FALSE)</f>
        <v>Metabolism</v>
      </c>
      <c r="H302" t="str">
        <f>VLOOKUP($A302,KO_Information!$A:$H,7,FALSE)</f>
        <v>Metabolism of Other Amino Acids</v>
      </c>
      <c r="I302" t="str">
        <f>VLOOKUP($A302,KO_Information!$A:$H,8,FALSE)</f>
        <v>beta-Alanine metabolism</v>
      </c>
      <c r="J302" s="2">
        <v>1.27503356270847E-8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 s="2">
        <v>1.09115267983334E-8</v>
      </c>
      <c r="W302" s="2">
        <v>4.6799163053127802E-8</v>
      </c>
      <c r="X302">
        <v>0</v>
      </c>
      <c r="Y302">
        <v>0</v>
      </c>
      <c r="Z302" s="2">
        <v>8.5038591660916707E-9</v>
      </c>
      <c r="AA302" s="2">
        <v>2.5734369477967198E-8</v>
      </c>
      <c r="AB302">
        <v>0</v>
      </c>
      <c r="AC302">
        <v>0</v>
      </c>
      <c r="AD302">
        <v>0</v>
      </c>
      <c r="AE302" s="2">
        <v>1.7888566680025899E-8</v>
      </c>
      <c r="AF302" s="2">
        <v>1.4146638680842901E-8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 s="2">
        <v>1.77252700134694E-8</v>
      </c>
      <c r="AO302" s="2">
        <v>6.0011270356618103E-9</v>
      </c>
      <c r="AP302">
        <v>0</v>
      </c>
      <c r="AQ302">
        <v>0</v>
      </c>
      <c r="AR302">
        <v>0</v>
      </c>
      <c r="AS302">
        <v>0</v>
      </c>
      <c r="AT302">
        <v>0</v>
      </c>
      <c r="AU302" s="2">
        <v>1.00284211472365E-8</v>
      </c>
      <c r="AV302" s="2">
        <v>1.15533294292323E-8</v>
      </c>
      <c r="AW302" s="2">
        <v>2.3578200331613199E-8</v>
      </c>
      <c r="AX302" s="2">
        <v>5.9489048266989602E-8</v>
      </c>
      <c r="AY302">
        <v>0</v>
      </c>
      <c r="AZ302">
        <v>0</v>
      </c>
      <c r="BA302" s="2">
        <v>1.3699170409748101E-8</v>
      </c>
      <c r="BB302">
        <v>0</v>
      </c>
      <c r="BC302">
        <v>0</v>
      </c>
      <c r="BD302" s="2">
        <v>4.9718102501988903E-8</v>
      </c>
      <c r="BE302">
        <v>0</v>
      </c>
      <c r="BF302" s="2">
        <v>2.86974559088342E-8</v>
      </c>
    </row>
    <row r="303" spans="1:58">
      <c r="A303" t="s">
        <v>18479</v>
      </c>
      <c r="B303" t="s">
        <v>18480</v>
      </c>
      <c r="C303" t="str">
        <f>VLOOKUP(A303,KO_Information!A:H,2,FALSE)</f>
        <v>bifunctional autolysin [EC:3.5.1.28 3.2.1.96]</v>
      </c>
      <c r="D303" t="str">
        <f>VLOOKUP($A303,KO_Information!$A:$H,3,FALSE)</f>
        <v xml:space="preserve">bifunctional autolysin </v>
      </c>
      <c r="E303" t="str">
        <f>VLOOKUP($A303,KO_Information!$A:$H,4,FALSE)</f>
        <v>EC:3.5.1.28</v>
      </c>
      <c r="F303" t="str">
        <f>VLOOKUP($A303,KO_Information!$A:$H,5,FALSE)</f>
        <v>Unclassified; Cellular Processes and Signaling; Membrane and intracellular structural molecules</v>
      </c>
      <c r="G303" t="str">
        <f>VLOOKUP($A303,KO_Information!$A:$H,6,FALSE)</f>
        <v>Unclassified</v>
      </c>
      <c r="H303" t="str">
        <f>VLOOKUP($A303,KO_Information!$A:$H,7,FALSE)</f>
        <v>Cellular Processes and Signaling</v>
      </c>
      <c r="I303" t="str">
        <f>VLOOKUP($A303,KO_Information!$A:$H,8,FALSE)</f>
        <v>Membrane and intracellular structural molecules</v>
      </c>
      <c r="J303">
        <v>0</v>
      </c>
      <c r="K303">
        <v>0</v>
      </c>
      <c r="L303" s="2">
        <v>2.07403349676095E-8</v>
      </c>
      <c r="M303">
        <v>0</v>
      </c>
      <c r="N303" s="2">
        <v>1.0570701720917599E-8</v>
      </c>
      <c r="O303">
        <v>0</v>
      </c>
      <c r="P303">
        <v>0</v>
      </c>
      <c r="Q303">
        <v>0</v>
      </c>
      <c r="R303" s="2">
        <v>1.58587563338089E-8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2">
        <v>8.5038591660916707E-9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 s="2">
        <v>7.78176942775934E-9</v>
      </c>
      <c r="AL303" s="2">
        <v>7.2421565760480001E-9</v>
      </c>
      <c r="AM303" s="2">
        <v>3.84235663720713E-8</v>
      </c>
      <c r="AN303">
        <v>0</v>
      </c>
      <c r="AO303" s="2">
        <v>6.0011270356618103E-9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 s="2">
        <v>1.15533294292323E-8</v>
      </c>
      <c r="AW303">
        <v>0</v>
      </c>
      <c r="AX303">
        <v>0</v>
      </c>
      <c r="AY303" s="2">
        <v>6.3751776084636904E-8</v>
      </c>
      <c r="AZ303">
        <v>0</v>
      </c>
      <c r="BA303" s="2">
        <v>1.3699170409748101E-8</v>
      </c>
      <c r="BB303">
        <v>0</v>
      </c>
      <c r="BC303">
        <v>0</v>
      </c>
      <c r="BD303">
        <v>0</v>
      </c>
      <c r="BE303">
        <v>0</v>
      </c>
      <c r="BF303">
        <v>0</v>
      </c>
    </row>
    <row r="304" spans="1:58">
      <c r="A304" t="s">
        <v>17596</v>
      </c>
      <c r="B304" t="s">
        <v>17597</v>
      </c>
      <c r="C304" t="str">
        <f>VLOOKUP(A304,KO_Information!A:H,2,FALSE)</f>
        <v>outer membrane usher protein PapC</v>
      </c>
      <c r="D304" t="str">
        <f>VLOOKUP($A304,KO_Information!$A:$H,3,FALSE)</f>
        <v>outer membrane usher protein PapC</v>
      </c>
      <c r="E304">
        <f>VLOOKUP($A304,KO_Information!$A:$H,4,FALSE)</f>
        <v>0</v>
      </c>
      <c r="F304" t="str">
        <f>VLOOKUP($A304,KO_Information!$A:$H,5,FALSE)</f>
        <v>Environmental Information Processing; Membrane Transport; Secretion system</v>
      </c>
      <c r="G304" t="str">
        <f>VLOOKUP($A304,KO_Information!$A:$H,6,FALSE)</f>
        <v>Environmental Information Processing</v>
      </c>
      <c r="H304" t="str">
        <f>VLOOKUP($A304,KO_Information!$A:$H,7,FALSE)</f>
        <v>Membrane Transport</v>
      </c>
      <c r="I304" t="str">
        <f>VLOOKUP($A304,KO_Information!$A:$H,8,FALSE)</f>
        <v>Secretion system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 s="2">
        <v>1.18371241545882E-8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 s="2">
        <v>2.3345308283278E-8</v>
      </c>
      <c r="AL304">
        <v>0</v>
      </c>
      <c r="AM304" s="2">
        <v>3.84235663720713E-8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 s="2">
        <v>1.6572700833996299E-8</v>
      </c>
      <c r="BE304">
        <v>0</v>
      </c>
      <c r="BF304">
        <v>0</v>
      </c>
    </row>
    <row r="305" spans="1:58">
      <c r="A305" t="s">
        <v>17598</v>
      </c>
      <c r="B305" t="s">
        <v>17599</v>
      </c>
      <c r="C305" t="str">
        <f>VLOOKUP(A305,KO_Information!A:H,2,FALSE)</f>
        <v>chaperone protein PapD</v>
      </c>
      <c r="D305" t="str">
        <f>VLOOKUP($A305,KO_Information!$A:$H,3,FALSE)</f>
        <v>chaperone protein PapD</v>
      </c>
      <c r="E305">
        <f>VLOOKUP($A305,KO_Information!$A:$H,4,FALSE)</f>
        <v>0</v>
      </c>
      <c r="F305" t="str">
        <f>VLOOKUP($A305,KO_Information!$A:$H,5,FALSE)</f>
        <v>Environmental Information Processing; Membrane Transport; Secretion system</v>
      </c>
      <c r="G305" t="str">
        <f>VLOOKUP($A305,KO_Information!$A:$H,6,FALSE)</f>
        <v>Environmental Information Processing</v>
      </c>
      <c r="H305" t="str">
        <f>VLOOKUP($A305,KO_Information!$A:$H,7,FALSE)</f>
        <v>Membrane Transport</v>
      </c>
      <c r="I305" t="str">
        <f>VLOOKUP($A305,KO_Information!$A:$H,8,FALSE)</f>
        <v>Secretion system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 s="2">
        <v>1.18371241545882E-8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 s="2">
        <v>2.3345308283278E-8</v>
      </c>
      <c r="AL305">
        <v>0</v>
      </c>
      <c r="AM305" s="2">
        <v>3.84235663720713E-8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 s="2">
        <v>1.6572700833996299E-8</v>
      </c>
      <c r="BE305">
        <v>0</v>
      </c>
      <c r="BF305">
        <v>0</v>
      </c>
    </row>
    <row r="306" spans="1:58">
      <c r="A306" t="s">
        <v>17594</v>
      </c>
      <c r="B306" t="s">
        <v>17595</v>
      </c>
      <c r="C306" t="str">
        <f>VLOOKUP(A306,KO_Information!A:H,2,FALSE)</f>
        <v>major pilin subunit PapA</v>
      </c>
      <c r="D306" t="str">
        <f>VLOOKUP($A306,KO_Information!$A:$H,3,FALSE)</f>
        <v>major pilin subunit PapA</v>
      </c>
      <c r="E306">
        <f>VLOOKUP($A306,KO_Information!$A:$H,4,FALSE)</f>
        <v>0</v>
      </c>
      <c r="F306" t="str">
        <f>VLOOKUP($A306,KO_Information!$A:$H,5,FALSE)</f>
        <v>Environmental Information Processing; Membrane Transport; Secretion system</v>
      </c>
      <c r="G306" t="str">
        <f>VLOOKUP($A306,KO_Information!$A:$H,6,FALSE)</f>
        <v>Environmental Information Processing</v>
      </c>
      <c r="H306" t="str">
        <f>VLOOKUP($A306,KO_Information!$A:$H,7,FALSE)</f>
        <v>Membrane Transport</v>
      </c>
      <c r="I306" t="str">
        <f>VLOOKUP($A306,KO_Information!$A:$H,8,FALSE)</f>
        <v>Secretion system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 s="2">
        <v>1.18371241545882E-8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 s="2">
        <v>2.3345308283278E-8</v>
      </c>
      <c r="AL306">
        <v>0</v>
      </c>
      <c r="AM306" s="2">
        <v>3.84235663720713E-8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 s="2">
        <v>1.6572700833996299E-8</v>
      </c>
      <c r="BE306">
        <v>0</v>
      </c>
      <c r="BF306">
        <v>0</v>
      </c>
    </row>
    <row r="307" spans="1:58">
      <c r="A307" t="s">
        <v>15076</v>
      </c>
      <c r="B307" t="s">
        <v>1279</v>
      </c>
      <c r="C307" t="str">
        <f>VLOOKUP(A307,KO_Information!A:H,2,FALSE)</f>
        <v>hypothetical protein</v>
      </c>
      <c r="D307" t="str">
        <f>VLOOKUP($A307,KO_Information!$A:$H,3,FALSE)</f>
        <v>hypothetical protein</v>
      </c>
      <c r="E307">
        <f>VLOOKUP($A307,KO_Information!$A:$H,4,FALSE)</f>
        <v>0</v>
      </c>
      <c r="F307" t="str">
        <f>VLOOKUP($A307,KO_Information!$A:$H,5,FALSE)</f>
        <v>Unclassified; Poorly Characterized; Function unknown</v>
      </c>
      <c r="G307" t="str">
        <f>VLOOKUP($A307,KO_Information!$A:$H,6,FALSE)</f>
        <v>Unclassified</v>
      </c>
      <c r="H307" t="str">
        <f>VLOOKUP($A307,KO_Information!$A:$H,7,FALSE)</f>
        <v>Poorly Characterized</v>
      </c>
      <c r="I307" t="str">
        <f>VLOOKUP($A307,KO_Information!$A:$H,8,FALSE)</f>
        <v>Function unknown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 s="2">
        <v>1.26210082551175E-7</v>
      </c>
      <c r="Y307">
        <v>0</v>
      </c>
      <c r="Z307" s="2">
        <v>1.7007718332183298E-8</v>
      </c>
      <c r="AA307">
        <v>0</v>
      </c>
      <c r="AB307" s="2">
        <v>6.7187424449141001E-8</v>
      </c>
      <c r="AC307" s="2">
        <v>6.8965239795012302E-8</v>
      </c>
      <c r="AD307">
        <v>0</v>
      </c>
      <c r="AE307" s="2">
        <v>1.07331400080155E-7</v>
      </c>
      <c r="AF307">
        <v>0</v>
      </c>
      <c r="AG307" s="2">
        <v>4.5477106233519701E-7</v>
      </c>
      <c r="AH307" s="2">
        <v>4.7867664575837004E-7</v>
      </c>
      <c r="AI307" s="2">
        <v>5.2335799047279104E-7</v>
      </c>
      <c r="AJ307" s="2">
        <v>1.4525838408457401E-6</v>
      </c>
      <c r="AK307" s="2">
        <v>3.26834315965892E-7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 s="2">
        <v>1.7077709206207201E-6</v>
      </c>
      <c r="BF307">
        <v>0</v>
      </c>
    </row>
    <row r="308" spans="1:58">
      <c r="A308" t="s">
        <v>17899</v>
      </c>
      <c r="B308" t="s">
        <v>17900</v>
      </c>
      <c r="C308" t="str">
        <f>VLOOKUP(A308,KO_Information!A:H,2,FALSE)</f>
        <v>mannosyltransferase [EC:2.4.1.-]</v>
      </c>
      <c r="D308" t="str">
        <f>VLOOKUP($A308,KO_Information!$A:$H,3,FALSE)</f>
        <v xml:space="preserve">mannosyltransferase </v>
      </c>
      <c r="E308" t="str">
        <f>VLOOKUP($A308,KO_Information!$A:$H,4,FALSE)</f>
        <v>EC:2.4.1.-</v>
      </c>
      <c r="F308" t="str">
        <f>VLOOKUP($A308,KO_Information!$A:$H,5,FALSE)</f>
        <v>Metabolism; Glycan Biosynthesis and Metabolism; Glycosyltransferases|Metabolism; Glycan Biosynthesis and Metabolism; Lipopolysaccharide biosynthesis proteins</v>
      </c>
      <c r="G308" t="str">
        <f>VLOOKUP($A308,KO_Information!$A:$H,6,FALSE)</f>
        <v>Metabolism</v>
      </c>
      <c r="H308" t="str">
        <f>VLOOKUP($A308,KO_Information!$A:$H,7,FALSE)</f>
        <v>Glycan Biosynthesis and Metabolism</v>
      </c>
      <c r="I308" t="str">
        <f>VLOOKUP($A308,KO_Information!$A:$H,8,FALSE)</f>
        <v>Glycosyltransferases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 s="2">
        <v>8.8626350067347201E-9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 s="2">
        <v>1.4872262066747401E-8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</row>
    <row r="309" spans="1:58">
      <c r="A309" t="s">
        <v>17896</v>
      </c>
      <c r="B309" t="s">
        <v>17897</v>
      </c>
      <c r="C309" t="str">
        <f>VLOOKUP(A309,KO_Information!A:H,2,FALSE)</f>
        <v>alpha-1,3-rhamnosyltransferase [EC:2.4.1.-]</v>
      </c>
      <c r="D309" t="str">
        <f>VLOOKUP($A309,KO_Information!$A:$H,3,FALSE)</f>
        <v xml:space="preserve">alpha-1,3-rhamnosyltransferase </v>
      </c>
      <c r="E309" t="str">
        <f>VLOOKUP($A309,KO_Information!$A:$H,4,FALSE)</f>
        <v>EC:2.4.1.-</v>
      </c>
      <c r="F309" t="str">
        <f>VLOOKUP($A309,KO_Information!$A:$H,5,FALSE)</f>
        <v>Metabolism; Glycan Biosynthesis and Metabolism; Glycosyltransferases|Metabolism; Glycan Biosynthesis and Metabolism; Lipopolysaccharide biosynthesis proteins</v>
      </c>
      <c r="G309" t="str">
        <f>VLOOKUP($A309,KO_Information!$A:$H,6,FALSE)</f>
        <v>Metabolism</v>
      </c>
      <c r="H309" t="str">
        <f>VLOOKUP($A309,KO_Information!$A:$H,7,FALSE)</f>
        <v>Glycan Biosynthesis and Metabolism</v>
      </c>
      <c r="I309" t="str">
        <f>VLOOKUP($A309,KO_Information!$A:$H,8,FALSE)</f>
        <v>Glycosyltransferases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 s="2">
        <v>1.4872262066747401E-8</v>
      </c>
      <c r="AY309">
        <v>0</v>
      </c>
      <c r="AZ309">
        <v>0</v>
      </c>
      <c r="BA309">
        <v>0</v>
      </c>
      <c r="BB309">
        <v>0</v>
      </c>
      <c r="BC309">
        <v>0</v>
      </c>
      <c r="BD309" s="2">
        <v>1.6572700833996299E-8</v>
      </c>
      <c r="BE309">
        <v>0</v>
      </c>
      <c r="BF309">
        <v>0</v>
      </c>
    </row>
    <row r="310" spans="1:58">
      <c r="A310" t="s">
        <v>11770</v>
      </c>
      <c r="B310" t="s">
        <v>11771</v>
      </c>
      <c r="C310" t="str">
        <f>VLOOKUP(A310,KO_Information!A:H,2,FALSE)</f>
        <v>UDP-sulfoquinovose synthase [EC:3.13.1.1]</v>
      </c>
      <c r="D310" t="str">
        <f>VLOOKUP($A310,KO_Information!$A:$H,3,FALSE)</f>
        <v xml:space="preserve">UDP-sulfoquinovose synthase </v>
      </c>
      <c r="E310" t="str">
        <f>VLOOKUP($A310,KO_Information!$A:$H,4,FALSE)</f>
        <v>EC:3.13.1.1</v>
      </c>
      <c r="F310" t="str">
        <f>VLOOKUP($A310,KO_Information!$A:$H,5,FALSE)</f>
        <v>Metabolism; Carbohydrate Metabolism; Amino sugar and nucleotide sugar metabolism|Metabolism; Lipid Metabolism; Glycerolipid metabolism</v>
      </c>
      <c r="G310" t="str">
        <f>VLOOKUP($A310,KO_Information!$A:$H,6,FALSE)</f>
        <v>Metabolism</v>
      </c>
      <c r="H310" t="str">
        <f>VLOOKUP($A310,KO_Information!$A:$H,7,FALSE)</f>
        <v>Carbohydrate Metabolism</v>
      </c>
      <c r="I310" t="str">
        <f>VLOOKUP($A310,KO_Information!$A:$H,8,FALSE)</f>
        <v>Amino sugar and nucleotide sugar metabolism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 s="2">
        <v>2.1035013758529201E-8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 s="2">
        <v>1.4146638680842901E-8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 s="2">
        <v>9.60589159301782E-9</v>
      </c>
      <c r="AN310">
        <v>0</v>
      </c>
      <c r="AO310">
        <v>0</v>
      </c>
      <c r="AP310">
        <v>0</v>
      </c>
      <c r="AQ310">
        <v>0</v>
      </c>
      <c r="AR310" s="2">
        <v>1.37164863716832E-8</v>
      </c>
      <c r="AS310">
        <v>0</v>
      </c>
      <c r="AT310">
        <v>0</v>
      </c>
      <c r="AU310" s="2">
        <v>1.00284211472365E-8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</row>
    <row r="311" spans="1:58">
      <c r="A311" t="s">
        <v>16719</v>
      </c>
      <c r="B311" t="s">
        <v>16720</v>
      </c>
      <c r="C311" t="str">
        <f>VLOOKUP(A311,KO_Information!A:H,2,FALSE)</f>
        <v>bacitracin transport system permease protein</v>
      </c>
      <c r="D311" t="str">
        <f>VLOOKUP($A311,KO_Information!$A:$H,3,FALSE)</f>
        <v>bacitracin transport system permease protein</v>
      </c>
      <c r="E311">
        <f>VLOOKUP($A311,KO_Information!$A:$H,4,FALSE)</f>
        <v>0</v>
      </c>
      <c r="F311" t="str">
        <f>VLOOKUP($A311,KO_Information!$A:$H,5,FALSE)</f>
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</c>
      <c r="G311" t="str">
        <f>VLOOKUP($A311,KO_Information!$A:$H,6,FALSE)</f>
        <v>Human Diseases</v>
      </c>
      <c r="H311" t="str">
        <f>VLOOKUP($A311,KO_Information!$A:$H,7,FALSE)</f>
        <v>Infectious Diseases</v>
      </c>
      <c r="I311" t="str">
        <f>VLOOKUP($A311,KO_Information!$A:$H,8,FALSE)</f>
        <v>Staphylococcus aureus infection</v>
      </c>
      <c r="J311">
        <v>0</v>
      </c>
      <c r="K311">
        <v>0</v>
      </c>
      <c r="L311" s="2">
        <v>2.07403349676095E-8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2">
        <v>8.5038591660916707E-9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 s="2">
        <v>9.60589159301782E-9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 s="2">
        <v>3.1875888042318399E-8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</row>
    <row r="312" spans="1:58">
      <c r="A312" t="s">
        <v>16714</v>
      </c>
      <c r="B312" t="s">
        <v>16715</v>
      </c>
      <c r="C312" t="str">
        <f>VLOOKUP(A312,KO_Information!A:H,2,FALSE)</f>
        <v>two-component system, OmpR family, bacitracin resistance response regulator BceR</v>
      </c>
      <c r="D312" t="str">
        <f>VLOOKUP($A312,KO_Information!$A:$H,3,FALSE)</f>
        <v>two-component system, OmpR family, bacitracin resistance response regulator BceR</v>
      </c>
      <c r="E312">
        <f>VLOOKUP($A312,KO_Information!$A:$H,4,FALSE)</f>
        <v>0</v>
      </c>
      <c r="F312" t="str">
        <f>VLOOKUP($A312,KO_Information!$A:$H,5,FALSE)</f>
        <v>Environmental Information Processing; Signal Transduction; Two-component system</v>
      </c>
      <c r="G312" t="str">
        <f>VLOOKUP($A312,KO_Information!$A:$H,6,FALSE)</f>
        <v>Environmental Information Processing</v>
      </c>
      <c r="H312" t="str">
        <f>VLOOKUP($A312,KO_Information!$A:$H,7,FALSE)</f>
        <v>Signal Transduction</v>
      </c>
      <c r="I312" t="str">
        <f>VLOOKUP($A312,KO_Information!$A:$H,8,FALSE)</f>
        <v>Two-component system</v>
      </c>
      <c r="J312">
        <v>0</v>
      </c>
      <c r="K312">
        <v>0</v>
      </c>
      <c r="L312" s="2">
        <v>2.07403349676095E-8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2">
        <v>8.5038591660916707E-9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 s="2">
        <v>1.92117831860356E-8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 s="2">
        <v>3.1875888042318399E-8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</row>
    <row r="313" spans="1:58">
      <c r="A313" t="s">
        <v>16716</v>
      </c>
      <c r="B313" t="s">
        <v>16717</v>
      </c>
      <c r="C313" t="str">
        <f>VLOOKUP(A313,KO_Information!A:H,2,FALSE)</f>
        <v>bacitracin transport system ATP-binding protein</v>
      </c>
      <c r="D313" t="str">
        <f>VLOOKUP($A313,KO_Information!$A:$H,3,FALSE)</f>
        <v>bacitracin transport system ATP-binding protein</v>
      </c>
      <c r="E313">
        <f>VLOOKUP($A313,KO_Information!$A:$H,4,FALSE)</f>
        <v>0</v>
      </c>
      <c r="F313" t="str">
        <f>VLOOKUP($A313,KO_Information!$A:$H,5,FALSE)</f>
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</c>
      <c r="G313" t="str">
        <f>VLOOKUP($A313,KO_Information!$A:$H,6,FALSE)</f>
        <v>Human Diseases</v>
      </c>
      <c r="H313" t="str">
        <f>VLOOKUP($A313,KO_Information!$A:$H,7,FALSE)</f>
        <v>Infectious Diseases</v>
      </c>
      <c r="I313" t="str">
        <f>VLOOKUP($A313,KO_Information!$A:$H,8,FALSE)</f>
        <v>Staphylococcus aureus infection</v>
      </c>
      <c r="J313">
        <v>0</v>
      </c>
      <c r="K313">
        <v>0</v>
      </c>
      <c r="L313" s="2">
        <v>2.07403349676095E-8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2">
        <v>8.5038591660916707E-9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 s="2">
        <v>9.60589159301782E-9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 s="2">
        <v>3.1875888042318399E-8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</row>
    <row r="314" spans="1:58">
      <c r="A314" t="s">
        <v>15097</v>
      </c>
      <c r="B314" t="s">
        <v>15098</v>
      </c>
      <c r="C314" t="str">
        <f>VLOOKUP(A314,KO_Information!A:H,2,FALSE)</f>
        <v>hemin transport system ATP-binding protein [EC:3.6.3.-]</v>
      </c>
      <c r="D314" t="str">
        <f>VLOOKUP($A314,KO_Information!$A:$H,3,FALSE)</f>
        <v xml:space="preserve">hemin transport system ATP-binding protein </v>
      </c>
      <c r="E314" t="str">
        <f>VLOOKUP($A314,KO_Information!$A:$H,4,FALSE)</f>
        <v>EC:3.6.3.-</v>
      </c>
      <c r="F314" t="str">
        <f>VLOOKUP($A314,KO_Information!$A:$H,5,FALSE)</f>
        <v>Environmental Information Processing; Membrane Transport; ABC transporters|Environmental Information Processing; Membrane Transport; Transporters</v>
      </c>
      <c r="G314" t="str">
        <f>VLOOKUP($A314,KO_Information!$A:$H,6,FALSE)</f>
        <v>Environmental Information Processing</v>
      </c>
      <c r="H314" t="str">
        <f>VLOOKUP($A314,KO_Information!$A:$H,7,FALSE)</f>
        <v>Membrane Transport</v>
      </c>
      <c r="I314" t="str">
        <f>VLOOKUP($A314,KO_Information!$A:$H,8,FALSE)</f>
        <v>ABC transporters</v>
      </c>
      <c r="J314">
        <v>0</v>
      </c>
      <c r="K314">
        <v>0</v>
      </c>
      <c r="L314" s="2">
        <v>2.07403349676095E-8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2">
        <v>8.5038591660916707E-9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 s="2">
        <v>1.92117831860356E-8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 s="2">
        <v>3.1875888042318399E-8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</row>
    <row r="315" spans="1:58">
      <c r="A315" t="s">
        <v>15095</v>
      </c>
      <c r="B315" t="s">
        <v>15096</v>
      </c>
      <c r="C315" t="str">
        <f>VLOOKUP(A315,KO_Information!A:H,2,FALSE)</f>
        <v>hemin transport system permease protein</v>
      </c>
      <c r="D315" t="str">
        <f>VLOOKUP($A315,KO_Information!$A:$H,3,FALSE)</f>
        <v>hemin transport system permease protein</v>
      </c>
      <c r="E315">
        <f>VLOOKUP($A315,KO_Information!$A:$H,4,FALSE)</f>
        <v>0</v>
      </c>
      <c r="F315" t="str">
        <f>VLOOKUP($A315,KO_Information!$A:$H,5,FALSE)</f>
        <v>Environmental Information Processing; Membrane Transport; ABC transporters|Environmental Information Processing; Membrane Transport; Transporters</v>
      </c>
      <c r="G315" t="str">
        <f>VLOOKUP($A315,KO_Information!$A:$H,6,FALSE)</f>
        <v>Environmental Information Processing</v>
      </c>
      <c r="H315" t="str">
        <f>VLOOKUP($A315,KO_Information!$A:$H,7,FALSE)</f>
        <v>Membrane Transport</v>
      </c>
      <c r="I315" t="str">
        <f>VLOOKUP($A315,KO_Information!$A:$H,8,FALSE)</f>
        <v>ABC transporters</v>
      </c>
      <c r="J315">
        <v>0</v>
      </c>
      <c r="K315">
        <v>0</v>
      </c>
      <c r="L315" s="2">
        <v>2.07403349676095E-8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2">
        <v>8.5038591660916707E-9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 s="2">
        <v>1.92117831860356E-8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 s="2">
        <v>3.1875888042318399E-8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</row>
    <row r="316" spans="1:58">
      <c r="A316" t="s">
        <v>4400</v>
      </c>
      <c r="B316" t="s">
        <v>4401</v>
      </c>
      <c r="C316" t="str">
        <f>VLOOKUP(A316,KO_Information!A:H,2,FALSE)</f>
        <v>DNA glycosylase [EC:3.2.2.-]</v>
      </c>
      <c r="D316" t="str">
        <f>VLOOKUP($A316,KO_Information!$A:$H,3,FALSE)</f>
        <v xml:space="preserve">DNA glycosylase </v>
      </c>
      <c r="E316" t="str">
        <f>VLOOKUP($A316,KO_Information!$A:$H,4,FALSE)</f>
        <v>EC:3.2.2.-</v>
      </c>
      <c r="F316" t="str">
        <f>VLOOKUP($A316,KO_Information!$A:$H,5,FALSE)</f>
        <v>Unclassified; Genetic Information Processing; Replication, recombination and repair proteins</v>
      </c>
      <c r="G316" t="str">
        <f>VLOOKUP($A316,KO_Information!$A:$H,6,FALSE)</f>
        <v>Unclassified</v>
      </c>
      <c r="H316" t="str">
        <f>VLOOKUP($A316,KO_Information!$A:$H,7,FALSE)</f>
        <v>Genetic Information Processing</v>
      </c>
      <c r="I316" t="str">
        <f>VLOOKUP($A316,KO_Information!$A:$H,8,FALSE)</f>
        <v>Replication, recombination and repair proteins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 s="2">
        <v>1.0517506879264601E-8</v>
      </c>
      <c r="Y316">
        <v>0</v>
      </c>
      <c r="Z316">
        <v>0</v>
      </c>
      <c r="AA316">
        <v>0</v>
      </c>
      <c r="AB316">
        <v>0</v>
      </c>
      <c r="AC316">
        <v>0</v>
      </c>
      <c r="AD316" s="2">
        <v>1.18371241545882E-8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 s="2">
        <v>7.2421565760480001E-9</v>
      </c>
      <c r="AM316">
        <v>0</v>
      </c>
      <c r="AN316" s="2">
        <v>8.8626350067347201E-9</v>
      </c>
      <c r="AO316" s="2">
        <v>6.0011270356618103E-9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 s="2">
        <v>2.9744524133494801E-8</v>
      </c>
      <c r="AY316">
        <v>0</v>
      </c>
      <c r="AZ316">
        <v>0</v>
      </c>
      <c r="BA316">
        <v>0</v>
      </c>
      <c r="BB316" s="2">
        <v>1.5053997635739599E-8</v>
      </c>
      <c r="BC316">
        <v>0</v>
      </c>
      <c r="BD316">
        <v>0</v>
      </c>
      <c r="BE316">
        <v>0</v>
      </c>
      <c r="BF316">
        <v>0</v>
      </c>
    </row>
    <row r="317" spans="1:58">
      <c r="A317" t="s">
        <v>1216</v>
      </c>
      <c r="B317" t="s">
        <v>1217</v>
      </c>
      <c r="C317" t="str">
        <f>VLOOKUP(A317,KO_Information!A:H,2,FALSE)</f>
        <v>cyclohexadienyl dehydrogenase [EC:1.3.1.43]; cyclohexadieny/prephenate dehydrogenase [EC:1.3.1.43 1.3.1.12]</v>
      </c>
      <c r="D317" t="str">
        <f>VLOOKUP($A317,KO_Information!$A:$H,3,FALSE)</f>
        <v xml:space="preserve">cyclohexadienyl dehydrogenase </v>
      </c>
      <c r="E317" t="str">
        <f>VLOOKUP($A317,KO_Information!$A:$H,4,FALSE)</f>
        <v>EC:1.3.1.43</v>
      </c>
      <c r="F317" t="str">
        <f>VLOOKUP($A317,KO_Information!$A:$H,5,FALSE)</f>
        <v>Metabolism; Amino Acid Metabolism; Phenylalanine, tyrosine and tryptophan biosynthesis|Metabolism; Biosynthesis of Other Secondary Metabolites; Novobiocin biosynthesis</v>
      </c>
      <c r="G317" t="str">
        <f>VLOOKUP($A317,KO_Information!$A:$H,6,FALSE)</f>
        <v>Metabolism</v>
      </c>
      <c r="H317" t="str">
        <f>VLOOKUP($A317,KO_Information!$A:$H,7,FALSE)</f>
        <v>Amino Acid Metabolism</v>
      </c>
      <c r="I317" t="str">
        <f>VLOOKUP($A317,KO_Information!$A:$H,8,FALSE)</f>
        <v>Phenylalanine, tyrosine and tryptophan biosynthesis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2">
        <v>8.5038591660916707E-9</v>
      </c>
      <c r="AA317">
        <v>0</v>
      </c>
      <c r="AB317">
        <v>0</v>
      </c>
      <c r="AC317">
        <v>0</v>
      </c>
      <c r="AD317">
        <v>0</v>
      </c>
      <c r="AE317" s="2">
        <v>1.7888566680025899E-8</v>
      </c>
      <c r="AF317" s="2">
        <v>1.4146638680842901E-8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 s="2">
        <v>1.77252700134694E-8</v>
      </c>
      <c r="AO317" s="2">
        <v>6.0011270356618103E-9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 s="2">
        <v>2.3578200331613199E-8</v>
      </c>
      <c r="AX317" s="2">
        <v>2.9744524133494801E-8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</row>
    <row r="318" spans="1:58">
      <c r="A318" t="s">
        <v>17640</v>
      </c>
      <c r="B318" t="s">
        <v>17641</v>
      </c>
      <c r="C318" t="str">
        <f>VLOOKUP(A318,KO_Information!A:H,2,FALSE)</f>
        <v>outer membrane protein HasF</v>
      </c>
      <c r="D318" t="str">
        <f>VLOOKUP($A318,KO_Information!$A:$H,3,FALSE)</f>
        <v>outer membrane protein HasF</v>
      </c>
      <c r="E318">
        <f>VLOOKUP($A318,KO_Information!$A:$H,4,FALSE)</f>
        <v>0</v>
      </c>
      <c r="F318" t="str">
        <f>VLOOKUP($A318,KO_Information!$A:$H,5,FALSE)</f>
        <v>Environmental Information Processing; Membrane Transport; Secretion system</v>
      </c>
      <c r="G318" t="str">
        <f>VLOOKUP($A318,KO_Information!$A:$H,6,FALSE)</f>
        <v>Environmental Information Processing</v>
      </c>
      <c r="H318" t="str">
        <f>VLOOKUP($A318,KO_Information!$A:$H,7,FALSE)</f>
        <v>Membrane Transport</v>
      </c>
      <c r="I318" t="str">
        <f>VLOOKUP($A318,KO_Information!$A:$H,8,FALSE)</f>
        <v>Secretion system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 s="2">
        <v>1.7888566680025899E-8</v>
      </c>
      <c r="AF318">
        <v>0</v>
      </c>
      <c r="AG318">
        <v>0</v>
      </c>
      <c r="AH318">
        <v>0</v>
      </c>
      <c r="AI318">
        <v>0</v>
      </c>
      <c r="AJ318">
        <v>0</v>
      </c>
      <c r="AK318" s="2">
        <v>1.55635388555187E-8</v>
      </c>
      <c r="AL318">
        <v>0</v>
      </c>
      <c r="AM318" s="2">
        <v>1.92117831860356E-8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 s="2">
        <v>1.4872262066747401E-8</v>
      </c>
      <c r="AY318">
        <v>0</v>
      </c>
      <c r="AZ318">
        <v>0</v>
      </c>
      <c r="BA318" s="2">
        <v>1.3699170409748101E-8</v>
      </c>
      <c r="BB318">
        <v>0</v>
      </c>
      <c r="BC318">
        <v>0</v>
      </c>
      <c r="BD318" s="2">
        <v>1.6572700833996299E-8</v>
      </c>
      <c r="BE318">
        <v>0</v>
      </c>
      <c r="BF318">
        <v>0</v>
      </c>
    </row>
    <row r="319" spans="1:58">
      <c r="A319" t="s">
        <v>17636</v>
      </c>
      <c r="B319" t="s">
        <v>17637</v>
      </c>
      <c r="C319" t="str">
        <f>VLOOKUP(A319,KO_Information!A:H,2,FALSE)</f>
        <v>ATP-binding cassette, subfamily C, bacterial HasD</v>
      </c>
      <c r="D319" t="str">
        <f>VLOOKUP($A319,KO_Information!$A:$H,3,FALSE)</f>
        <v>ATP-binding cassette, subfamily C, bacterial HasD</v>
      </c>
      <c r="E319">
        <f>VLOOKUP($A319,KO_Information!$A:$H,4,FALSE)</f>
        <v>0</v>
      </c>
      <c r="F319" t="str">
        <f>VLOOKUP($A319,KO_Information!$A:$H,5,FALSE)</f>
        <v>Environmental Information Processing; Membrane Transport; Secretion system</v>
      </c>
      <c r="G319" t="str">
        <f>VLOOKUP($A319,KO_Information!$A:$H,6,FALSE)</f>
        <v>Environmental Information Processing</v>
      </c>
      <c r="H319" t="str">
        <f>VLOOKUP($A319,KO_Information!$A:$H,7,FALSE)</f>
        <v>Membrane Transport</v>
      </c>
      <c r="I319" t="str">
        <f>VLOOKUP($A319,KO_Information!$A:$H,8,FALSE)</f>
        <v>Secretion system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 s="2">
        <v>1.09115267983334E-8</v>
      </c>
      <c r="W319">
        <v>0</v>
      </c>
      <c r="X319" s="2">
        <v>1.0517506879264601E-8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 s="2">
        <v>1.7888566680025899E-8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 s="2">
        <v>1.37164863716832E-8</v>
      </c>
      <c r="AS319">
        <v>0</v>
      </c>
      <c r="AT319">
        <v>0</v>
      </c>
      <c r="AU319">
        <v>0</v>
      </c>
      <c r="AV319">
        <v>0</v>
      </c>
      <c r="AW319">
        <v>0</v>
      </c>
      <c r="AX319" s="2">
        <v>1.4872262066747401E-8</v>
      </c>
      <c r="AY319">
        <v>0</v>
      </c>
      <c r="AZ319">
        <v>0</v>
      </c>
      <c r="BA319">
        <v>0</v>
      </c>
      <c r="BB319">
        <v>0</v>
      </c>
      <c r="BC319">
        <v>0</v>
      </c>
      <c r="BD319" s="2">
        <v>1.6572700833996299E-8</v>
      </c>
      <c r="BE319">
        <v>0</v>
      </c>
      <c r="BF319" s="2">
        <v>1.43487279544171E-8</v>
      </c>
    </row>
    <row r="320" spans="1:58">
      <c r="A320" t="s">
        <v>17638</v>
      </c>
      <c r="B320" t="s">
        <v>17639</v>
      </c>
      <c r="C320" t="str">
        <f>VLOOKUP(A320,KO_Information!A:H,2,FALSE)</f>
        <v>protease secretion protein HasE</v>
      </c>
      <c r="D320" t="str">
        <f>VLOOKUP($A320,KO_Information!$A:$H,3,FALSE)</f>
        <v>protease secretion protein HasE</v>
      </c>
      <c r="E320">
        <f>VLOOKUP($A320,KO_Information!$A:$H,4,FALSE)</f>
        <v>0</v>
      </c>
      <c r="F320" t="str">
        <f>VLOOKUP($A320,KO_Information!$A:$H,5,FALSE)</f>
        <v>Environmental Information Processing; Membrane Transport; Secretion system</v>
      </c>
      <c r="G320" t="str">
        <f>VLOOKUP($A320,KO_Information!$A:$H,6,FALSE)</f>
        <v>Environmental Information Processing</v>
      </c>
      <c r="H320" t="str">
        <f>VLOOKUP($A320,KO_Information!$A:$H,7,FALSE)</f>
        <v>Membrane Transport</v>
      </c>
      <c r="I320" t="str">
        <f>VLOOKUP($A320,KO_Information!$A:$H,8,FALSE)</f>
        <v>Secretion system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 s="2">
        <v>1.7888566680025899E-8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 s="2">
        <v>1.4872262066747401E-8</v>
      </c>
      <c r="AY320">
        <v>0</v>
      </c>
      <c r="AZ320">
        <v>0</v>
      </c>
      <c r="BA320">
        <v>0</v>
      </c>
      <c r="BB320">
        <v>0</v>
      </c>
      <c r="BC320">
        <v>0</v>
      </c>
      <c r="BD320" s="2">
        <v>1.6572700833996299E-8</v>
      </c>
      <c r="BE320">
        <v>0</v>
      </c>
      <c r="BF320">
        <v>0</v>
      </c>
    </row>
    <row r="321" spans="1:58">
      <c r="A321" t="s">
        <v>16122</v>
      </c>
      <c r="B321" t="s">
        <v>16123</v>
      </c>
      <c r="C321" t="str">
        <f>VLOOKUP(A321,KO_Information!A:H,2,FALSE)</f>
        <v>allantoin permease</v>
      </c>
      <c r="D321" t="str">
        <f>VLOOKUP($A321,KO_Information!$A:$H,3,FALSE)</f>
        <v>allantoin permease</v>
      </c>
      <c r="E321">
        <f>VLOOKUP($A321,KO_Information!$A:$H,4,FALSE)</f>
        <v>0</v>
      </c>
      <c r="F321" t="str">
        <f>VLOOKUP($A321,KO_Information!$A:$H,5,FALSE)</f>
        <v>Unclassified; Cellular Processes and Signaling; Other ion-coupled transporters</v>
      </c>
      <c r="G321" t="str">
        <f>VLOOKUP($A321,KO_Information!$A:$H,6,FALSE)</f>
        <v>Unclassified</v>
      </c>
      <c r="H321" t="str">
        <f>VLOOKUP($A321,KO_Information!$A:$H,7,FALSE)</f>
        <v>Cellular Processes and Signaling</v>
      </c>
      <c r="I321" t="str">
        <f>VLOOKUP($A321,KO_Information!$A:$H,8,FALSE)</f>
        <v>Other ion-coupled transporters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 s="2">
        <v>5.2587534396323001E-8</v>
      </c>
      <c r="Y321">
        <v>0</v>
      </c>
      <c r="Z321">
        <v>0</v>
      </c>
      <c r="AA321" s="2">
        <v>1.2867184738983599E-8</v>
      </c>
      <c r="AB321" s="2">
        <v>1.1197904074856799E-8</v>
      </c>
      <c r="AC321" s="2">
        <v>1.14942066325021E-8</v>
      </c>
      <c r="AD321" s="2">
        <v>1.18371241545882E-8</v>
      </c>
      <c r="AE321" s="2">
        <v>1.7888566680025899E-8</v>
      </c>
      <c r="AF321">
        <v>0</v>
      </c>
      <c r="AG321">
        <v>0</v>
      </c>
      <c r="AH321" s="2">
        <v>1.49586451799491E-8</v>
      </c>
      <c r="AI321" s="2">
        <v>9.6918146383850207E-9</v>
      </c>
      <c r="AJ321">
        <v>0</v>
      </c>
      <c r="AK321">
        <v>0</v>
      </c>
      <c r="AL321" s="2">
        <v>1.4484313152096E-8</v>
      </c>
      <c r="AM321" s="2">
        <v>9.60589159301782E-9</v>
      </c>
      <c r="AN321" s="2">
        <v>8.8626350067347201E-9</v>
      </c>
      <c r="AO321" s="2">
        <v>6.0011270356618103E-9</v>
      </c>
      <c r="AP321">
        <v>0</v>
      </c>
      <c r="AQ321">
        <v>0</v>
      </c>
      <c r="AR321">
        <v>0</v>
      </c>
      <c r="AS321">
        <v>0</v>
      </c>
      <c r="AT321" s="2">
        <v>1.6486340720499899E-8</v>
      </c>
      <c r="AU321">
        <v>0</v>
      </c>
      <c r="AV321">
        <v>0</v>
      </c>
      <c r="AW321">
        <v>0</v>
      </c>
      <c r="AX321" s="2">
        <v>2.9744524133494801E-8</v>
      </c>
      <c r="AY321">
        <v>0</v>
      </c>
      <c r="AZ321">
        <v>0</v>
      </c>
      <c r="BA321">
        <v>0</v>
      </c>
      <c r="BB321" s="2">
        <v>1.5053997635739599E-8</v>
      </c>
      <c r="BC321" s="2">
        <v>1.59586313973465E-8</v>
      </c>
      <c r="BD321" s="2">
        <v>1.6572700833996299E-8</v>
      </c>
      <c r="BE321" s="2">
        <v>3.1625387418902197E-8</v>
      </c>
      <c r="BF321">
        <v>0</v>
      </c>
    </row>
    <row r="322" spans="1:58">
      <c r="A322" t="s">
        <v>1533</v>
      </c>
      <c r="B322" t="s">
        <v>1534</v>
      </c>
      <c r="C322" t="str">
        <f>VLOOKUP(A322,KO_Information!A:H,2,FALSE)</f>
        <v>dimethylglycine dehydrogenase [EC:1.5.99.2]</v>
      </c>
      <c r="D322" t="str">
        <f>VLOOKUP($A322,KO_Information!$A:$H,3,FALSE)</f>
        <v xml:space="preserve">dimethylglycine dehydrogenase </v>
      </c>
      <c r="E322" t="str">
        <f>VLOOKUP($A322,KO_Information!$A:$H,4,FALSE)</f>
        <v>EC:1.5.99.2</v>
      </c>
      <c r="F322" t="str">
        <f>VLOOKUP($A322,KO_Information!$A:$H,5,FALSE)</f>
        <v>Metabolism; Amino Acid Metabolism; Glycine, serine and threonine metabolism</v>
      </c>
      <c r="G322" t="str">
        <f>VLOOKUP($A322,KO_Information!$A:$H,6,FALSE)</f>
        <v>Metabolism</v>
      </c>
      <c r="H322" t="str">
        <f>VLOOKUP($A322,KO_Information!$A:$H,7,FALSE)</f>
        <v>Amino Acid Metabolism</v>
      </c>
      <c r="I322" t="str">
        <f>VLOOKUP($A322,KO_Information!$A:$H,8,FALSE)</f>
        <v>Glycine, serine and threonine metabolism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 s="2">
        <v>1.77252700134694E-8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 s="2">
        <v>1.1789100165806599E-8</v>
      </c>
      <c r="AX322" s="2">
        <v>2.9744524133494801E-8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</row>
    <row r="323" spans="1:58">
      <c r="A323" t="s">
        <v>15155</v>
      </c>
      <c r="B323" t="s">
        <v>1279</v>
      </c>
      <c r="C323" t="str">
        <f>VLOOKUP(A323,KO_Information!A:H,2,FALSE)</f>
        <v>hypothetical protein</v>
      </c>
      <c r="D323" t="str">
        <f>VLOOKUP($A323,KO_Information!$A:$H,3,FALSE)</f>
        <v>hypothetical protein</v>
      </c>
      <c r="E323">
        <f>VLOOKUP($A323,KO_Information!$A:$H,4,FALSE)</f>
        <v>0</v>
      </c>
      <c r="F323" t="str">
        <f>VLOOKUP($A323,KO_Information!$A:$H,5,FALSE)</f>
        <v>Unclassified; Poorly Characterized; Function unknown</v>
      </c>
      <c r="G323" t="str">
        <f>VLOOKUP($A323,KO_Information!$A:$H,6,FALSE)</f>
        <v>Unclassified</v>
      </c>
      <c r="H323" t="str">
        <f>VLOOKUP($A323,KO_Information!$A:$H,7,FALSE)</f>
        <v>Poorly Characterized</v>
      </c>
      <c r="I323" t="str">
        <f>VLOOKUP($A323,KO_Information!$A:$H,8,FALSE)</f>
        <v>Function unknown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 s="2">
        <v>1.26210082551175E-7</v>
      </c>
      <c r="Y323">
        <v>0</v>
      </c>
      <c r="Z323" s="2">
        <v>1.7007718332183298E-8</v>
      </c>
      <c r="AA323">
        <v>0</v>
      </c>
      <c r="AB323" s="2">
        <v>6.7187424449141001E-8</v>
      </c>
      <c r="AC323" s="2">
        <v>5.7471033162510298E-8</v>
      </c>
      <c r="AD323">
        <v>0</v>
      </c>
      <c r="AE323" s="2">
        <v>1.07331400080155E-7</v>
      </c>
      <c r="AF323">
        <v>0</v>
      </c>
      <c r="AG323" s="2">
        <v>4.5477106233519701E-7</v>
      </c>
      <c r="AH323" s="2">
        <v>4.7867664575837004E-7</v>
      </c>
      <c r="AI323" s="2">
        <v>5.2335799047279104E-7</v>
      </c>
      <c r="AJ323" s="2">
        <v>1.4525838408457401E-6</v>
      </c>
      <c r="AK323" s="2">
        <v>3.26834315965892E-7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 s="2">
        <v>1.7077709206207201E-6</v>
      </c>
      <c r="BF323">
        <v>0</v>
      </c>
    </row>
    <row r="324" spans="1:58">
      <c r="A324" t="s">
        <v>15343</v>
      </c>
      <c r="B324" t="s">
        <v>15342</v>
      </c>
      <c r="C324" t="str">
        <f>VLOOKUP(A324,KO_Information!A:H,2,FALSE)</f>
        <v>octopine/nopaline transport system permease protein</v>
      </c>
      <c r="D324" t="str">
        <f>VLOOKUP($A324,KO_Information!$A:$H,3,FALSE)</f>
        <v>octopine/nopaline transport system permease protein</v>
      </c>
      <c r="E324">
        <f>VLOOKUP($A324,KO_Information!$A:$H,4,FALSE)</f>
        <v>0</v>
      </c>
      <c r="F324" t="str">
        <f>VLOOKUP($A324,KO_Information!$A:$H,5,FALSE)</f>
        <v>Environmental Information Processing; Membrane Transport; ABC transporters|Environmental Information Processing; Membrane Transport; Transporters</v>
      </c>
      <c r="G324" t="str">
        <f>VLOOKUP($A324,KO_Information!$A:$H,6,FALSE)</f>
        <v>Environmental Information Processing</v>
      </c>
      <c r="H324" t="str">
        <f>VLOOKUP($A324,KO_Information!$A:$H,7,FALSE)</f>
        <v>Membrane Transport</v>
      </c>
      <c r="I324" t="str">
        <f>VLOOKUP($A324,KO_Information!$A:$H,8,FALSE)</f>
        <v>ABC transporters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 s="2">
        <v>8.8626350067347201E-9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 s="2">
        <v>1.4872262066747401E-8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</row>
    <row r="325" spans="1:58">
      <c r="A325" t="s">
        <v>15347</v>
      </c>
      <c r="B325" t="s">
        <v>15348</v>
      </c>
      <c r="C325" t="str">
        <f>VLOOKUP(A325,KO_Information!A:H,2,FALSE)</f>
        <v>arginine/ornithine transport system substrate-binding protein</v>
      </c>
      <c r="D325" t="str">
        <f>VLOOKUP($A325,KO_Information!$A:$H,3,FALSE)</f>
        <v>arginine/ornithine transport system substrate-binding protein</v>
      </c>
      <c r="E325">
        <f>VLOOKUP($A325,KO_Information!$A:$H,4,FALSE)</f>
        <v>0</v>
      </c>
      <c r="F325" t="str">
        <f>VLOOKUP($A325,KO_Information!$A:$H,5,FALSE)</f>
        <v>Environmental Information Processing; Membrane Transport; ABC transporters|Environmental Information Processing; Membrane Transport; Transporters</v>
      </c>
      <c r="G325" t="str">
        <f>VLOOKUP($A325,KO_Information!$A:$H,6,FALSE)</f>
        <v>Environmental Information Processing</v>
      </c>
      <c r="H325" t="str">
        <f>VLOOKUP($A325,KO_Information!$A:$H,7,FALSE)</f>
        <v>Membrane Transport</v>
      </c>
      <c r="I325" t="str">
        <f>VLOOKUP($A325,KO_Information!$A:$H,8,FALSE)</f>
        <v>ABC transporters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 s="2">
        <v>1.58587563338089E-8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 s="2">
        <v>1.7888566680025899E-8</v>
      </c>
      <c r="AF325">
        <v>0</v>
      </c>
      <c r="AG325">
        <v>0</v>
      </c>
      <c r="AH325">
        <v>0</v>
      </c>
      <c r="AI325" s="2">
        <v>9.6918146383850207E-9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 s="2">
        <v>1.6486340720499899E-8</v>
      </c>
      <c r="AU325">
        <v>0</v>
      </c>
      <c r="AV325">
        <v>0</v>
      </c>
      <c r="AW325">
        <v>0</v>
      </c>
      <c r="AX325" s="2">
        <v>1.4872262066747401E-8</v>
      </c>
      <c r="AY325">
        <v>0</v>
      </c>
      <c r="AZ325">
        <v>0</v>
      </c>
      <c r="BA325" s="2">
        <v>1.3699170409748101E-8</v>
      </c>
      <c r="BB325">
        <v>0</v>
      </c>
      <c r="BC325">
        <v>0</v>
      </c>
      <c r="BD325" s="2">
        <v>3.3145401667992598E-8</v>
      </c>
      <c r="BE325">
        <v>0</v>
      </c>
      <c r="BF325">
        <v>0</v>
      </c>
    </row>
    <row r="326" spans="1:58">
      <c r="A326" t="s">
        <v>15349</v>
      </c>
      <c r="B326" t="s">
        <v>15350</v>
      </c>
      <c r="C326" t="str">
        <f>VLOOKUP(A326,KO_Information!A:H,2,FALSE)</f>
        <v>arginine/ornithine transport system permease protein</v>
      </c>
      <c r="D326" t="str">
        <f>VLOOKUP($A326,KO_Information!$A:$H,3,FALSE)</f>
        <v>arginine/ornithine transport system permease protein</v>
      </c>
      <c r="E326">
        <f>VLOOKUP($A326,KO_Information!$A:$H,4,FALSE)</f>
        <v>0</v>
      </c>
      <c r="F326" t="str">
        <f>VLOOKUP($A326,KO_Information!$A:$H,5,FALSE)</f>
        <v>Environmental Information Processing; Membrane Transport; ABC transporters|Environmental Information Processing; Membrane Transport; Transporters</v>
      </c>
      <c r="G326" t="str">
        <f>VLOOKUP($A326,KO_Information!$A:$H,6,FALSE)</f>
        <v>Environmental Information Processing</v>
      </c>
      <c r="H326" t="str">
        <f>VLOOKUP($A326,KO_Information!$A:$H,7,FALSE)</f>
        <v>Membrane Transport</v>
      </c>
      <c r="I326" t="str">
        <f>VLOOKUP($A326,KO_Information!$A:$H,8,FALSE)</f>
        <v>ABC transporters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 s="2">
        <v>1.7888566680025899E-8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 s="2">
        <v>1.4872262066747401E-8</v>
      </c>
      <c r="AY326">
        <v>0</v>
      </c>
      <c r="AZ326">
        <v>0</v>
      </c>
      <c r="BA326">
        <v>0</v>
      </c>
      <c r="BB326">
        <v>0</v>
      </c>
      <c r="BC326">
        <v>0</v>
      </c>
      <c r="BD326" s="2">
        <v>1.6572700833996299E-8</v>
      </c>
      <c r="BE326">
        <v>0</v>
      </c>
      <c r="BF326">
        <v>0</v>
      </c>
    </row>
    <row r="327" spans="1:58">
      <c r="A327" t="s">
        <v>15351</v>
      </c>
      <c r="B327" t="s">
        <v>15350</v>
      </c>
      <c r="C327" t="str">
        <f>VLOOKUP(A327,KO_Information!A:H,2,FALSE)</f>
        <v>arginine/ornithine transport system permease protein</v>
      </c>
      <c r="D327" t="str">
        <f>VLOOKUP($A327,KO_Information!$A:$H,3,FALSE)</f>
        <v>arginine/ornithine transport system permease protein</v>
      </c>
      <c r="E327">
        <f>VLOOKUP($A327,KO_Information!$A:$H,4,FALSE)</f>
        <v>0</v>
      </c>
      <c r="F327" t="str">
        <f>VLOOKUP($A327,KO_Information!$A:$H,5,FALSE)</f>
        <v>Environmental Information Processing; Membrane Transport; ABC transporters|Environmental Information Processing; Membrane Transport; Transporters</v>
      </c>
      <c r="G327" t="str">
        <f>VLOOKUP($A327,KO_Information!$A:$H,6,FALSE)</f>
        <v>Environmental Information Processing</v>
      </c>
      <c r="H327" t="str">
        <f>VLOOKUP($A327,KO_Information!$A:$H,7,FALSE)</f>
        <v>Membrane Transport</v>
      </c>
      <c r="I327" t="str">
        <f>VLOOKUP($A327,KO_Information!$A:$H,8,FALSE)</f>
        <v>ABC transporters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 s="2">
        <v>1.4872262066747401E-8</v>
      </c>
      <c r="AY327">
        <v>0</v>
      </c>
      <c r="AZ327">
        <v>0</v>
      </c>
      <c r="BA327">
        <v>0</v>
      </c>
      <c r="BB327">
        <v>0</v>
      </c>
      <c r="BC327">
        <v>0</v>
      </c>
      <c r="BD327" s="2">
        <v>1.6572700833996299E-8</v>
      </c>
      <c r="BE327">
        <v>0</v>
      </c>
      <c r="BF327">
        <v>0</v>
      </c>
    </row>
    <row r="328" spans="1:58">
      <c r="A328" t="s">
        <v>15352</v>
      </c>
      <c r="B328" t="s">
        <v>15353</v>
      </c>
      <c r="C328" t="str">
        <f>VLOOKUP(A328,KO_Information!A:H,2,FALSE)</f>
        <v>arginine/ornithine transport system ATP-binding protein [EC:3.6.3.-]</v>
      </c>
      <c r="D328" t="str">
        <f>VLOOKUP($A328,KO_Information!$A:$H,3,FALSE)</f>
        <v xml:space="preserve">arginine/ornithine transport system ATP-binding protein </v>
      </c>
      <c r="E328" t="str">
        <f>VLOOKUP($A328,KO_Information!$A:$H,4,FALSE)</f>
        <v>EC:3.6.3.-</v>
      </c>
      <c r="F328" t="str">
        <f>VLOOKUP($A328,KO_Information!$A:$H,5,FALSE)</f>
        <v>Environmental Information Processing; Membrane Transport; ABC transporters|Environmental Information Processing; Membrane Transport; Transporters</v>
      </c>
      <c r="G328" t="str">
        <f>VLOOKUP($A328,KO_Information!$A:$H,6,FALSE)</f>
        <v>Environmental Information Processing</v>
      </c>
      <c r="H328" t="str">
        <f>VLOOKUP($A328,KO_Information!$A:$H,7,FALSE)</f>
        <v>Membrane Transport</v>
      </c>
      <c r="I328" t="str">
        <f>VLOOKUP($A328,KO_Information!$A:$H,8,FALSE)</f>
        <v>ABC transporters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 s="2">
        <v>1.4872262066747401E-8</v>
      </c>
      <c r="AY328">
        <v>0</v>
      </c>
      <c r="AZ328">
        <v>0</v>
      </c>
      <c r="BA328">
        <v>0</v>
      </c>
      <c r="BB328">
        <v>0</v>
      </c>
      <c r="BC328">
        <v>0</v>
      </c>
      <c r="BD328" s="2">
        <v>1.6572700833996299E-8</v>
      </c>
      <c r="BE328">
        <v>0</v>
      </c>
      <c r="BF328">
        <v>0</v>
      </c>
    </row>
    <row r="329" spans="1:58">
      <c r="A329" t="s">
        <v>4949</v>
      </c>
      <c r="B329" t="s">
        <v>4950</v>
      </c>
      <c r="C329" t="str">
        <f>VLOOKUP(A329,KO_Information!A:H,2,FALSE)</f>
        <v>allantoicase [EC:3.5.3.4]</v>
      </c>
      <c r="D329" t="str">
        <f>VLOOKUP($A329,KO_Information!$A:$H,3,FALSE)</f>
        <v xml:space="preserve">allantoicase </v>
      </c>
      <c r="E329" t="str">
        <f>VLOOKUP($A329,KO_Information!$A:$H,4,FALSE)</f>
        <v>EC:3.5.3.4</v>
      </c>
      <c r="F329" t="str">
        <f>VLOOKUP($A329,KO_Information!$A:$H,5,FALSE)</f>
        <v>Metabolism; Nucleotide Metabolism; Purine metabolism</v>
      </c>
      <c r="G329" t="str">
        <f>VLOOKUP($A329,KO_Information!$A:$H,6,FALSE)</f>
        <v>Metabolism</v>
      </c>
      <c r="H329" t="str">
        <f>VLOOKUP($A329,KO_Information!$A:$H,7,FALSE)</f>
        <v>Nucleotide Metabolism</v>
      </c>
      <c r="I329" t="str">
        <f>VLOOKUP($A329,KO_Information!$A:$H,8,FALSE)</f>
        <v>Purine metabolism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 s="2">
        <v>1.4872262066747401E-8</v>
      </c>
      <c r="AY329">
        <v>0</v>
      </c>
      <c r="AZ329">
        <v>0</v>
      </c>
      <c r="BA329">
        <v>0</v>
      </c>
      <c r="BB329">
        <v>0</v>
      </c>
      <c r="BC329">
        <v>0</v>
      </c>
      <c r="BD329" s="2">
        <v>1.6572700833996299E-8</v>
      </c>
      <c r="BE329">
        <v>0</v>
      </c>
      <c r="BF329">
        <v>0</v>
      </c>
    </row>
    <row r="330" spans="1:58">
      <c r="A330" t="s">
        <v>8854</v>
      </c>
      <c r="B330" t="s">
        <v>8855</v>
      </c>
      <c r="C330" t="str">
        <f>VLOOKUP(A330,KO_Information!A:H,2,FALSE)</f>
        <v>anaerobic C4-dicarboxylate transporter, Dcu family</v>
      </c>
      <c r="D330" t="str">
        <f>VLOOKUP($A330,KO_Information!$A:$H,3,FALSE)</f>
        <v>anaerobic C4-dicarboxylate transporter, Dcu family</v>
      </c>
      <c r="E330">
        <f>VLOOKUP($A330,KO_Information!$A:$H,4,FALSE)</f>
        <v>0</v>
      </c>
      <c r="F330" t="str">
        <f>VLOOKUP($A330,KO_Information!$A:$H,5,FALSE)</f>
        <v>Unclassified; Cellular Processes and Signaling; Other ion-coupled transporters</v>
      </c>
      <c r="G330" t="str">
        <f>VLOOKUP($A330,KO_Information!$A:$H,6,FALSE)</f>
        <v>Unclassified</v>
      </c>
      <c r="H330" t="str">
        <f>VLOOKUP($A330,KO_Information!$A:$H,7,FALSE)</f>
        <v>Cellular Processes and Signaling</v>
      </c>
      <c r="I330" t="str">
        <f>VLOOKUP($A330,KO_Information!$A:$H,8,FALSE)</f>
        <v>Other ion-coupled transporters</v>
      </c>
      <c r="J330">
        <v>0</v>
      </c>
      <c r="K330">
        <v>0</v>
      </c>
      <c r="L330" s="2">
        <v>2.07403349676095E-8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2">
        <v>8.5038591660916707E-9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 s="2">
        <v>9.60589159301782E-9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 s="2">
        <v>3.1875888042318399E-8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</row>
    <row r="331" spans="1:58">
      <c r="A331" t="s">
        <v>15675</v>
      </c>
      <c r="B331" t="s">
        <v>15676</v>
      </c>
      <c r="C331" t="str">
        <f>VLOOKUP(A331,KO_Information!A:H,2,FALSE)</f>
        <v>chemotaxis protein MotD</v>
      </c>
      <c r="D331" t="str">
        <f>VLOOKUP($A331,KO_Information!$A:$H,3,FALSE)</f>
        <v>chemotaxis protein MotD</v>
      </c>
      <c r="E331">
        <f>VLOOKUP($A331,KO_Information!$A:$H,4,FALSE)</f>
        <v>0</v>
      </c>
      <c r="F331" t="str">
        <f>VLOOKUP($A331,KO_Information!$A:$H,5,FALSE)</f>
        <v>Cellular Processes; Cell Motility; Flagellar assembly</v>
      </c>
      <c r="G331" t="str">
        <f>VLOOKUP($A331,KO_Information!$A:$H,6,FALSE)</f>
        <v>Cellular Processes</v>
      </c>
      <c r="H331" t="str">
        <f>VLOOKUP($A331,KO_Information!$A:$H,7,FALSE)</f>
        <v>Cell Motility</v>
      </c>
      <c r="I331" t="str">
        <f>VLOOKUP($A331,KO_Information!$A:$H,8,FALSE)</f>
        <v>Flagellar assembly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 s="2">
        <v>8.8626350067347201E-9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 s="2">
        <v>2.9744524133494801E-8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</row>
    <row r="332" spans="1:58">
      <c r="A332" t="s">
        <v>15673</v>
      </c>
      <c r="B332" t="s">
        <v>15674</v>
      </c>
      <c r="C332" t="str">
        <f>VLOOKUP(A332,KO_Information!A:H,2,FALSE)</f>
        <v>chemotaxis protein MotC</v>
      </c>
      <c r="D332" t="str">
        <f>VLOOKUP($A332,KO_Information!$A:$H,3,FALSE)</f>
        <v>chemotaxis protein MotC</v>
      </c>
      <c r="E332">
        <f>VLOOKUP($A332,KO_Information!$A:$H,4,FALSE)</f>
        <v>0</v>
      </c>
      <c r="F332" t="str">
        <f>VLOOKUP($A332,KO_Information!$A:$H,5,FALSE)</f>
        <v>Cellular Processes; Cell Motility; Flagellar assembly</v>
      </c>
      <c r="G332" t="str">
        <f>VLOOKUP($A332,KO_Information!$A:$H,6,FALSE)</f>
        <v>Cellular Processes</v>
      </c>
      <c r="H332" t="str">
        <f>VLOOKUP($A332,KO_Information!$A:$H,7,FALSE)</f>
        <v>Cell Motility</v>
      </c>
      <c r="I332" t="str">
        <f>VLOOKUP($A332,KO_Information!$A:$H,8,FALSE)</f>
        <v>Flagellar assembly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 s="2">
        <v>8.8626350067347201E-9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 s="2">
        <v>1.4872262066747401E-8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</row>
    <row r="333" spans="1:58">
      <c r="A333" t="s">
        <v>12913</v>
      </c>
      <c r="B333" t="s">
        <v>12914</v>
      </c>
      <c r="C333" t="str">
        <f>VLOOKUP(A333,KO_Information!A:H,2,FALSE)</f>
        <v>TrkA domain protein</v>
      </c>
      <c r="D333" t="str">
        <f>VLOOKUP($A333,KO_Information!$A:$H,3,FALSE)</f>
        <v>TrkA domain protein</v>
      </c>
      <c r="E333">
        <f>VLOOKUP($A333,KO_Information!$A:$H,4,FALSE)</f>
        <v>0</v>
      </c>
      <c r="F333" t="str">
        <f>VLOOKUP($A333,KO_Information!$A:$H,5,FALSE)</f>
        <v>Unclassified; Cellular Processes and Signaling; Inorganic ion transport and metabolism</v>
      </c>
      <c r="G333" t="str">
        <f>VLOOKUP($A333,KO_Information!$A:$H,6,FALSE)</f>
        <v>Unclassified</v>
      </c>
      <c r="H333" t="str">
        <f>VLOOKUP($A333,KO_Information!$A:$H,7,FALSE)</f>
        <v>Cellular Processes and Signaling</v>
      </c>
      <c r="I333" t="str">
        <f>VLOOKUP($A333,KO_Information!$A:$H,8,FALSE)</f>
        <v>Inorganic ion transport and metabolism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 s="2">
        <v>2.3399581526563901E-8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 s="2">
        <v>1.00284211472365E-8</v>
      </c>
      <c r="AV333">
        <v>0</v>
      </c>
      <c r="AW333" s="2">
        <v>1.1789100165806599E-8</v>
      </c>
      <c r="AX333" s="2">
        <v>1.4872262066747401E-8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</row>
    <row r="334" spans="1:58">
      <c r="A334" t="s">
        <v>490</v>
      </c>
      <c r="B334" t="s">
        <v>491</v>
      </c>
      <c r="C334" t="str">
        <f>VLOOKUP(A334,KO_Information!A:H,2,FALSE)</f>
        <v>malate dehydrogenase (decarboxylating) [EC:1.1.1.39]</v>
      </c>
      <c r="D334" t="str">
        <f>VLOOKUP($A334,KO_Information!$A:$H,3,FALSE)</f>
        <v xml:space="preserve">malate dehydrogenase (decarboxylating) </v>
      </c>
      <c r="E334" t="str">
        <f>VLOOKUP($A334,KO_Information!$A:$H,4,FALSE)</f>
        <v>EC:1.1.1.39</v>
      </c>
      <c r="F334" t="str">
        <f>VLOOKUP($A334,KO_Information!$A:$H,5,FALSE)</f>
        <v>Metabolism; Energy Metabolism; Carbon fixation in photosynthetic organisms|Metabolism; Carbohydrate Metabolism; Pyruvate metabolism</v>
      </c>
      <c r="G334" t="str">
        <f>VLOOKUP($A334,KO_Information!$A:$H,6,FALSE)</f>
        <v>Metabolism</v>
      </c>
      <c r="H334" t="str">
        <f>VLOOKUP($A334,KO_Information!$A:$H,7,FALSE)</f>
        <v>Energy Metabolism</v>
      </c>
      <c r="I334" t="str">
        <f>VLOOKUP($A334,KO_Information!$A:$H,8,FALSE)</f>
        <v>Carbon fixation in photosynthetic organisms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 s="2">
        <v>4.2070027517058402E-8</v>
      </c>
      <c r="Y334">
        <v>0</v>
      </c>
      <c r="Z334">
        <v>0</v>
      </c>
      <c r="AA334" s="2">
        <v>1.2867184738983599E-8</v>
      </c>
      <c r="AB334" s="2">
        <v>1.1197904074856799E-8</v>
      </c>
      <c r="AC334" s="2">
        <v>1.14942066325021E-8</v>
      </c>
      <c r="AD334">
        <v>0</v>
      </c>
      <c r="AE334">
        <v>0</v>
      </c>
      <c r="AF334">
        <v>0</v>
      </c>
      <c r="AG334">
        <v>0</v>
      </c>
      <c r="AH334" s="2">
        <v>1.49586451799491E-8</v>
      </c>
      <c r="AI334">
        <v>0</v>
      </c>
      <c r="AJ334">
        <v>0</v>
      </c>
      <c r="AK334">
        <v>0</v>
      </c>
      <c r="AL334" s="2">
        <v>7.2421565760480001E-9</v>
      </c>
      <c r="AM334" s="2">
        <v>9.60589159301782E-9</v>
      </c>
      <c r="AN334" s="2">
        <v>8.8626350067347201E-9</v>
      </c>
      <c r="AO334">
        <v>0</v>
      </c>
      <c r="AP334">
        <v>0</v>
      </c>
      <c r="AQ334">
        <v>0</v>
      </c>
      <c r="AR334">
        <v>0</v>
      </c>
      <c r="AS334">
        <v>0</v>
      </c>
      <c r="AT334" s="2">
        <v>1.6486340720499899E-8</v>
      </c>
      <c r="AU334">
        <v>0</v>
      </c>
      <c r="AV334">
        <v>0</v>
      </c>
      <c r="AW334" s="2">
        <v>1.1789100165806599E-8</v>
      </c>
      <c r="AX334" s="2">
        <v>1.4872262066747401E-8</v>
      </c>
      <c r="AY334">
        <v>0</v>
      </c>
      <c r="AZ334">
        <v>0</v>
      </c>
      <c r="BA334">
        <v>0</v>
      </c>
      <c r="BB334">
        <v>0</v>
      </c>
      <c r="BC334" s="2">
        <v>1.59586313973465E-8</v>
      </c>
      <c r="BD334" s="2">
        <v>1.6572700833996299E-8</v>
      </c>
      <c r="BE334" s="2">
        <v>3.1625387418902197E-8</v>
      </c>
      <c r="BF334">
        <v>0</v>
      </c>
    </row>
    <row r="335" spans="1:58">
      <c r="A335" t="s">
        <v>17667</v>
      </c>
      <c r="B335" t="s">
        <v>17668</v>
      </c>
      <c r="C335" t="str">
        <f>VLOOKUP(A335,KO_Information!A:H,2,FALSE)</f>
        <v>penicillin-binding protein 1 [EC:3.4.-.-]</v>
      </c>
      <c r="D335" t="str">
        <f>VLOOKUP($A335,KO_Information!$A:$H,3,FALSE)</f>
        <v xml:space="preserve">penicillin-binding protein 1 </v>
      </c>
      <c r="E335" t="str">
        <f>VLOOKUP($A335,KO_Information!$A:$H,4,FALSE)</f>
        <v>EC:3.4.-.-</v>
      </c>
      <c r="F335" t="str">
        <f>VLOOKUP($A335,KO_Information!$A:$H,5,FALSE)</f>
        <v>Metabolism; Glycan Biosynthesis and Metabolism; Peptidoglycan biosynthesis</v>
      </c>
      <c r="G335" t="str">
        <f>VLOOKUP($A335,KO_Information!$A:$H,6,FALSE)</f>
        <v>Metabolism</v>
      </c>
      <c r="H335" t="str">
        <f>VLOOKUP($A335,KO_Information!$A:$H,7,FALSE)</f>
        <v>Glycan Biosynthesis and Metabolism</v>
      </c>
      <c r="I335" t="str">
        <f>VLOOKUP($A335,KO_Information!$A:$H,8,FALSE)</f>
        <v>Peptidoglycan biosynthesis</v>
      </c>
      <c r="J335">
        <v>0</v>
      </c>
      <c r="K335">
        <v>0</v>
      </c>
      <c r="L335" s="2">
        <v>2.07403349676095E-8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2">
        <v>8.5038591660916707E-9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 s="2">
        <v>1.92117831860356E-8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 s="2">
        <v>3.1875888042318399E-8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</row>
    <row r="336" spans="1:58">
      <c r="A336" t="s">
        <v>17670</v>
      </c>
      <c r="B336" t="s">
        <v>17671</v>
      </c>
      <c r="C336" t="str">
        <f>VLOOKUP(A336,KO_Information!A:H,2,FALSE)</f>
        <v>penicillin-binding protein 3 [EC:3.4.-.-]</v>
      </c>
      <c r="D336" t="str">
        <f>VLOOKUP($A336,KO_Information!$A:$H,3,FALSE)</f>
        <v xml:space="preserve">penicillin-binding protein 3 </v>
      </c>
      <c r="E336" t="str">
        <f>VLOOKUP($A336,KO_Information!$A:$H,4,FALSE)</f>
        <v>EC:3.4.-.-</v>
      </c>
      <c r="F336" t="str">
        <f>VLOOKUP($A336,KO_Information!$A:$H,5,FALSE)</f>
        <v>Metabolism; Glycan Biosynthesis and Metabolism; Peptidoglycan biosynthesis</v>
      </c>
      <c r="G336" t="str">
        <f>VLOOKUP($A336,KO_Information!$A:$H,6,FALSE)</f>
        <v>Metabolism</v>
      </c>
      <c r="H336" t="str">
        <f>VLOOKUP($A336,KO_Information!$A:$H,7,FALSE)</f>
        <v>Glycan Biosynthesis and Metabolism</v>
      </c>
      <c r="I336" t="str">
        <f>VLOOKUP($A336,KO_Information!$A:$H,8,FALSE)</f>
        <v>Peptidoglycan biosynthesis</v>
      </c>
      <c r="J336">
        <v>0</v>
      </c>
      <c r="K336">
        <v>0</v>
      </c>
      <c r="L336" s="2">
        <v>2.07403349676095E-8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2">
        <v>8.5038591660916707E-9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 s="2">
        <v>1.92117831860356E-8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 s="2">
        <v>3.1875888042318399E-8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</row>
    <row r="337" spans="1:58">
      <c r="A337" t="s">
        <v>17664</v>
      </c>
      <c r="B337" t="s">
        <v>17665</v>
      </c>
      <c r="C337" t="str">
        <f>VLOOKUP(A337,KO_Information!A:H,2,FALSE)</f>
        <v>transglycosylase [EC:2.4.1.-]</v>
      </c>
      <c r="D337" t="str">
        <f>VLOOKUP($A337,KO_Information!$A:$H,3,FALSE)</f>
        <v xml:space="preserve">transglycosylase </v>
      </c>
      <c r="E337" t="str">
        <f>VLOOKUP($A337,KO_Information!$A:$H,4,FALSE)</f>
        <v>EC:2.4.1.-</v>
      </c>
      <c r="F337" t="str">
        <f>VLOOKUP($A337,KO_Information!$A:$H,5,FALSE)</f>
        <v>Metabolism; Glycan Biosynthesis and Metabolism; Glycosyltransferases|Metabolism; Glycan Biosynthesis and Metabolism; Peptidoglycan biosynthesis</v>
      </c>
      <c r="G337" t="str">
        <f>VLOOKUP($A337,KO_Information!$A:$H,6,FALSE)</f>
        <v>Metabolism</v>
      </c>
      <c r="H337" t="str">
        <f>VLOOKUP($A337,KO_Information!$A:$H,7,FALSE)</f>
        <v>Glycan Biosynthesis and Metabolism</v>
      </c>
      <c r="I337" t="str">
        <f>VLOOKUP($A337,KO_Information!$A:$H,8,FALSE)</f>
        <v>Glycosyltransferases</v>
      </c>
      <c r="J337">
        <v>0</v>
      </c>
      <c r="K337">
        <v>0</v>
      </c>
      <c r="L337" s="2">
        <v>2.07403349676095E-8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2">
        <v>8.5038591660916707E-9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 s="2">
        <v>1.92117831860356E-8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 s="2">
        <v>3.1875888042318399E-8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</row>
    <row r="338" spans="1:58">
      <c r="A338" t="s">
        <v>16094</v>
      </c>
      <c r="B338" t="s">
        <v>16095</v>
      </c>
      <c r="C338" t="str">
        <f>VLOOKUP(A338,KO_Information!A:H,2,FALSE)</f>
        <v>zona occludens toxin</v>
      </c>
      <c r="D338" t="str">
        <f>VLOOKUP($A338,KO_Information!$A:$H,3,FALSE)</f>
        <v>zona occludens toxin</v>
      </c>
      <c r="E338">
        <f>VLOOKUP($A338,KO_Information!$A:$H,4,FALSE)</f>
        <v>0</v>
      </c>
      <c r="F338" t="str">
        <f>VLOOKUP($A338,KO_Information!$A:$H,5,FALSE)</f>
        <v>Human Diseases; Infectious Diseases; Vibrio cholerae infection|Environmental Information Processing; Signaling Molecules and Interaction; Bacterial toxins</v>
      </c>
      <c r="G338" t="str">
        <f>VLOOKUP($A338,KO_Information!$A:$H,6,FALSE)</f>
        <v>Human Diseases</v>
      </c>
      <c r="H338" t="str">
        <f>VLOOKUP($A338,KO_Information!$A:$H,7,FALSE)</f>
        <v>Infectious Diseases</v>
      </c>
      <c r="I338" t="str">
        <f>VLOOKUP($A338,KO_Information!$A:$H,8,FALSE)</f>
        <v>Vibrio cholerae infection</v>
      </c>
      <c r="J338" s="2">
        <v>1.27503356270847E-8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 s="2">
        <v>1.09115267983334E-8</v>
      </c>
      <c r="W338" s="2">
        <v>4.6799163053127802E-8</v>
      </c>
      <c r="X338">
        <v>0</v>
      </c>
      <c r="Y338">
        <v>0</v>
      </c>
      <c r="Z338" s="2">
        <v>8.5038591660916707E-9</v>
      </c>
      <c r="AA338" s="2">
        <v>2.5734369477967198E-8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 s="2">
        <v>1.00284211472365E-8</v>
      </c>
      <c r="AV338" s="2">
        <v>1.15533294292323E-8</v>
      </c>
      <c r="AW338" s="2">
        <v>2.3578200331613199E-8</v>
      </c>
      <c r="AX338" s="2">
        <v>2.9744524133494801E-8</v>
      </c>
      <c r="AY338">
        <v>0</v>
      </c>
      <c r="AZ338">
        <v>0</v>
      </c>
      <c r="BA338" s="2">
        <v>1.3699170409748101E-8</v>
      </c>
      <c r="BB338">
        <v>0</v>
      </c>
      <c r="BC338">
        <v>0</v>
      </c>
      <c r="BD338" s="2">
        <v>3.3145401667992598E-8</v>
      </c>
      <c r="BE338">
        <v>0</v>
      </c>
      <c r="BF338" s="2">
        <v>1.43487279544171E-8</v>
      </c>
    </row>
    <row r="339" spans="1:58">
      <c r="A339" t="s">
        <v>2067</v>
      </c>
      <c r="B339" t="s">
        <v>2068</v>
      </c>
      <c r="C339" t="str">
        <f>VLOOKUP(A339,KO_Information!A:H,2,FALSE)</f>
        <v>choline monooxygenase [EC:1.14.15.7]</v>
      </c>
      <c r="D339" t="str">
        <f>VLOOKUP($A339,KO_Information!$A:$H,3,FALSE)</f>
        <v xml:space="preserve">choline monooxygenase </v>
      </c>
      <c r="E339" t="str">
        <f>VLOOKUP($A339,KO_Information!$A:$H,4,FALSE)</f>
        <v>EC:1.14.15.7</v>
      </c>
      <c r="F339" t="str">
        <f>VLOOKUP($A339,KO_Information!$A:$H,5,FALSE)</f>
        <v>Metabolism; Amino Acid Metabolism; Glycine, serine and threonine metabolism</v>
      </c>
      <c r="G339" t="str">
        <f>VLOOKUP($A339,KO_Information!$A:$H,6,FALSE)</f>
        <v>Metabolism</v>
      </c>
      <c r="H339" t="str">
        <f>VLOOKUP($A339,KO_Information!$A:$H,7,FALSE)</f>
        <v>Amino Acid Metabolism</v>
      </c>
      <c r="I339" t="str">
        <f>VLOOKUP($A339,KO_Information!$A:$H,8,FALSE)</f>
        <v>Glycine, serine and threonine metabolism</v>
      </c>
      <c r="J339" s="2">
        <v>1.27503356270847E-8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 s="2">
        <v>1.09115267983334E-8</v>
      </c>
      <c r="W339" s="2">
        <v>4.6799163053127802E-8</v>
      </c>
      <c r="X339">
        <v>0</v>
      </c>
      <c r="Y339">
        <v>0</v>
      </c>
      <c r="Z339" s="2">
        <v>8.5038591660916707E-9</v>
      </c>
      <c r="AA339" s="2">
        <v>2.5734369477967198E-8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 s="2">
        <v>1.00284211472365E-8</v>
      </c>
      <c r="AV339" s="2">
        <v>1.15533294292323E-8</v>
      </c>
      <c r="AW339" s="2">
        <v>2.3578200331613199E-8</v>
      </c>
      <c r="AX339" s="2">
        <v>2.9744524133494801E-8</v>
      </c>
      <c r="AY339">
        <v>0</v>
      </c>
      <c r="AZ339">
        <v>0</v>
      </c>
      <c r="BA339" s="2">
        <v>1.3699170409748101E-8</v>
      </c>
      <c r="BB339">
        <v>0</v>
      </c>
      <c r="BC339">
        <v>0</v>
      </c>
      <c r="BD339" s="2">
        <v>3.3145401667992598E-8</v>
      </c>
      <c r="BE339">
        <v>0</v>
      </c>
      <c r="BF339" s="2">
        <v>1.43487279544171E-8</v>
      </c>
    </row>
    <row r="340" spans="1:58">
      <c r="A340" t="s">
        <v>2062</v>
      </c>
      <c r="B340" t="s">
        <v>2063</v>
      </c>
      <c r="C340" t="str">
        <f>VLOOKUP(A340,KO_Information!A:H,2,FALSE)</f>
        <v>alkane 1-monooxygenase [EC:1.14.15.3]</v>
      </c>
      <c r="D340" t="str">
        <f>VLOOKUP($A340,KO_Information!$A:$H,3,FALSE)</f>
        <v xml:space="preserve">alkane 1-monooxygenase </v>
      </c>
      <c r="E340" t="str">
        <f>VLOOKUP($A340,KO_Information!$A:$H,4,FALSE)</f>
        <v>EC:1.14.15.3</v>
      </c>
      <c r="F340" t="str">
        <f>VLOOKUP($A340,KO_Information!$A:$H,5,FALSE)</f>
        <v>Metabolism; Lipid Metabolism; Fatty acid metabolism</v>
      </c>
      <c r="G340" t="str">
        <f>VLOOKUP($A340,KO_Information!$A:$H,6,FALSE)</f>
        <v>Metabolism</v>
      </c>
      <c r="H340" t="str">
        <f>VLOOKUP($A340,KO_Information!$A:$H,7,FALSE)</f>
        <v>Lipid Metabolism</v>
      </c>
      <c r="I340" t="str">
        <f>VLOOKUP($A340,KO_Information!$A:$H,8,FALSE)</f>
        <v>Fatty acid metabolism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 s="2">
        <v>2.3399581526563901E-8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</row>
    <row r="341" spans="1:58">
      <c r="A341" t="s">
        <v>2044</v>
      </c>
      <c r="B341" t="s">
        <v>2045</v>
      </c>
      <c r="C341" t="str">
        <f>VLOOKUP(A341,KO_Information!A:H,2,FALSE)</f>
        <v>nitric-oxide synthase, bacterial [EC:1.14.13.39]</v>
      </c>
      <c r="D341" t="str">
        <f>VLOOKUP($A341,KO_Information!$A:$H,3,FALSE)</f>
        <v xml:space="preserve">nitric-oxide synthase, bacterial </v>
      </c>
      <c r="E341" t="str">
        <f>VLOOKUP($A341,KO_Information!$A:$H,4,FALSE)</f>
        <v>EC:1.14.13.39</v>
      </c>
      <c r="F341" t="str">
        <f>VLOOKUP($A341,KO_Information!$A:$H,5,FALSE)</f>
        <v>Metabolism; Amino Acid Metabolism; Arginine and proline metabolism</v>
      </c>
      <c r="G341" t="str">
        <f>VLOOKUP($A341,KO_Information!$A:$H,6,FALSE)</f>
        <v>Metabolism</v>
      </c>
      <c r="H341" t="str">
        <f>VLOOKUP($A341,KO_Information!$A:$H,7,FALSE)</f>
        <v>Amino Acid Metabolism</v>
      </c>
      <c r="I341" t="str">
        <f>VLOOKUP($A341,KO_Information!$A:$H,8,FALSE)</f>
        <v>Arginine and proline metabolism</v>
      </c>
      <c r="J341">
        <v>0</v>
      </c>
      <c r="K341">
        <v>0</v>
      </c>
      <c r="L341" s="2">
        <v>2.07403349676095E-8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2">
        <v>8.5038591660916707E-9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 s="2">
        <v>1.92117831860356E-8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 s="2">
        <v>3.1875888042318399E-8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</row>
    <row r="342" spans="1:58">
      <c r="A342" t="s">
        <v>2051</v>
      </c>
      <c r="B342" t="s">
        <v>2052</v>
      </c>
      <c r="C342" t="str">
        <f>VLOOKUP(A342,KO_Information!A:H,2,FALSE)</f>
        <v>unspecific monooxygenase [EC:1.14.14.1]</v>
      </c>
      <c r="D342" t="str">
        <f>VLOOKUP($A342,KO_Information!$A:$H,3,FALSE)</f>
        <v xml:space="preserve">unspecific monooxygenase </v>
      </c>
      <c r="E342" t="str">
        <f>VLOOKUP($A342,KO_Information!$A:$H,4,FALSE)</f>
        <v>EC:1.14.14.1</v>
      </c>
      <c r="F342" t="str">
        <f>VLOOKUP($A342,KO_Information!$A:$H,5,FALSE)</f>
        <v>Metabolism; Xenobiotics Biodegradation and Metabolism; Aminobenzoate degradation|Metabolism; Amino Acid Metabolism; Tryptophan metabolism|Metabolism; Lipid Metabolism; Fatty acid metabolism</v>
      </c>
      <c r="G342" t="str">
        <f>VLOOKUP($A342,KO_Information!$A:$H,6,FALSE)</f>
        <v>Metabolism</v>
      </c>
      <c r="H342" t="str">
        <f>VLOOKUP($A342,KO_Information!$A:$H,7,FALSE)</f>
        <v>Xenobiotics Biodegradation and Metabolism</v>
      </c>
      <c r="I342" t="str">
        <f>VLOOKUP($A342,KO_Information!$A:$H,8,FALSE)</f>
        <v>Aminobenzoate degradation</v>
      </c>
      <c r="J342" s="2">
        <v>1.27503356270847E-8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 s="2">
        <v>1.09115267983334E-8</v>
      </c>
      <c r="W342" s="2">
        <v>4.6799163053127802E-8</v>
      </c>
      <c r="X342">
        <v>0</v>
      </c>
      <c r="Y342">
        <v>0</v>
      </c>
      <c r="Z342" s="2">
        <v>1.7007718332183298E-8</v>
      </c>
      <c r="AA342" s="2">
        <v>2.5734369477967198E-8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 s="2">
        <v>8.8626350067347201E-9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 s="2">
        <v>1.00284211472365E-8</v>
      </c>
      <c r="AV342" s="2">
        <v>1.15533294292323E-8</v>
      </c>
      <c r="AW342" s="2">
        <v>3.5367300497419898E-8</v>
      </c>
      <c r="AX342" s="2">
        <v>4.4616786200242202E-8</v>
      </c>
      <c r="AY342">
        <v>0</v>
      </c>
      <c r="AZ342">
        <v>0</v>
      </c>
      <c r="BA342" s="2">
        <v>1.3699170409748101E-8</v>
      </c>
      <c r="BB342">
        <v>0</v>
      </c>
      <c r="BC342">
        <v>0</v>
      </c>
      <c r="BD342" s="2">
        <v>3.3145401667992598E-8</v>
      </c>
      <c r="BE342">
        <v>0</v>
      </c>
      <c r="BF342" s="2">
        <v>1.43487279544171E-8</v>
      </c>
    </row>
    <row r="343" spans="1:58">
      <c r="A343" t="s">
        <v>12684</v>
      </c>
      <c r="B343" t="s">
        <v>12685</v>
      </c>
      <c r="C343" t="str">
        <f>VLOOKUP(A343,KO_Information!A:H,2,FALSE)</f>
        <v>; tRNA wybutosine-synthesizing protein 2 [EC:2.1.1.-]</v>
      </c>
      <c r="D343" t="str">
        <f>VLOOKUP($A343,KO_Information!$A:$H,3,FALSE)</f>
        <v xml:space="preserve">; tRNA wybutosine-synthesizing protein 2 </v>
      </c>
      <c r="E343" t="str">
        <f>VLOOKUP($A343,KO_Information!$A:$H,4,FALSE)</f>
        <v>EC:2.1.1.-</v>
      </c>
      <c r="F343" t="str">
        <f>VLOOKUP($A343,KO_Information!$A:$H,5,FALSE)</f>
        <v>Unclassified; Poorly Characterized; General function prediction only</v>
      </c>
      <c r="G343" t="str">
        <f>VLOOKUP($A343,KO_Information!$A:$H,6,FALSE)</f>
        <v>Unclassified</v>
      </c>
      <c r="H343" t="str">
        <f>VLOOKUP($A343,KO_Information!$A:$H,7,FALSE)</f>
        <v>Poorly Characterized</v>
      </c>
      <c r="I343" t="str">
        <f>VLOOKUP($A343,KO_Information!$A:$H,8,FALSE)</f>
        <v>General function prediction only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 s="2">
        <v>2.3206690516724E-8</v>
      </c>
      <c r="Q343" s="2">
        <v>2.1545184431518699E-8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 s="2">
        <v>2.8293277361685801E-8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 s="2">
        <v>9.60589159301782E-9</v>
      </c>
      <c r="AN343">
        <v>0</v>
      </c>
      <c r="AO343" s="2">
        <v>1.2002254071323601E-8</v>
      </c>
      <c r="AP343">
        <v>0</v>
      </c>
      <c r="AQ343">
        <v>0</v>
      </c>
      <c r="AR343">
        <v>0</v>
      </c>
      <c r="AS343">
        <v>0</v>
      </c>
      <c r="AT343" s="2">
        <v>1.6486340720499899E-8</v>
      </c>
      <c r="AU343">
        <v>0</v>
      </c>
      <c r="AV343">
        <v>0</v>
      </c>
      <c r="AW343">
        <v>0</v>
      </c>
      <c r="AX343" s="2">
        <v>2.9744524133494801E-8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</row>
    <row r="344" spans="1:58">
      <c r="A344" t="s">
        <v>12694</v>
      </c>
      <c r="B344" t="s">
        <v>652</v>
      </c>
      <c r="C344" t="str">
        <f>VLOOKUP(A344,KO_Information!A:H,2,FALSE)</f>
        <v>None</v>
      </c>
      <c r="D344" t="str">
        <f>VLOOKUP($A344,KO_Information!$A:$H,3,FALSE)</f>
        <v>None</v>
      </c>
      <c r="E344">
        <f>VLOOKUP($A344,KO_Information!$A:$H,4,FALSE)</f>
        <v>0</v>
      </c>
      <c r="F344" t="str">
        <f>VLOOKUP($A344,KO_Information!$A:$H,5,FALSE)</f>
        <v>Unclassified; Poorly Characterized; General function prediction only</v>
      </c>
      <c r="G344" t="str">
        <f>VLOOKUP($A344,KO_Information!$A:$H,6,FALSE)</f>
        <v>Unclassified</v>
      </c>
      <c r="H344" t="str">
        <f>VLOOKUP($A344,KO_Information!$A:$H,7,FALSE)</f>
        <v>Poorly Characterized</v>
      </c>
      <c r="I344" t="str">
        <f>VLOOKUP($A344,KO_Information!$A:$H,8,FALSE)</f>
        <v>General function prediction only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 s="2">
        <v>1.80977478909156E-8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</row>
    <row r="345" spans="1:58">
      <c r="A345" t="s">
        <v>4872</v>
      </c>
      <c r="B345" t="s">
        <v>652</v>
      </c>
      <c r="C345" t="str">
        <f>VLOOKUP(A345,KO_Information!A:H,2,FALSE)</f>
        <v>None</v>
      </c>
      <c r="D345" t="str">
        <f>VLOOKUP($A345,KO_Information!$A:$H,3,FALSE)</f>
        <v>None</v>
      </c>
      <c r="E345">
        <f>VLOOKUP($A345,KO_Information!$A:$H,4,FALSE)</f>
        <v>0</v>
      </c>
      <c r="F345" t="str">
        <f>VLOOKUP($A345,KO_Information!$A:$H,5,FALSE)</f>
        <v>Unclassified; Metabolism; Others</v>
      </c>
      <c r="G345" t="str">
        <f>VLOOKUP($A345,KO_Information!$A:$H,6,FALSE)</f>
        <v>Unclassified</v>
      </c>
      <c r="H345" t="str">
        <f>VLOOKUP($A345,KO_Information!$A:$H,7,FALSE)</f>
        <v>Metabolism</v>
      </c>
      <c r="I345" t="str">
        <f>VLOOKUP($A345,KO_Information!$A:$H,8,FALSE)</f>
        <v>Others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 s="2">
        <v>8.8626350067347201E-9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 s="2">
        <v>1.4872262066747401E-8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</row>
    <row r="346" spans="1:58">
      <c r="A346" t="s">
        <v>10658</v>
      </c>
      <c r="B346" t="s">
        <v>10659</v>
      </c>
      <c r="C346" t="str">
        <f>VLOOKUP(A346,KO_Information!A:H,2,FALSE)</f>
        <v>alkyl hydroperoxide reductase subunit D</v>
      </c>
      <c r="D346" t="str">
        <f>VLOOKUP($A346,KO_Information!$A:$H,3,FALSE)</f>
        <v>alkyl hydroperoxide reductase subunit D</v>
      </c>
      <c r="E346">
        <f>VLOOKUP($A346,KO_Information!$A:$H,4,FALSE)</f>
        <v>0</v>
      </c>
      <c r="F346" t="str">
        <f>VLOOKUP($A346,KO_Information!$A:$H,5,FALSE)</f>
        <v>Unclassified; Poorly Characterized; Function unknown</v>
      </c>
      <c r="G346" t="str">
        <f>VLOOKUP($A346,KO_Information!$A:$H,6,FALSE)</f>
        <v>Unclassified</v>
      </c>
      <c r="H346" t="str">
        <f>VLOOKUP($A346,KO_Information!$A:$H,7,FALSE)</f>
        <v>Poorly Characterized</v>
      </c>
      <c r="I346" t="str">
        <f>VLOOKUP($A346,KO_Information!$A:$H,8,FALSE)</f>
        <v>Function unknown</v>
      </c>
      <c r="J346">
        <v>0</v>
      </c>
      <c r="K346" s="2">
        <v>1.6860352210734399E-8</v>
      </c>
      <c r="L346">
        <v>0</v>
      </c>
      <c r="M346" s="2">
        <v>1.1733446600204501E-8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 s="2">
        <v>1.9404295501729201E-8</v>
      </c>
      <c r="V346">
        <v>0</v>
      </c>
      <c r="W346">
        <v>0</v>
      </c>
      <c r="X346" s="2">
        <v>3.1552520637793797E-8</v>
      </c>
      <c r="Y346">
        <v>0</v>
      </c>
      <c r="Z346" s="2">
        <v>1.7007718332183298E-8</v>
      </c>
      <c r="AA346" s="2">
        <v>1.2867184738983599E-8</v>
      </c>
      <c r="AB346">
        <v>0</v>
      </c>
      <c r="AC346" s="2">
        <v>1.14942066325021E-8</v>
      </c>
      <c r="AD346">
        <v>0</v>
      </c>
      <c r="AE346" s="2">
        <v>1.7888566680025899E-8</v>
      </c>
      <c r="AF346" s="2">
        <v>1.4146638680842901E-8</v>
      </c>
      <c r="AG346" s="2">
        <v>1.51590354111732E-8</v>
      </c>
      <c r="AH346" s="2">
        <v>1.49586451799491E-8</v>
      </c>
      <c r="AI346" s="2">
        <v>9.6918146383850207E-9</v>
      </c>
      <c r="AJ346">
        <v>0</v>
      </c>
      <c r="AK346" s="2">
        <v>7.78176942775934E-9</v>
      </c>
      <c r="AL346">
        <v>0</v>
      </c>
      <c r="AM346" s="2">
        <v>1.92117831860356E-8</v>
      </c>
      <c r="AN346">
        <v>0</v>
      </c>
      <c r="AO346">
        <v>0</v>
      </c>
      <c r="AP346">
        <v>0</v>
      </c>
      <c r="AQ346">
        <v>0</v>
      </c>
      <c r="AR346" s="2">
        <v>1.37164863716832E-8</v>
      </c>
      <c r="AS346">
        <v>0</v>
      </c>
      <c r="AT346">
        <v>0</v>
      </c>
      <c r="AU346" s="2">
        <v>1.00284211472365E-8</v>
      </c>
      <c r="AV346" s="2">
        <v>1.15533294292323E-8</v>
      </c>
      <c r="AW346" s="2">
        <v>1.1789100165806599E-8</v>
      </c>
      <c r="AX346">
        <v>0</v>
      </c>
      <c r="AY346">
        <v>0</v>
      </c>
      <c r="AZ346">
        <v>0</v>
      </c>
      <c r="BA346">
        <v>0</v>
      </c>
      <c r="BB346">
        <v>0</v>
      </c>
      <c r="BC346" s="2">
        <v>1.59586313973465E-8</v>
      </c>
      <c r="BD346">
        <v>0</v>
      </c>
      <c r="BE346">
        <v>0</v>
      </c>
      <c r="BF346" s="2">
        <v>1.43487279544171E-8</v>
      </c>
    </row>
    <row r="347" spans="1:58">
      <c r="A347" t="s">
        <v>15879</v>
      </c>
      <c r="B347" t="s">
        <v>15880</v>
      </c>
      <c r="C347" t="str">
        <f>VLOOKUP(A347,KO_Information!A:H,2,FALSE)</f>
        <v>transcriptional regulator TenI</v>
      </c>
      <c r="D347" t="str">
        <f>VLOOKUP($A347,KO_Information!$A:$H,3,FALSE)</f>
        <v>transcriptional regulator TenI</v>
      </c>
      <c r="E347">
        <f>VLOOKUP($A347,KO_Information!$A:$H,4,FALSE)</f>
        <v>0</v>
      </c>
      <c r="F347" t="str">
        <f>VLOOKUP($A347,KO_Information!$A:$H,5,FALSE)</f>
        <v>Genetic Information Processing; Transcription; Transcription factors</v>
      </c>
      <c r="G347" t="str">
        <f>VLOOKUP($A347,KO_Information!$A:$H,6,FALSE)</f>
        <v>Genetic Information Processing</v>
      </c>
      <c r="H347" t="str">
        <f>VLOOKUP($A347,KO_Information!$A:$H,7,FALSE)</f>
        <v>Transcription</v>
      </c>
      <c r="I347" t="str">
        <f>VLOOKUP($A347,KO_Information!$A:$H,8,FALSE)</f>
        <v>Transcription factors</v>
      </c>
      <c r="J347">
        <v>0</v>
      </c>
      <c r="K347">
        <v>0</v>
      </c>
      <c r="L347" s="2">
        <v>2.07403349676095E-8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2">
        <v>8.5038591660916707E-9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 s="2">
        <v>1.92117831860356E-8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 s="2">
        <v>3.1875888042318399E-8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</row>
    <row r="348" spans="1:58">
      <c r="A348" t="s">
        <v>15790</v>
      </c>
      <c r="B348" t="s">
        <v>15791</v>
      </c>
      <c r="C348" t="str">
        <f>VLOOKUP(A348,KO_Information!A:H,2,FALSE)</f>
        <v>archaeal cell division control protein 6</v>
      </c>
      <c r="D348" t="str">
        <f>VLOOKUP($A348,KO_Information!$A:$H,3,FALSE)</f>
        <v>archaeal cell division control protein 6</v>
      </c>
      <c r="E348">
        <f>VLOOKUP($A348,KO_Information!$A:$H,4,FALSE)</f>
        <v>0</v>
      </c>
      <c r="F348" t="str">
        <f>VLOOKUP($A348,KO_Information!$A:$H,5,FALSE)</f>
        <v>Genetic Information Processing; Replication and Repair; DNA replication proteins</v>
      </c>
      <c r="G348" t="str">
        <f>VLOOKUP($A348,KO_Information!$A:$H,6,FALSE)</f>
        <v>Genetic Information Processing</v>
      </c>
      <c r="H348" t="str">
        <f>VLOOKUP($A348,KO_Information!$A:$H,7,FALSE)</f>
        <v>Replication and Repair</v>
      </c>
      <c r="I348" t="str">
        <f>VLOOKUP($A348,KO_Information!$A:$H,8,FALSE)</f>
        <v>DNA replication proteins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 s="2">
        <v>2.3206690516724E-8</v>
      </c>
      <c r="Q348" s="2">
        <v>2.1545184431518699E-8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 s="2">
        <v>2.8293277361685801E-8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 s="2">
        <v>9.60589159301782E-9</v>
      </c>
      <c r="AN348">
        <v>0</v>
      </c>
      <c r="AO348" s="2">
        <v>1.2002254071323601E-8</v>
      </c>
      <c r="AP348">
        <v>0</v>
      </c>
      <c r="AQ348">
        <v>0</v>
      </c>
      <c r="AR348">
        <v>0</v>
      </c>
      <c r="AS348">
        <v>0</v>
      </c>
      <c r="AT348" s="2">
        <v>1.6486340720499899E-8</v>
      </c>
      <c r="AU348">
        <v>0</v>
      </c>
      <c r="AV348">
        <v>0</v>
      </c>
      <c r="AW348">
        <v>0</v>
      </c>
      <c r="AX348" s="2">
        <v>2.9744524133494801E-8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</row>
    <row r="349" spans="1:58">
      <c r="A349" t="s">
        <v>14164</v>
      </c>
      <c r="B349" t="s">
        <v>14165</v>
      </c>
      <c r="C349" t="str">
        <f>VLOOKUP(A349,KO_Information!A:H,2,FALSE)</f>
        <v>2-aminobenzoate-CoA ligase [EC:6.2.1.32]</v>
      </c>
      <c r="D349" t="str">
        <f>VLOOKUP($A349,KO_Information!$A:$H,3,FALSE)</f>
        <v xml:space="preserve">2-aminobenzoate-CoA ligase </v>
      </c>
      <c r="E349" t="str">
        <f>VLOOKUP($A349,KO_Information!$A:$H,4,FALSE)</f>
        <v>EC:6.2.1.32</v>
      </c>
      <c r="F349" t="str">
        <f>VLOOKUP($A349,KO_Information!$A:$H,5,FALSE)</f>
        <v>Metabolism; Xenobiotics Biodegradation and Metabolism; Aminobenzoate degradation</v>
      </c>
      <c r="G349" t="str">
        <f>VLOOKUP($A349,KO_Information!$A:$H,6,FALSE)</f>
        <v>Metabolism</v>
      </c>
      <c r="H349" t="str">
        <f>VLOOKUP($A349,KO_Information!$A:$H,7,FALSE)</f>
        <v>Xenobiotics Biodegradation and Metabolism</v>
      </c>
      <c r="I349" t="str">
        <f>VLOOKUP($A349,KO_Information!$A:$H,8,FALSE)</f>
        <v>Aminobenzoate degradation</v>
      </c>
      <c r="J349" s="2">
        <v>1.27503356270847E-8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 s="2">
        <v>1.09115267983334E-8</v>
      </c>
      <c r="W349" s="2">
        <v>4.6799163053127802E-8</v>
      </c>
      <c r="X349">
        <v>0</v>
      </c>
      <c r="Y349">
        <v>0</v>
      </c>
      <c r="Z349" s="2">
        <v>1.7007718332183298E-8</v>
      </c>
      <c r="AA349" s="2">
        <v>2.5734369477967198E-8</v>
      </c>
      <c r="AB349">
        <v>0</v>
      </c>
      <c r="AC349">
        <v>0</v>
      </c>
      <c r="AD349">
        <v>0</v>
      </c>
      <c r="AE349" s="2">
        <v>1.7888566680025899E-8</v>
      </c>
      <c r="AF349">
        <v>0</v>
      </c>
      <c r="AG349">
        <v>0</v>
      </c>
      <c r="AH349" s="2">
        <v>1.49586451799491E-8</v>
      </c>
      <c r="AI349">
        <v>0</v>
      </c>
      <c r="AJ349">
        <v>0</v>
      </c>
      <c r="AK349" s="2">
        <v>7.78176942775934E-9</v>
      </c>
      <c r="AL349">
        <v>0</v>
      </c>
      <c r="AM349" s="2">
        <v>9.60589159301782E-9</v>
      </c>
      <c r="AN349" s="2">
        <v>8.8626350067347201E-9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 s="2">
        <v>1.00284211472365E-8</v>
      </c>
      <c r="AV349" s="2">
        <v>1.15533294292323E-8</v>
      </c>
      <c r="AW349" s="2">
        <v>2.3578200331613199E-8</v>
      </c>
      <c r="AX349" s="2">
        <v>4.4616786200242202E-8</v>
      </c>
      <c r="AY349">
        <v>0</v>
      </c>
      <c r="AZ349">
        <v>0</v>
      </c>
      <c r="BA349" s="2">
        <v>1.3699170409748101E-8</v>
      </c>
      <c r="BB349">
        <v>0</v>
      </c>
      <c r="BC349">
        <v>0</v>
      </c>
      <c r="BD349" s="2">
        <v>3.3145401667992598E-8</v>
      </c>
      <c r="BE349">
        <v>0</v>
      </c>
      <c r="BF349" s="2">
        <v>2.86974559088342E-8</v>
      </c>
    </row>
    <row r="350" spans="1:58">
      <c r="A350" t="s">
        <v>19205</v>
      </c>
      <c r="B350" t="s">
        <v>19206</v>
      </c>
      <c r="C350" t="str">
        <f>VLOOKUP(A350,KO_Information!A:H,2,FALSE)</f>
        <v>2-hydroxychromene-2-carboxylate isomerase [EC:5.99.1.4]</v>
      </c>
      <c r="D350" t="str">
        <f>VLOOKUP($A350,KO_Information!$A:$H,3,FALSE)</f>
        <v xml:space="preserve">2-hydroxychromene-2-carboxylate isomerase </v>
      </c>
      <c r="E350" t="str">
        <f>VLOOKUP($A350,KO_Information!$A:$H,4,FALSE)</f>
        <v>EC:5.99.1.4</v>
      </c>
      <c r="F350" t="str">
        <f>VLOOKUP($A350,KO_Information!$A:$H,5,FALSE)</f>
        <v>Metabolism; Xenobiotics Biodegradation and Metabolism; Naphthalene degradation</v>
      </c>
      <c r="G350" t="str">
        <f>VLOOKUP($A350,KO_Information!$A:$H,6,FALSE)</f>
        <v>Metabolism</v>
      </c>
      <c r="H350" t="str">
        <f>VLOOKUP($A350,KO_Information!$A:$H,7,FALSE)</f>
        <v>Xenobiotics Biodegradation and Metabolism</v>
      </c>
      <c r="I350" t="str">
        <f>VLOOKUP($A350,KO_Information!$A:$H,8,FALSE)</f>
        <v>Naphthalene degradation</v>
      </c>
      <c r="J350" s="2">
        <v>1.27503356270847E-8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 s="2">
        <v>1.09115267983334E-8</v>
      </c>
      <c r="W350" s="2">
        <v>4.6799163053127802E-8</v>
      </c>
      <c r="X350">
        <v>0</v>
      </c>
      <c r="Y350">
        <v>0</v>
      </c>
      <c r="Z350" s="2">
        <v>8.5038591660916707E-9</v>
      </c>
      <c r="AA350" s="2">
        <v>2.5734369477967198E-8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 s="2">
        <v>1.00284211472365E-8</v>
      </c>
      <c r="AV350" s="2">
        <v>1.15533294292323E-8</v>
      </c>
      <c r="AW350" s="2">
        <v>2.3578200331613199E-8</v>
      </c>
      <c r="AX350" s="2">
        <v>2.9744524133494801E-8</v>
      </c>
      <c r="AY350">
        <v>0</v>
      </c>
      <c r="AZ350">
        <v>0</v>
      </c>
      <c r="BA350" s="2">
        <v>1.3699170409748101E-8</v>
      </c>
      <c r="BB350">
        <v>0</v>
      </c>
      <c r="BC350">
        <v>0</v>
      </c>
      <c r="BD350" s="2">
        <v>3.3145401667992598E-8</v>
      </c>
      <c r="BE350">
        <v>0</v>
      </c>
      <c r="BF350" s="2">
        <v>1.43487279544171E-8</v>
      </c>
    </row>
    <row r="351" spans="1:58">
      <c r="A351" t="s">
        <v>14808</v>
      </c>
      <c r="B351" t="s">
        <v>1279</v>
      </c>
      <c r="C351" t="str">
        <f>VLOOKUP(A351,KO_Information!A:H,2,FALSE)</f>
        <v>hypothetical protein</v>
      </c>
      <c r="D351" t="str">
        <f>VLOOKUP($A351,KO_Information!$A:$H,3,FALSE)</f>
        <v>hypothetical protein</v>
      </c>
      <c r="E351">
        <f>VLOOKUP($A351,KO_Information!$A:$H,4,FALSE)</f>
        <v>0</v>
      </c>
      <c r="F351" t="str">
        <f>VLOOKUP($A351,KO_Information!$A:$H,5,FALSE)</f>
        <v>Unclassified; Poorly Characterized; Function unknown</v>
      </c>
      <c r="G351" t="str">
        <f>VLOOKUP($A351,KO_Information!$A:$H,6,FALSE)</f>
        <v>Unclassified</v>
      </c>
      <c r="H351" t="str">
        <f>VLOOKUP($A351,KO_Information!$A:$H,7,FALSE)</f>
        <v>Poorly Characterized</v>
      </c>
      <c r="I351" t="str">
        <f>VLOOKUP($A351,KO_Information!$A:$H,8,FALSE)</f>
        <v>Function unknown</v>
      </c>
      <c r="J351">
        <v>0</v>
      </c>
      <c r="K351">
        <v>0</v>
      </c>
      <c r="L351">
        <v>0</v>
      </c>
      <c r="M351">
        <v>0</v>
      </c>
      <c r="N351" s="2">
        <v>1.0570701720917599E-8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 s="2">
        <v>2.3399581526563901E-8</v>
      </c>
      <c r="X351">
        <v>0</v>
      </c>
      <c r="Y351">
        <v>0</v>
      </c>
      <c r="Z351" s="2">
        <v>8.5038591660916707E-9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 s="2">
        <v>1.37164863716832E-8</v>
      </c>
      <c r="AS351">
        <v>0</v>
      </c>
      <c r="AT351">
        <v>0</v>
      </c>
      <c r="AU351">
        <v>0</v>
      </c>
      <c r="AV351" s="2">
        <v>1.15533294292323E-8</v>
      </c>
      <c r="AW351" s="2">
        <v>1.1789100165806599E-8</v>
      </c>
      <c r="AX351" s="2">
        <v>1.4872262066747401E-8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 s="2">
        <v>1.43487279544171E-8</v>
      </c>
    </row>
    <row r="352" spans="1:58">
      <c r="A352" t="s">
        <v>19357</v>
      </c>
      <c r="B352" t="s">
        <v>19358</v>
      </c>
      <c r="C352" t="str">
        <f>VLOOKUP(A352,KO_Information!A:H,2,FALSE)</f>
        <v>ethylbenzene dioxygenase beta subunit [EC:1.14.12.-]</v>
      </c>
      <c r="D352" t="str">
        <f>VLOOKUP($A352,KO_Information!$A:$H,3,FALSE)</f>
        <v xml:space="preserve">ethylbenzene dioxygenase beta subunit </v>
      </c>
      <c r="E352" t="str">
        <f>VLOOKUP($A352,KO_Information!$A:$H,4,FALSE)</f>
        <v>EC:1.14.12.-</v>
      </c>
      <c r="F352" t="str">
        <f>VLOOKUP($A352,KO_Information!$A:$H,5,FALSE)</f>
        <v>None</v>
      </c>
      <c r="G352" t="str">
        <f>VLOOKUP($A352,KO_Information!$A:$H,6,FALSE)</f>
        <v>None</v>
      </c>
      <c r="H352">
        <f>VLOOKUP($A352,KO_Information!$A:$H,7,FALSE)</f>
        <v>0</v>
      </c>
      <c r="I352">
        <f>VLOOKUP($A352,KO_Information!$A:$H,8,FALSE)</f>
        <v>0</v>
      </c>
      <c r="J352" s="2">
        <v>1.27503356270847E-8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 s="2">
        <v>1.09115267983334E-8</v>
      </c>
      <c r="W352" s="2">
        <v>4.6799163053127802E-8</v>
      </c>
      <c r="X352">
        <v>0</v>
      </c>
      <c r="Y352">
        <v>0</v>
      </c>
      <c r="Z352" s="2">
        <v>8.5038591660916707E-9</v>
      </c>
      <c r="AA352" s="2">
        <v>2.5734369477967198E-8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 s="2">
        <v>1.00284211472365E-8</v>
      </c>
      <c r="AV352" s="2">
        <v>1.15533294292323E-8</v>
      </c>
      <c r="AW352" s="2">
        <v>2.3578200331613199E-8</v>
      </c>
      <c r="AX352" s="2">
        <v>2.9744524133494801E-8</v>
      </c>
      <c r="AY352">
        <v>0</v>
      </c>
      <c r="AZ352">
        <v>0</v>
      </c>
      <c r="BA352" s="2">
        <v>1.3699170409748101E-8</v>
      </c>
      <c r="BB352">
        <v>0</v>
      </c>
      <c r="BC352">
        <v>0</v>
      </c>
      <c r="BD352" s="2">
        <v>3.3145401667992598E-8</v>
      </c>
      <c r="BE352">
        <v>0</v>
      </c>
      <c r="BF352" s="2">
        <v>1.43487279544171E-8</v>
      </c>
    </row>
    <row r="353" spans="1:58">
      <c r="A353" t="s">
        <v>19338</v>
      </c>
      <c r="B353" t="s">
        <v>19339</v>
      </c>
      <c r="C353" t="str">
        <f>VLOOKUP(A353,KO_Information!A:H,2,FALSE)</f>
        <v>membrane-anchored mycosin MYCP [EC:3.4.21.-]</v>
      </c>
      <c r="D353" t="str">
        <f>VLOOKUP($A353,KO_Information!$A:$H,3,FALSE)</f>
        <v xml:space="preserve">membrane-anchored mycosin MYCP </v>
      </c>
      <c r="E353" t="str">
        <f>VLOOKUP($A353,KO_Information!$A:$H,4,FALSE)</f>
        <v>EC:3.4.21.-</v>
      </c>
      <c r="F353" t="str">
        <f>VLOOKUP($A353,KO_Information!$A:$H,5,FALSE)</f>
        <v>None</v>
      </c>
      <c r="G353" t="str">
        <f>VLOOKUP($A353,KO_Information!$A:$H,6,FALSE)</f>
        <v>None</v>
      </c>
      <c r="H353">
        <f>VLOOKUP($A353,KO_Information!$A:$H,7,FALSE)</f>
        <v>0</v>
      </c>
      <c r="I353">
        <f>VLOOKUP($A353,KO_Information!$A:$H,8,FALSE)</f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2">
        <v>1.9404295501729201E-8</v>
      </c>
      <c r="V353">
        <v>0</v>
      </c>
      <c r="W353">
        <v>0</v>
      </c>
      <c r="X353" s="2">
        <v>1.0517506879264601E-8</v>
      </c>
      <c r="Y353">
        <v>0</v>
      </c>
      <c r="Z353">
        <v>0</v>
      </c>
      <c r="AA353" s="2">
        <v>1.2867184738983599E-8</v>
      </c>
      <c r="AB353">
        <v>0</v>
      </c>
      <c r="AC353">
        <v>0</v>
      </c>
      <c r="AD353">
        <v>0</v>
      </c>
      <c r="AE353">
        <v>0</v>
      </c>
      <c r="AF353">
        <v>0</v>
      </c>
      <c r="AG353" s="2">
        <v>1.51590354111732E-8</v>
      </c>
      <c r="AH353">
        <v>0</v>
      </c>
      <c r="AI353">
        <v>0</v>
      </c>
      <c r="AJ353">
        <v>0</v>
      </c>
      <c r="AK353" s="2">
        <v>7.78176942775934E-9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 s="2">
        <v>1.59586313973465E-8</v>
      </c>
      <c r="BD353">
        <v>0</v>
      </c>
      <c r="BE353">
        <v>0</v>
      </c>
      <c r="BF353">
        <v>0</v>
      </c>
    </row>
    <row r="354" spans="1:58">
      <c r="A354" t="s">
        <v>6885</v>
      </c>
      <c r="B354" t="s">
        <v>6886</v>
      </c>
      <c r="C354" t="str">
        <f>VLOOKUP(A354,KO_Information!A:H,2,FALSE)</f>
        <v>nitric-oxide reductase NorE protein [EC:1.7.99.7]; nitric oxide reductase NorE protein</v>
      </c>
      <c r="D354" t="str">
        <f>VLOOKUP($A354,KO_Information!$A:$H,3,FALSE)</f>
        <v xml:space="preserve">nitric-oxide reductase NorE protein </v>
      </c>
      <c r="E354" t="str">
        <f>VLOOKUP($A354,KO_Information!$A:$H,4,FALSE)</f>
        <v>EC:1.7.99.7</v>
      </c>
      <c r="F354" t="str">
        <f>VLOOKUP($A354,KO_Information!$A:$H,5,FALSE)</f>
        <v>Metabolism; Energy Metabolism; Nitrogen metabolism</v>
      </c>
      <c r="G354" t="str">
        <f>VLOOKUP($A354,KO_Information!$A:$H,6,FALSE)</f>
        <v>Metabolism</v>
      </c>
      <c r="H354" t="str">
        <f>VLOOKUP($A354,KO_Information!$A:$H,7,FALSE)</f>
        <v>Energy Metabolism</v>
      </c>
      <c r="I354" t="str">
        <f>VLOOKUP($A354,KO_Information!$A:$H,8,FALSE)</f>
        <v>Nitrogen metabolism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 s="2">
        <v>8.8626350067347201E-9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 s="2">
        <v>1.4872262066747401E-8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</row>
    <row r="355" spans="1:58">
      <c r="A355" t="s">
        <v>13010</v>
      </c>
      <c r="B355" t="s">
        <v>13011</v>
      </c>
      <c r="C355" t="str">
        <f>VLOOKUP(A355,KO_Information!A:H,2,FALSE)</f>
        <v>opacity associated protein</v>
      </c>
      <c r="D355" t="str">
        <f>VLOOKUP($A355,KO_Information!$A:$H,3,FALSE)</f>
        <v>opacity associated protein</v>
      </c>
      <c r="E355">
        <f>VLOOKUP($A355,KO_Information!$A:$H,4,FALSE)</f>
        <v>0</v>
      </c>
      <c r="F355" t="str">
        <f>VLOOKUP($A355,KO_Information!$A:$H,5,FALSE)</f>
        <v>Unclassified; Cellular Processes and Signaling; Membrane and intracellular structural molecules</v>
      </c>
      <c r="G355" t="str">
        <f>VLOOKUP($A355,KO_Information!$A:$H,6,FALSE)</f>
        <v>Unclassified</v>
      </c>
      <c r="H355" t="str">
        <f>VLOOKUP($A355,KO_Information!$A:$H,7,FALSE)</f>
        <v>Cellular Processes and Signaling</v>
      </c>
      <c r="I355" t="str">
        <f>VLOOKUP($A355,KO_Information!$A:$H,8,FALSE)</f>
        <v>Membrane and intracellular structural molecules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 s="2">
        <v>1.09115267983334E-8</v>
      </c>
      <c r="W355">
        <v>0</v>
      </c>
      <c r="X355">
        <v>0</v>
      </c>
      <c r="Y355">
        <v>0</v>
      </c>
      <c r="Z355">
        <v>0</v>
      </c>
      <c r="AA355" s="2">
        <v>1.2867184738983599E-8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 s="2">
        <v>1.4872262066747401E-8</v>
      </c>
      <c r="AY355" s="2">
        <v>3.1875888042318399E-8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</row>
    <row r="356" spans="1:58">
      <c r="A356" t="s">
        <v>10515</v>
      </c>
      <c r="B356" t="s">
        <v>10516</v>
      </c>
      <c r="C356" t="str">
        <f>VLOOKUP(A356,KO_Information!A:H,2,FALSE)</f>
        <v>monofunctional glycosyltransferase [EC:2.4.1.-]</v>
      </c>
      <c r="D356" t="str">
        <f>VLOOKUP($A356,KO_Information!$A:$H,3,FALSE)</f>
        <v xml:space="preserve">monofunctional glycosyltransferase </v>
      </c>
      <c r="E356" t="str">
        <f>VLOOKUP($A356,KO_Information!$A:$H,4,FALSE)</f>
        <v>EC:2.4.1.-</v>
      </c>
      <c r="F356" t="str">
        <f>VLOOKUP($A356,KO_Information!$A:$H,5,FALSE)</f>
        <v>Metabolism; Glycan Biosynthesis and Metabolism; Glycosyltransferases|Metabolism; Glycan Biosynthesis and Metabolism; Peptidoglycan biosynthesis</v>
      </c>
      <c r="G356" t="str">
        <f>VLOOKUP($A356,KO_Information!$A:$H,6,FALSE)</f>
        <v>Metabolism</v>
      </c>
      <c r="H356" t="str">
        <f>VLOOKUP($A356,KO_Information!$A:$H,7,FALSE)</f>
        <v>Glycan Biosynthesis and Metabolism</v>
      </c>
      <c r="I356" t="str">
        <f>VLOOKUP($A356,KO_Information!$A:$H,8,FALSE)</f>
        <v>Glycosyltransferases</v>
      </c>
      <c r="J356">
        <v>0</v>
      </c>
      <c r="K356">
        <v>0</v>
      </c>
      <c r="L356" s="2">
        <v>2.07403349676095E-8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2">
        <v>8.5038591660916707E-9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 s="2">
        <v>1.92117831860356E-8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 s="2">
        <v>3.1875888042318399E-8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</row>
    <row r="357" spans="1:58">
      <c r="A357" t="s">
        <v>14119</v>
      </c>
      <c r="B357" t="s">
        <v>14120</v>
      </c>
      <c r="C357" t="str">
        <f>VLOOKUP(A357,KO_Information!A:H,2,FALSE)</f>
        <v>D-sorbitol dehydrogenase (acceptor) [EC:1.1.99.21]</v>
      </c>
      <c r="D357" t="str">
        <f>VLOOKUP($A357,KO_Information!$A:$H,3,FALSE)</f>
        <v xml:space="preserve">D-sorbitol dehydrogenase (acceptor) </v>
      </c>
      <c r="E357" t="str">
        <f>VLOOKUP($A357,KO_Information!$A:$H,4,FALSE)</f>
        <v>EC:1.1.99.21</v>
      </c>
      <c r="F357" t="str">
        <f>VLOOKUP($A357,KO_Information!$A:$H,5,FALSE)</f>
        <v>Metabolism; Carbohydrate Metabolism; Fructose and mannose metabolism</v>
      </c>
      <c r="G357" t="str">
        <f>VLOOKUP($A357,KO_Information!$A:$H,6,FALSE)</f>
        <v>Metabolism</v>
      </c>
      <c r="H357" t="str">
        <f>VLOOKUP($A357,KO_Information!$A:$H,7,FALSE)</f>
        <v>Carbohydrate Metabolism</v>
      </c>
      <c r="I357" t="str">
        <f>VLOOKUP($A357,KO_Information!$A:$H,8,FALSE)</f>
        <v>Fructose and mannose metabolism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 s="2">
        <v>8.8626350067347201E-9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 s="2">
        <v>1.15533294292323E-8</v>
      </c>
      <c r="AW357">
        <v>0</v>
      </c>
      <c r="AX357" s="2">
        <v>1.4872262066747401E-8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</row>
    <row r="358" spans="1:58">
      <c r="A358" t="s">
        <v>7701</v>
      </c>
      <c r="B358" t="s">
        <v>7702</v>
      </c>
      <c r="C358" t="str">
        <f>VLOOKUP(A358,KO_Information!A:H,2,FALSE)</f>
        <v>ferredoxin-type protein NapF</v>
      </c>
      <c r="D358" t="str">
        <f>VLOOKUP($A358,KO_Information!$A:$H,3,FALSE)</f>
        <v>ferredoxin-type protein NapF</v>
      </c>
      <c r="E358">
        <f>VLOOKUP($A358,KO_Information!$A:$H,4,FALSE)</f>
        <v>0</v>
      </c>
      <c r="F358" t="str">
        <f>VLOOKUP($A358,KO_Information!$A:$H,5,FALSE)</f>
        <v>Metabolism; Energy Metabolism; Nitrogen metabolism</v>
      </c>
      <c r="G358" t="str">
        <f>VLOOKUP($A358,KO_Information!$A:$H,6,FALSE)</f>
        <v>Metabolism</v>
      </c>
      <c r="H358" t="str">
        <f>VLOOKUP($A358,KO_Information!$A:$H,7,FALSE)</f>
        <v>Energy Metabolism</v>
      </c>
      <c r="I358" t="str">
        <f>VLOOKUP($A358,KO_Information!$A:$H,8,FALSE)</f>
        <v>Nitrogen metabolism</v>
      </c>
      <c r="J358">
        <v>0</v>
      </c>
      <c r="K358">
        <v>0</v>
      </c>
      <c r="L358">
        <v>0</v>
      </c>
      <c r="M358">
        <v>0</v>
      </c>
      <c r="N358" s="2">
        <v>1.0570701720917599E-8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 s="2">
        <v>1.09115267983334E-8</v>
      </c>
      <c r="W358" s="2">
        <v>2.3399581526563901E-8</v>
      </c>
      <c r="X358">
        <v>0</v>
      </c>
      <c r="Y358">
        <v>0</v>
      </c>
      <c r="Z358" s="2">
        <v>1.7007718332183298E-8</v>
      </c>
      <c r="AA358" s="2">
        <v>1.2867184738983599E-8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 s="2">
        <v>7.2421565760480001E-9</v>
      </c>
      <c r="AM358">
        <v>0</v>
      </c>
      <c r="AN358">
        <v>0</v>
      </c>
      <c r="AO358">
        <v>0</v>
      </c>
      <c r="AP358">
        <v>0</v>
      </c>
      <c r="AQ358">
        <v>0</v>
      </c>
      <c r="AR358" s="2">
        <v>1.37164863716832E-8</v>
      </c>
      <c r="AS358">
        <v>0</v>
      </c>
      <c r="AT358">
        <v>0</v>
      </c>
      <c r="AU358">
        <v>0</v>
      </c>
      <c r="AV358" s="2">
        <v>1.15533294292323E-8</v>
      </c>
      <c r="AW358" s="2">
        <v>1.1789100165806599E-8</v>
      </c>
      <c r="AX358" s="2">
        <v>1.4872262066747401E-8</v>
      </c>
      <c r="AY358" s="2">
        <v>3.1875888042318399E-8</v>
      </c>
      <c r="AZ358" s="2">
        <v>1.80977478909156E-8</v>
      </c>
      <c r="BA358">
        <v>0</v>
      </c>
      <c r="BB358">
        <v>0</v>
      </c>
      <c r="BC358">
        <v>0</v>
      </c>
      <c r="BD358">
        <v>0</v>
      </c>
      <c r="BE358">
        <v>0</v>
      </c>
      <c r="BF358" s="2">
        <v>1.43487279544171E-8</v>
      </c>
    </row>
    <row r="359" spans="1:58">
      <c r="A359" t="s">
        <v>4068</v>
      </c>
      <c r="B359" t="s">
        <v>4069</v>
      </c>
      <c r="C359" t="str">
        <f>VLOOKUP(A359,KO_Information!A:H,2,FALSE)</f>
        <v>exodeoxyribonuclease (lambda-induced) [EC:3.1.11.3]</v>
      </c>
      <c r="D359" t="str">
        <f>VLOOKUP($A359,KO_Information!$A:$H,3,FALSE)</f>
        <v xml:space="preserve">exodeoxyribonuclease (lambda-induced) </v>
      </c>
      <c r="E359" t="str">
        <f>VLOOKUP($A359,KO_Information!$A:$H,4,FALSE)</f>
        <v>EC:3.1.11.3</v>
      </c>
      <c r="F359" t="str">
        <f>VLOOKUP($A359,KO_Information!$A:$H,5,FALSE)</f>
        <v>Unclassified; Genetic Information Processing; Replication, recombination and repair proteins</v>
      </c>
      <c r="G359" t="str">
        <f>VLOOKUP($A359,KO_Information!$A:$H,6,FALSE)</f>
        <v>Unclassified</v>
      </c>
      <c r="H359" t="str">
        <f>VLOOKUP($A359,KO_Information!$A:$H,7,FALSE)</f>
        <v>Genetic Information Processing</v>
      </c>
      <c r="I359" t="str">
        <f>VLOOKUP($A359,KO_Information!$A:$H,8,FALSE)</f>
        <v>Replication, recombination and repair proteins</v>
      </c>
      <c r="J359" s="2">
        <v>1.27503356270847E-8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 s="2">
        <v>1.09115267983334E-8</v>
      </c>
      <c r="W359" s="2">
        <v>4.6799163053127802E-8</v>
      </c>
      <c r="X359">
        <v>0</v>
      </c>
      <c r="Y359">
        <v>0</v>
      </c>
      <c r="Z359" s="2">
        <v>8.5038591660916707E-9</v>
      </c>
      <c r="AA359" s="2">
        <v>2.5734369477967198E-8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 s="2">
        <v>8.8626350067347201E-9</v>
      </c>
      <c r="AO359">
        <v>0</v>
      </c>
      <c r="AP359" s="2">
        <v>1.6749229200472201E-8</v>
      </c>
      <c r="AQ359">
        <v>0</v>
      </c>
      <c r="AR359">
        <v>0</v>
      </c>
      <c r="AS359">
        <v>0</v>
      </c>
      <c r="AT359">
        <v>0</v>
      </c>
      <c r="AU359" s="2">
        <v>1.00284211472365E-8</v>
      </c>
      <c r="AV359" s="2">
        <v>1.15533294292323E-8</v>
      </c>
      <c r="AW359" s="2">
        <v>2.3578200331613199E-8</v>
      </c>
      <c r="AX359" s="2">
        <v>2.9744524133494801E-8</v>
      </c>
      <c r="AY359" s="2">
        <v>3.1875888042318399E-8</v>
      </c>
      <c r="AZ359">
        <v>0</v>
      </c>
      <c r="BA359" s="2">
        <v>1.3699170409748101E-8</v>
      </c>
      <c r="BB359">
        <v>0</v>
      </c>
      <c r="BC359">
        <v>0</v>
      </c>
      <c r="BD359" s="2">
        <v>3.3145401667992598E-8</v>
      </c>
      <c r="BE359">
        <v>0</v>
      </c>
      <c r="BF359" s="2">
        <v>1.43487279544171E-8</v>
      </c>
    </row>
    <row r="360" spans="1:58">
      <c r="A360" t="s">
        <v>18066</v>
      </c>
      <c r="B360" t="s">
        <v>18067</v>
      </c>
      <c r="C360" t="str">
        <f>VLOOKUP(A360,KO_Information!A:H,2,FALSE)</f>
        <v>3,2-trans-enoyl-CoA isomerase, mitochondrial [EC:5.3.3.8]</v>
      </c>
      <c r="D360" t="str">
        <f>VLOOKUP($A360,KO_Information!$A:$H,3,FALSE)</f>
        <v xml:space="preserve">3,2-trans-enoyl-CoA isomerase, mitochondrial </v>
      </c>
      <c r="E360" t="str">
        <f>VLOOKUP($A360,KO_Information!$A:$H,4,FALSE)</f>
        <v>EC:5.3.3.8</v>
      </c>
      <c r="F360" t="str">
        <f>VLOOKUP($A360,KO_Information!$A:$H,5,FALSE)</f>
        <v>Metabolism; Lipid Metabolism; Fatty acid metabolism</v>
      </c>
      <c r="G360" t="str">
        <f>VLOOKUP($A360,KO_Information!$A:$H,6,FALSE)</f>
        <v>Metabolism</v>
      </c>
      <c r="H360" t="str">
        <f>VLOOKUP($A360,KO_Information!$A:$H,7,FALSE)</f>
        <v>Lipid Metabolism</v>
      </c>
      <c r="I360" t="str">
        <f>VLOOKUP($A360,KO_Information!$A:$H,8,FALSE)</f>
        <v>Fatty acid metabolism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 s="2">
        <v>2.3399581526563901E-8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 s="2">
        <v>1.00284211472365E-8</v>
      </c>
      <c r="AV360">
        <v>0</v>
      </c>
      <c r="AW360" s="2">
        <v>1.1789100165806599E-8</v>
      </c>
      <c r="AX360" s="2">
        <v>1.4872262066747401E-8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</row>
    <row r="361" spans="1:58">
      <c r="A361" t="s">
        <v>18577</v>
      </c>
      <c r="B361" t="s">
        <v>19450</v>
      </c>
      <c r="C361" t="str">
        <f>VLOOKUP(A361,KO_Information!A:H,2,FALSE)</f>
        <v>DNA-directed RNA polymerase subunit beta-beta' [EC:2.7.7.6]</v>
      </c>
      <c r="D361" t="str">
        <f>VLOOKUP($A361,KO_Information!$A:$H,3,FALSE)</f>
        <v xml:space="preserve">DNA-directed RNA polymerase subunit beta-beta' </v>
      </c>
      <c r="E361" t="str">
        <f>VLOOKUP($A361,KO_Information!$A:$H,4,FALSE)</f>
        <v>EC:2.7.7.6</v>
      </c>
      <c r="F361" t="str">
        <f>VLOOKUP($A361,KO_Information!$A:$H,5,FALSE)</f>
        <v>Metabolism; Nucleotide Metabolism; Pyrimidine metabolism|Genetic Information Processing; Transcription; Transcription machinery|Genetic Information Processing; Replication and Repair; DNA repair and recombination proteins|Metabolism; Nucleotide Metabolism; Purine metabolism|Genetic Information Processing; Transcription; RNA polymerase</v>
      </c>
      <c r="G361" t="str">
        <f>VLOOKUP($A361,KO_Information!$A:$H,6,FALSE)</f>
        <v>Metabolism</v>
      </c>
      <c r="H361" t="str">
        <f>VLOOKUP($A361,KO_Information!$A:$H,7,FALSE)</f>
        <v>Nucleotide Metabolism</v>
      </c>
      <c r="I361" t="str">
        <f>VLOOKUP($A361,KO_Information!$A:$H,8,FALSE)</f>
        <v>Pyrimidine metabolism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 s="2">
        <v>1.26210082551175E-7</v>
      </c>
      <c r="Y361">
        <v>0</v>
      </c>
      <c r="Z361" s="2">
        <v>1.7007718332183298E-8</v>
      </c>
      <c r="AA361">
        <v>0</v>
      </c>
      <c r="AB361" s="2">
        <v>6.7187424449141001E-8</v>
      </c>
      <c r="AC361" s="2">
        <v>5.7471033162510298E-8</v>
      </c>
      <c r="AD361">
        <v>0</v>
      </c>
      <c r="AE361" s="2">
        <v>1.07331400080155E-7</v>
      </c>
      <c r="AF361">
        <v>0</v>
      </c>
      <c r="AG361" s="2">
        <v>4.5477106233519701E-7</v>
      </c>
      <c r="AH361" s="2">
        <v>4.7867664575837004E-7</v>
      </c>
      <c r="AI361" s="2">
        <v>5.2335799047279104E-7</v>
      </c>
      <c r="AJ361" s="2">
        <v>1.4525838408457401E-6</v>
      </c>
      <c r="AK361" s="2">
        <v>3.26834315965892E-7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 s="2">
        <v>1.7077709206207201E-6</v>
      </c>
      <c r="BF361">
        <v>0</v>
      </c>
    </row>
    <row r="362" spans="1:58">
      <c r="A362" t="s">
        <v>15235</v>
      </c>
      <c r="B362" t="s">
        <v>1279</v>
      </c>
      <c r="C362" t="str">
        <f>VLOOKUP(A362,KO_Information!A:H,2,FALSE)</f>
        <v>hypothetical protein</v>
      </c>
      <c r="D362" t="str">
        <f>VLOOKUP($A362,KO_Information!$A:$H,3,FALSE)</f>
        <v>hypothetical protein</v>
      </c>
      <c r="E362">
        <f>VLOOKUP($A362,KO_Information!$A:$H,4,FALSE)</f>
        <v>0</v>
      </c>
      <c r="F362" t="str">
        <f>VLOOKUP($A362,KO_Information!$A:$H,5,FALSE)</f>
        <v>Unclassified; Poorly Characterized; Function unknown</v>
      </c>
      <c r="G362" t="str">
        <f>VLOOKUP($A362,KO_Information!$A:$H,6,FALSE)</f>
        <v>Unclassified</v>
      </c>
      <c r="H362" t="str">
        <f>VLOOKUP($A362,KO_Information!$A:$H,7,FALSE)</f>
        <v>Poorly Characterized</v>
      </c>
      <c r="I362" t="str">
        <f>VLOOKUP($A362,KO_Information!$A:$H,8,FALSE)</f>
        <v>Function unknown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 s="2">
        <v>1.26210082551175E-7</v>
      </c>
      <c r="Y362">
        <v>0</v>
      </c>
      <c r="Z362" s="2">
        <v>1.7007718332183298E-8</v>
      </c>
      <c r="AA362">
        <v>0</v>
      </c>
      <c r="AB362" s="2">
        <v>6.7187424449141001E-8</v>
      </c>
      <c r="AC362" s="2">
        <v>5.7471033162510298E-8</v>
      </c>
      <c r="AD362">
        <v>0</v>
      </c>
      <c r="AE362" s="2">
        <v>1.07331400080155E-7</v>
      </c>
      <c r="AF362">
        <v>0</v>
      </c>
      <c r="AG362" s="2">
        <v>4.5477106233519701E-7</v>
      </c>
      <c r="AH362" s="2">
        <v>4.7867664575837004E-7</v>
      </c>
      <c r="AI362" s="2">
        <v>5.2335799047279104E-7</v>
      </c>
      <c r="AJ362" s="2">
        <v>1.4525838408457401E-6</v>
      </c>
      <c r="AK362" s="2">
        <v>3.26834315965892E-7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 s="2">
        <v>1.7077709206207201E-6</v>
      </c>
      <c r="BF362">
        <v>0</v>
      </c>
    </row>
    <row r="363" spans="1:58">
      <c r="A363" t="s">
        <v>15238</v>
      </c>
      <c r="B363" t="s">
        <v>1279</v>
      </c>
      <c r="C363" t="str">
        <f>VLOOKUP(A363,KO_Information!A:H,2,FALSE)</f>
        <v>hypothetical protein</v>
      </c>
      <c r="D363" t="str">
        <f>VLOOKUP($A363,KO_Information!$A:$H,3,FALSE)</f>
        <v>hypothetical protein</v>
      </c>
      <c r="E363">
        <f>VLOOKUP($A363,KO_Information!$A:$H,4,FALSE)</f>
        <v>0</v>
      </c>
      <c r="F363" t="str">
        <f>VLOOKUP($A363,KO_Information!$A:$H,5,FALSE)</f>
        <v>Unclassified; Poorly Characterized; Function unknown</v>
      </c>
      <c r="G363" t="str">
        <f>VLOOKUP($A363,KO_Information!$A:$H,6,FALSE)</f>
        <v>Unclassified</v>
      </c>
      <c r="H363" t="str">
        <f>VLOOKUP($A363,KO_Information!$A:$H,7,FALSE)</f>
        <v>Poorly Characterized</v>
      </c>
      <c r="I363" t="str">
        <f>VLOOKUP($A363,KO_Information!$A:$H,8,FALSE)</f>
        <v>Function unknown</v>
      </c>
      <c r="J363" s="2">
        <v>1.27503356270847E-8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 s="2">
        <v>1.09115267983334E-8</v>
      </c>
      <c r="W363" s="2">
        <v>4.6799163053127802E-8</v>
      </c>
      <c r="X363">
        <v>0</v>
      </c>
      <c r="Y363">
        <v>0</v>
      </c>
      <c r="Z363" s="2">
        <v>1.7007718332183298E-8</v>
      </c>
      <c r="AA363" s="2">
        <v>2.5734369477967198E-8</v>
      </c>
      <c r="AB363">
        <v>0</v>
      </c>
      <c r="AC363">
        <v>0</v>
      </c>
      <c r="AD363">
        <v>0</v>
      </c>
      <c r="AE363" s="2">
        <v>1.7888566680025899E-8</v>
      </c>
      <c r="AF363">
        <v>0</v>
      </c>
      <c r="AG363">
        <v>0</v>
      </c>
      <c r="AH363" s="2">
        <v>1.49586451799491E-8</v>
      </c>
      <c r="AI363" s="2">
        <v>9.6918146383850207E-9</v>
      </c>
      <c r="AJ363">
        <v>0</v>
      </c>
      <c r="AK363" s="2">
        <v>7.78176942775934E-9</v>
      </c>
      <c r="AL363">
        <v>0</v>
      </c>
      <c r="AM363" s="2">
        <v>9.60589159301782E-9</v>
      </c>
      <c r="AN363" s="2">
        <v>1.77252700134694E-8</v>
      </c>
      <c r="AO363">
        <v>0</v>
      </c>
      <c r="AP363">
        <v>0</v>
      </c>
      <c r="AQ363">
        <v>0</v>
      </c>
      <c r="AR363">
        <v>0</v>
      </c>
      <c r="AS363">
        <v>0</v>
      </c>
      <c r="AT363" s="2">
        <v>1.6486340720499899E-8</v>
      </c>
      <c r="AU363" s="2">
        <v>1.00284211472365E-8</v>
      </c>
      <c r="AV363" s="2">
        <v>1.15533294292323E-8</v>
      </c>
      <c r="AW363" s="2">
        <v>2.3578200331613199E-8</v>
      </c>
      <c r="AX363" s="2">
        <v>5.9489048266989602E-8</v>
      </c>
      <c r="AY363">
        <v>0</v>
      </c>
      <c r="AZ363">
        <v>0</v>
      </c>
      <c r="BA363" s="2">
        <v>1.3699170409748101E-8</v>
      </c>
      <c r="BB363">
        <v>0</v>
      </c>
      <c r="BC363">
        <v>0</v>
      </c>
      <c r="BD363" s="2">
        <v>4.9718102501988903E-8</v>
      </c>
      <c r="BE363">
        <v>0</v>
      </c>
      <c r="BF363" s="2">
        <v>2.86974559088342E-8</v>
      </c>
    </row>
    <row r="364" spans="1:58">
      <c r="A364" t="s">
        <v>15953</v>
      </c>
      <c r="B364" t="s">
        <v>15954</v>
      </c>
      <c r="C364" t="str">
        <f>VLOOKUP(A364,KO_Information!A:H,2,FALSE)</f>
        <v>nitrogen regulatory protein A</v>
      </c>
      <c r="D364" t="str">
        <f>VLOOKUP($A364,KO_Information!$A:$H,3,FALSE)</f>
        <v>nitrogen regulatory protein A</v>
      </c>
      <c r="E364">
        <f>VLOOKUP($A364,KO_Information!$A:$H,4,FALSE)</f>
        <v>0</v>
      </c>
      <c r="F364" t="str">
        <f>VLOOKUP($A364,KO_Information!$A:$H,5,FALSE)</f>
        <v>Environmental Information Processing; Signal Transduction; Two-component system</v>
      </c>
      <c r="G364" t="str">
        <f>VLOOKUP($A364,KO_Information!$A:$H,6,FALSE)</f>
        <v>Environmental Information Processing</v>
      </c>
      <c r="H364" t="str">
        <f>VLOOKUP($A364,KO_Information!$A:$H,7,FALSE)</f>
        <v>Signal Transduction</v>
      </c>
      <c r="I364" t="str">
        <f>VLOOKUP($A364,KO_Information!$A:$H,8,FALSE)</f>
        <v>Two-component system</v>
      </c>
      <c r="J364">
        <v>0</v>
      </c>
      <c r="K364">
        <v>0</v>
      </c>
      <c r="L364" s="2">
        <v>2.07403349676095E-8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2">
        <v>8.5038591660916707E-9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 s="2">
        <v>1.92117831860356E-8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 s="2">
        <v>3.1875888042318399E-8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</row>
    <row r="365" spans="1:58">
      <c r="A365" t="s">
        <v>15951</v>
      </c>
      <c r="B365" t="s">
        <v>15952</v>
      </c>
      <c r="C365" t="str">
        <f>VLOOKUP(A365,KO_Information!A:H,2,FALSE)</f>
        <v>MFS transporter, NNP family, putative nitrate transporter</v>
      </c>
      <c r="D365" t="str">
        <f>VLOOKUP($A365,KO_Information!$A:$H,3,FALSE)</f>
        <v>MFS transporter, NNP family, putative nitrate transporter</v>
      </c>
      <c r="E365">
        <f>VLOOKUP($A365,KO_Information!$A:$H,4,FALSE)</f>
        <v>0</v>
      </c>
      <c r="F365" t="str">
        <f>VLOOKUP($A365,KO_Information!$A:$H,5,FALSE)</f>
        <v>Environmental Information Processing; Membrane Transport; Transporters|Environmental Information Processing; Signal Transduction; Two-component system</v>
      </c>
      <c r="G365" t="str">
        <f>VLOOKUP($A365,KO_Information!$A:$H,6,FALSE)</f>
        <v>Environmental Information Processing</v>
      </c>
      <c r="H365" t="str">
        <f>VLOOKUP($A365,KO_Information!$A:$H,7,FALSE)</f>
        <v>Membrane Transport</v>
      </c>
      <c r="I365" t="str">
        <f>VLOOKUP($A365,KO_Information!$A:$H,8,FALSE)</f>
        <v>Transporters</v>
      </c>
      <c r="J365">
        <v>0</v>
      </c>
      <c r="K365">
        <v>0</v>
      </c>
      <c r="L365" s="2">
        <v>2.07403349676095E-8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2">
        <v>8.5038591660916707E-9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 s="2">
        <v>1.92117831860356E-8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 s="2">
        <v>3.1875888042318399E-8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</row>
    <row r="366" spans="1:58">
      <c r="A366" t="s">
        <v>19392</v>
      </c>
      <c r="B366" t="s">
        <v>19393</v>
      </c>
      <c r="C366" t="str">
        <f>VLOOKUP(A366,KO_Information!A:H,2,FALSE)</f>
        <v>6-hydroxynicotinate 3-monooxygenase [EC:1.14.13.114]</v>
      </c>
      <c r="D366" t="str">
        <f>VLOOKUP($A366,KO_Information!$A:$H,3,FALSE)</f>
        <v xml:space="preserve">6-hydroxynicotinate 3-monooxygenase </v>
      </c>
      <c r="E366" t="str">
        <f>VLOOKUP($A366,KO_Information!$A:$H,4,FALSE)</f>
        <v>EC:1.14.13.114</v>
      </c>
      <c r="F366" t="str">
        <f>VLOOKUP($A366,KO_Information!$A:$H,5,FALSE)</f>
        <v>None</v>
      </c>
      <c r="G366" t="str">
        <f>VLOOKUP($A366,KO_Information!$A:$H,6,FALSE)</f>
        <v>None</v>
      </c>
      <c r="H366">
        <f>VLOOKUP($A366,KO_Information!$A:$H,7,FALSE)</f>
        <v>0</v>
      </c>
      <c r="I366">
        <f>VLOOKUP($A366,KO_Information!$A:$H,8,FALSE)</f>
        <v>0</v>
      </c>
      <c r="J366" s="2">
        <v>1.27503356270847E-8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 s="2">
        <v>1.09115267983334E-8</v>
      </c>
      <c r="W366" s="2">
        <v>4.6799163053127802E-8</v>
      </c>
      <c r="X366">
        <v>0</v>
      </c>
      <c r="Y366">
        <v>0</v>
      </c>
      <c r="Z366" s="2">
        <v>1.7007718332183298E-8</v>
      </c>
      <c r="AA366" s="2">
        <v>2.5734369477967198E-8</v>
      </c>
      <c r="AB366">
        <v>0</v>
      </c>
      <c r="AC366">
        <v>0</v>
      </c>
      <c r="AD366">
        <v>0</v>
      </c>
      <c r="AE366" s="2">
        <v>1.7888566680025899E-8</v>
      </c>
      <c r="AF366">
        <v>0</v>
      </c>
      <c r="AG366">
        <v>0</v>
      </c>
      <c r="AH366" s="2">
        <v>1.49586451799491E-8</v>
      </c>
      <c r="AI366">
        <v>0</v>
      </c>
      <c r="AJ366">
        <v>0</v>
      </c>
      <c r="AK366" s="2">
        <v>7.78176942775934E-9</v>
      </c>
      <c r="AL366">
        <v>0</v>
      </c>
      <c r="AM366" s="2">
        <v>9.60589159301782E-9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 s="2">
        <v>1.00284211472365E-8</v>
      </c>
      <c r="AV366" s="2">
        <v>1.15533294292323E-8</v>
      </c>
      <c r="AW366" s="2">
        <v>2.3578200331613199E-8</v>
      </c>
      <c r="AX366" s="2">
        <v>2.9744524133494801E-8</v>
      </c>
      <c r="AY366">
        <v>0</v>
      </c>
      <c r="AZ366">
        <v>0</v>
      </c>
      <c r="BA366" s="2">
        <v>1.3699170409748101E-8</v>
      </c>
      <c r="BB366">
        <v>0</v>
      </c>
      <c r="BC366">
        <v>0</v>
      </c>
      <c r="BD366" s="2">
        <v>3.3145401667992598E-8</v>
      </c>
      <c r="BE366">
        <v>0</v>
      </c>
      <c r="BF366" s="2">
        <v>2.86974559088342E-8</v>
      </c>
    </row>
    <row r="367" spans="1:58">
      <c r="A367" t="s">
        <v>2369</v>
      </c>
      <c r="B367" t="s">
        <v>2370</v>
      </c>
      <c r="C367" t="str">
        <f>VLOOKUP(A367,KO_Information!A:H,2,FALSE)</f>
        <v>site-specific DNA-methyltransferase (cytosine-N4-specific) [EC:2.1.1.113]</v>
      </c>
      <c r="D367" t="str">
        <f>VLOOKUP($A367,KO_Information!$A:$H,3,FALSE)</f>
        <v xml:space="preserve">site-specific DNA-methyltransferase (cytosine-N4-specific) </v>
      </c>
      <c r="E367" t="str">
        <f>VLOOKUP($A367,KO_Information!$A:$H,4,FALSE)</f>
        <v>EC:2.1.1.113</v>
      </c>
      <c r="F367" t="str">
        <f>VLOOKUP($A367,KO_Information!$A:$H,5,FALSE)</f>
        <v>Unclassified; Genetic Information Processing; Replication, recombination and repair proteins</v>
      </c>
      <c r="G367" t="str">
        <f>VLOOKUP($A367,KO_Information!$A:$H,6,FALSE)</f>
        <v>Unclassified</v>
      </c>
      <c r="H367" t="str">
        <f>VLOOKUP($A367,KO_Information!$A:$H,7,FALSE)</f>
        <v>Genetic Information Processing</v>
      </c>
      <c r="I367" t="str">
        <f>VLOOKUP($A367,KO_Information!$A:$H,8,FALSE)</f>
        <v>Replication, recombination and repair proteins</v>
      </c>
      <c r="J367" s="2">
        <v>1.27503356270847E-8</v>
      </c>
      <c r="K367">
        <v>0</v>
      </c>
      <c r="L367">
        <v>0</v>
      </c>
      <c r="M367" s="2">
        <v>2.3466893200409001E-8</v>
      </c>
      <c r="N367">
        <v>0</v>
      </c>
      <c r="O367" s="2">
        <v>1.0804219886273101E-8</v>
      </c>
      <c r="P367" s="2">
        <v>1.1603345258362E-8</v>
      </c>
      <c r="Q367" s="2">
        <v>1.07725922157593E-8</v>
      </c>
      <c r="R367" s="2">
        <v>1.58587563338089E-8</v>
      </c>
      <c r="S367" s="2">
        <v>5.5264037756390601E-8</v>
      </c>
      <c r="T367">
        <v>0</v>
      </c>
      <c r="U367">
        <v>0</v>
      </c>
      <c r="V367" s="2">
        <v>1.09115267983334E-8</v>
      </c>
      <c r="W367">
        <v>0</v>
      </c>
      <c r="X367">
        <v>0</v>
      </c>
      <c r="Y367">
        <v>0</v>
      </c>
      <c r="Z367">
        <v>0</v>
      </c>
      <c r="AA367" s="2">
        <v>1.2867184738983599E-8</v>
      </c>
      <c r="AB367">
        <v>0</v>
      </c>
      <c r="AC367" s="2">
        <v>3.4482619897506197E-8</v>
      </c>
      <c r="AD367">
        <v>0</v>
      </c>
      <c r="AE367">
        <v>0</v>
      </c>
      <c r="AF367">
        <v>0</v>
      </c>
      <c r="AG367">
        <v>0</v>
      </c>
      <c r="AH367">
        <v>0</v>
      </c>
      <c r="AI367" s="2">
        <v>9.6918146383850207E-9</v>
      </c>
      <c r="AJ367" s="2">
        <v>1.9112945274286099E-8</v>
      </c>
      <c r="AK367">
        <v>0</v>
      </c>
      <c r="AL367" s="2">
        <v>7.2421565760480001E-9</v>
      </c>
      <c r="AM367">
        <v>0</v>
      </c>
      <c r="AN367" s="2">
        <v>1.77252700134694E-8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 s="2">
        <v>1.00284211472365E-8</v>
      </c>
      <c r="AV367" s="2">
        <v>1.0397996486309E-7</v>
      </c>
      <c r="AW367" s="2">
        <v>8.2523701160646302E-8</v>
      </c>
      <c r="AX367">
        <v>0</v>
      </c>
      <c r="AY367">
        <v>0</v>
      </c>
      <c r="AZ367">
        <v>0</v>
      </c>
      <c r="BA367">
        <v>0</v>
      </c>
      <c r="BB367" s="2">
        <v>1.5053997635739599E-8</v>
      </c>
      <c r="BC367" s="2">
        <v>6.3834525589386197E-8</v>
      </c>
      <c r="BD367" s="2">
        <v>3.3145401667992598E-8</v>
      </c>
      <c r="BE367" s="2">
        <v>3.1625387418902197E-8</v>
      </c>
      <c r="BF367">
        <v>0</v>
      </c>
    </row>
    <row r="368" spans="1:58">
      <c r="A368" t="s">
        <v>13564</v>
      </c>
      <c r="B368" t="s">
        <v>13565</v>
      </c>
      <c r="C368" t="str">
        <f>VLOOKUP(A368,KO_Information!A:H,2,FALSE)</f>
        <v>two-component system, OmpR family, sensor histidine kinase MprB [EC:2.7.13.3]</v>
      </c>
      <c r="D368" t="str">
        <f>VLOOKUP($A368,KO_Information!$A:$H,3,FALSE)</f>
        <v xml:space="preserve">two-component system, OmpR family, sensor histidine kinase MprB </v>
      </c>
      <c r="E368" t="str">
        <f>VLOOKUP($A368,KO_Information!$A:$H,4,FALSE)</f>
        <v>EC:2.7.13.3</v>
      </c>
      <c r="F368" t="str">
        <f>VLOOKUP($A368,KO_Information!$A:$H,5,FALSE)</f>
        <v>Metabolism; Enzyme Families; Protein kinases|Environmental Information Processing; Signal Transduction; Two-component system</v>
      </c>
      <c r="G368" t="str">
        <f>VLOOKUP($A368,KO_Information!$A:$H,6,FALSE)</f>
        <v>Metabolism</v>
      </c>
      <c r="H368" t="str">
        <f>VLOOKUP($A368,KO_Information!$A:$H,7,FALSE)</f>
        <v>Enzyme Families</v>
      </c>
      <c r="I368" t="str">
        <f>VLOOKUP($A368,KO_Information!$A:$H,8,FALSE)</f>
        <v>Protein kinases</v>
      </c>
      <c r="J368">
        <v>0</v>
      </c>
      <c r="K368" s="2">
        <v>1.6860352210734399E-8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2">
        <v>1.9404295501729201E-8</v>
      </c>
      <c r="V368">
        <v>0</v>
      </c>
      <c r="W368">
        <v>0</v>
      </c>
      <c r="X368" s="2">
        <v>3.1552520637793797E-8</v>
      </c>
      <c r="Y368">
        <v>0</v>
      </c>
      <c r="Z368">
        <v>0</v>
      </c>
      <c r="AA368" s="2">
        <v>1.2867184738983599E-8</v>
      </c>
      <c r="AB368">
        <v>0</v>
      </c>
      <c r="AC368">
        <v>0</v>
      </c>
      <c r="AD368">
        <v>0</v>
      </c>
      <c r="AE368">
        <v>0</v>
      </c>
      <c r="AF368" s="2">
        <v>1.4146638680842901E-8</v>
      </c>
      <c r="AG368" s="2">
        <v>1.51590354111732E-8</v>
      </c>
      <c r="AH368">
        <v>0</v>
      </c>
      <c r="AI368">
        <v>0</v>
      </c>
      <c r="AJ368">
        <v>0</v>
      </c>
      <c r="AK368" s="2">
        <v>7.78176942775934E-9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 s="2">
        <v>1.00284211472365E-8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 s="2">
        <v>1.59586313973465E-8</v>
      </c>
      <c r="BD368">
        <v>0</v>
      </c>
      <c r="BE368">
        <v>0</v>
      </c>
      <c r="BF368">
        <v>0</v>
      </c>
    </row>
    <row r="369" spans="1:58">
      <c r="A369" t="s">
        <v>2264</v>
      </c>
      <c r="B369" t="s">
        <v>2265</v>
      </c>
      <c r="C369" t="str">
        <f>VLOOKUP(A369,KO_Information!A:H,2,FALSE)</f>
        <v>23S rRNA (adenine2085-N6)-dimethyltransferase [EC:2.1.1.184]; rRNA (adenine-N6-)-methyltransferase [EC:2.1.1.48]</v>
      </c>
      <c r="D369" t="str">
        <f>VLOOKUP($A369,KO_Information!$A:$H,3,FALSE)</f>
        <v xml:space="preserve">23S rRNA (adenine2085-N6)-dimethyltransferase </v>
      </c>
      <c r="E369" t="str">
        <f>VLOOKUP($A369,KO_Information!$A:$H,4,FALSE)</f>
        <v>EC:2.1.1.184</v>
      </c>
      <c r="F369" t="str">
        <f>VLOOKUP($A369,KO_Information!$A:$H,5,FALSE)</f>
        <v>Unclassified; Genetic Information Processing; Translation proteins</v>
      </c>
      <c r="G369" t="str">
        <f>VLOOKUP($A369,KO_Information!$A:$H,6,FALSE)</f>
        <v>Unclassified</v>
      </c>
      <c r="H369" t="str">
        <f>VLOOKUP($A369,KO_Information!$A:$H,7,FALSE)</f>
        <v>Genetic Information Processing</v>
      </c>
      <c r="I369" t="str">
        <f>VLOOKUP($A369,KO_Information!$A:$H,8,FALSE)</f>
        <v>Translation proteins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 s="2">
        <v>1.1603345258362E-8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 s="2">
        <v>4.2070027517058402E-8</v>
      </c>
      <c r="Y369">
        <v>0</v>
      </c>
      <c r="Z369" s="2">
        <v>8.5038591660916707E-9</v>
      </c>
      <c r="AA369" s="2">
        <v>1.2867184738983599E-8</v>
      </c>
      <c r="AB369" s="2">
        <v>1.1197904074856799E-8</v>
      </c>
      <c r="AC369" s="2">
        <v>1.14942066325021E-8</v>
      </c>
      <c r="AD369">
        <v>0</v>
      </c>
      <c r="AE369">
        <v>0</v>
      </c>
      <c r="AF369" s="2">
        <v>1.4146638680842901E-8</v>
      </c>
      <c r="AG369" s="2">
        <v>1.51590354111732E-8</v>
      </c>
      <c r="AH369" s="2">
        <v>1.49586451799491E-8</v>
      </c>
      <c r="AI369" s="2">
        <v>9.6918146383850207E-9</v>
      </c>
      <c r="AJ369">
        <v>0</v>
      </c>
      <c r="AK369">
        <v>0</v>
      </c>
      <c r="AL369" s="2">
        <v>7.2421565760480001E-9</v>
      </c>
      <c r="AM369" s="2">
        <v>2.8817674779053401E-8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 s="2">
        <v>1.6486340720499899E-8</v>
      </c>
      <c r="AU369">
        <v>0</v>
      </c>
      <c r="AV369" s="2">
        <v>1.15533294292323E-8</v>
      </c>
      <c r="AW369">
        <v>0</v>
      </c>
      <c r="AX369">
        <v>0</v>
      </c>
      <c r="AY369" s="2">
        <v>3.1875888042318399E-8</v>
      </c>
      <c r="AZ369">
        <v>0</v>
      </c>
      <c r="BA369">
        <v>0</v>
      </c>
      <c r="BB369">
        <v>0</v>
      </c>
      <c r="BC369" s="2">
        <v>1.59586313973465E-8</v>
      </c>
      <c r="BD369" s="2">
        <v>1.6572700833996299E-8</v>
      </c>
      <c r="BE369" s="2">
        <v>3.1625387418902197E-8</v>
      </c>
      <c r="BF369">
        <v>0</v>
      </c>
    </row>
    <row r="370" spans="1:58">
      <c r="A370" t="s">
        <v>4138</v>
      </c>
      <c r="B370" t="s">
        <v>4139</v>
      </c>
      <c r="C370" t="str">
        <f>VLOOKUP(A370,KO_Information!A:H,2,FALSE)</f>
        <v>ribonuclease T1 [EC:3.1.27.3]</v>
      </c>
      <c r="D370" t="str">
        <f>VLOOKUP($A370,KO_Information!$A:$H,3,FALSE)</f>
        <v xml:space="preserve">ribonuclease T1 </v>
      </c>
      <c r="E370" t="str">
        <f>VLOOKUP($A370,KO_Information!$A:$H,4,FALSE)</f>
        <v>EC:3.1.27.3</v>
      </c>
      <c r="F370" t="str">
        <f>VLOOKUP($A370,KO_Information!$A:$H,5,FALSE)</f>
        <v>Unclassified; Genetic Information Processing; Translation proteins</v>
      </c>
      <c r="G370" t="str">
        <f>VLOOKUP($A370,KO_Information!$A:$H,6,FALSE)</f>
        <v>Unclassified</v>
      </c>
      <c r="H370" t="str">
        <f>VLOOKUP($A370,KO_Information!$A:$H,7,FALSE)</f>
        <v>Genetic Information Processing</v>
      </c>
      <c r="I370" t="str">
        <f>VLOOKUP($A370,KO_Information!$A:$H,8,FALSE)</f>
        <v>Translation proteins</v>
      </c>
      <c r="J370" s="2">
        <v>1.27503356270847E-8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 s="2">
        <v>1.09115267983334E-8</v>
      </c>
      <c r="W370" s="2">
        <v>4.6799163053127802E-8</v>
      </c>
      <c r="X370">
        <v>0</v>
      </c>
      <c r="Y370">
        <v>0</v>
      </c>
      <c r="Z370" s="2">
        <v>8.5038591660916707E-9</v>
      </c>
      <c r="AA370" s="2">
        <v>2.5734369477967198E-8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 s="2">
        <v>7.78176942775934E-9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 s="2">
        <v>1.00284211472365E-8</v>
      </c>
      <c r="AV370" s="2">
        <v>1.15533294292323E-8</v>
      </c>
      <c r="AW370" s="2">
        <v>2.3578200331613199E-8</v>
      </c>
      <c r="AX370" s="2">
        <v>2.9744524133494801E-8</v>
      </c>
      <c r="AY370">
        <v>0</v>
      </c>
      <c r="AZ370">
        <v>0</v>
      </c>
      <c r="BA370" s="2">
        <v>1.3699170409748101E-8</v>
      </c>
      <c r="BB370">
        <v>0</v>
      </c>
      <c r="BC370">
        <v>0</v>
      </c>
      <c r="BD370" s="2">
        <v>3.3145401667992598E-8</v>
      </c>
      <c r="BE370">
        <v>0</v>
      </c>
      <c r="BF370" s="2">
        <v>1.43487279544171E-8</v>
      </c>
    </row>
    <row r="371" spans="1:58">
      <c r="A371" t="s">
        <v>17359</v>
      </c>
      <c r="B371" t="s">
        <v>17360</v>
      </c>
      <c r="C371" t="str">
        <f>VLOOKUP(A371,KO_Information!A:H,2,FALSE)</f>
        <v>guanidinobutyrase [EC:3.5.3.7]</v>
      </c>
      <c r="D371" t="str">
        <f>VLOOKUP($A371,KO_Information!$A:$H,3,FALSE)</f>
        <v xml:space="preserve">guanidinobutyrase </v>
      </c>
      <c r="E371" t="str">
        <f>VLOOKUP($A371,KO_Information!$A:$H,4,FALSE)</f>
        <v>EC:3.5.3.7</v>
      </c>
      <c r="F371" t="str">
        <f>VLOOKUP($A371,KO_Information!$A:$H,5,FALSE)</f>
        <v>Metabolism; Amino Acid Metabolism; Arginine and proline metabolism</v>
      </c>
      <c r="G371" t="str">
        <f>VLOOKUP($A371,KO_Information!$A:$H,6,FALSE)</f>
        <v>Metabolism</v>
      </c>
      <c r="H371" t="str">
        <f>VLOOKUP($A371,KO_Information!$A:$H,7,FALSE)</f>
        <v>Amino Acid Metabolism</v>
      </c>
      <c r="I371" t="str">
        <f>VLOOKUP($A371,KO_Information!$A:$H,8,FALSE)</f>
        <v>Arginine and proline metabolism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 s="2">
        <v>1.4872262066747401E-8</v>
      </c>
      <c r="AY371">
        <v>0</v>
      </c>
      <c r="AZ371">
        <v>0</v>
      </c>
      <c r="BA371">
        <v>0</v>
      </c>
      <c r="BB371">
        <v>0</v>
      </c>
      <c r="BC371">
        <v>0</v>
      </c>
      <c r="BD371" s="2">
        <v>1.6572700833996299E-8</v>
      </c>
      <c r="BE371">
        <v>0</v>
      </c>
      <c r="BF371">
        <v>0</v>
      </c>
    </row>
    <row r="372" spans="1:58">
      <c r="A372" t="s">
        <v>17355</v>
      </c>
      <c r="B372" t="s">
        <v>17356</v>
      </c>
      <c r="C372" t="str">
        <f>VLOOKUP(A372,KO_Information!A:H,2,FALSE)</f>
        <v>4-guanidinobutyraldehyde dehydrogenase / NAD-dependent aldehyde dehydrogenase [EC:1.2.1.54 1.2.1.-]</v>
      </c>
      <c r="D372" t="str">
        <f>VLOOKUP($A372,KO_Information!$A:$H,3,FALSE)</f>
        <v xml:space="preserve">4-guanidinobutyraldehyde dehydrogenase / NAD-dependent aldehyde dehydrogenase </v>
      </c>
      <c r="E372" t="str">
        <f>VLOOKUP($A372,KO_Information!$A:$H,4,FALSE)</f>
        <v>EC:1.2.1.54</v>
      </c>
      <c r="F372" t="str">
        <f>VLOOKUP($A372,KO_Information!$A:$H,5,FALSE)</f>
        <v>Metabolism; Amino Acid Metabolism; Arginine and proline metabolism</v>
      </c>
      <c r="G372" t="str">
        <f>VLOOKUP($A372,KO_Information!$A:$H,6,FALSE)</f>
        <v>Metabolism</v>
      </c>
      <c r="H372" t="str">
        <f>VLOOKUP($A372,KO_Information!$A:$H,7,FALSE)</f>
        <v>Amino Acid Metabolism</v>
      </c>
      <c r="I372" t="str">
        <f>VLOOKUP($A372,KO_Information!$A:$H,8,FALSE)</f>
        <v>Arginine and proline metabolism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 s="2">
        <v>1.58587563338089E-8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 s="2">
        <v>1.7888566680025899E-8</v>
      </c>
      <c r="AF372">
        <v>0</v>
      </c>
      <c r="AG372">
        <v>0</v>
      </c>
      <c r="AH372">
        <v>0</v>
      </c>
      <c r="AI372" s="2">
        <v>9.6918146383850207E-9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 s="2">
        <v>1.6486340720499899E-8</v>
      </c>
      <c r="AU372">
        <v>0</v>
      </c>
      <c r="AV372">
        <v>0</v>
      </c>
      <c r="AW372">
        <v>0</v>
      </c>
      <c r="AX372" s="2">
        <v>1.4872262066747401E-8</v>
      </c>
      <c r="AY372">
        <v>0</v>
      </c>
      <c r="AZ372">
        <v>0</v>
      </c>
      <c r="BA372" s="2">
        <v>1.3699170409748101E-8</v>
      </c>
      <c r="BB372">
        <v>0</v>
      </c>
      <c r="BC372">
        <v>0</v>
      </c>
      <c r="BD372" s="2">
        <v>3.3145401667992598E-8</v>
      </c>
      <c r="BE372">
        <v>0</v>
      </c>
      <c r="BF372">
        <v>0</v>
      </c>
    </row>
    <row r="373" spans="1:58">
      <c r="A373" t="s">
        <v>17347</v>
      </c>
      <c r="B373" t="s">
        <v>17348</v>
      </c>
      <c r="C373" t="str">
        <f>VLOOKUP(A373,KO_Information!A:H,2,FALSE)</f>
        <v>arginine:pyruvate transaminase [EC:2.6.1.84]</v>
      </c>
      <c r="D373" t="str">
        <f>VLOOKUP($A373,KO_Information!$A:$H,3,FALSE)</f>
        <v xml:space="preserve">arginine:pyruvate transaminase </v>
      </c>
      <c r="E373" t="str">
        <f>VLOOKUP($A373,KO_Information!$A:$H,4,FALSE)</f>
        <v>EC:2.6.1.84</v>
      </c>
      <c r="F373" t="str">
        <f>VLOOKUP($A373,KO_Information!$A:$H,5,FALSE)</f>
        <v>Metabolism; Amino Acid Metabolism; Amino acid related enzymes|Metabolism; Amino Acid Metabolism; Arginine and proline metabolism</v>
      </c>
      <c r="G373" t="str">
        <f>VLOOKUP($A373,KO_Information!$A:$H,6,FALSE)</f>
        <v>Metabolism</v>
      </c>
      <c r="H373" t="str">
        <f>VLOOKUP($A373,KO_Information!$A:$H,7,FALSE)</f>
        <v>Amino Acid Metabolism</v>
      </c>
      <c r="I373" t="str">
        <f>VLOOKUP($A373,KO_Information!$A:$H,8,FALSE)</f>
        <v>Amino acid related enzymes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 s="2">
        <v>8.8626350067347201E-9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 s="2">
        <v>1.1789100165806599E-8</v>
      </c>
      <c r="AX373" s="2">
        <v>2.9744524133494801E-8</v>
      </c>
      <c r="AY373">
        <v>0</v>
      </c>
      <c r="AZ373">
        <v>0</v>
      </c>
      <c r="BA373">
        <v>0</v>
      </c>
      <c r="BB373">
        <v>0</v>
      </c>
      <c r="BC373">
        <v>0</v>
      </c>
      <c r="BD373" s="2">
        <v>1.6572700833996299E-8</v>
      </c>
      <c r="BE373">
        <v>0</v>
      </c>
      <c r="BF373">
        <v>0</v>
      </c>
    </row>
    <row r="374" spans="1:58">
      <c r="A374" t="s">
        <v>17124</v>
      </c>
      <c r="B374" t="s">
        <v>17125</v>
      </c>
      <c r="C374" t="str">
        <f>VLOOKUP(A374,KO_Information!A:H,2,FALSE)</f>
        <v>conjugal transfer pilus assembly protein TraI</v>
      </c>
      <c r="D374" t="str">
        <f>VLOOKUP($A374,KO_Information!$A:$H,3,FALSE)</f>
        <v>conjugal transfer pilus assembly protein TraI</v>
      </c>
      <c r="E374">
        <f>VLOOKUP($A374,KO_Information!$A:$H,4,FALSE)</f>
        <v>0</v>
      </c>
      <c r="F374" t="str">
        <f>VLOOKUP($A374,KO_Information!$A:$H,5,FALSE)</f>
        <v>Environmental Information Processing; Membrane Transport; Secretion system</v>
      </c>
      <c r="G374" t="str">
        <f>VLOOKUP($A374,KO_Information!$A:$H,6,FALSE)</f>
        <v>Environmental Information Processing</v>
      </c>
      <c r="H374" t="str">
        <f>VLOOKUP($A374,KO_Information!$A:$H,7,FALSE)</f>
        <v>Membrane Transport</v>
      </c>
      <c r="I374" t="str">
        <f>VLOOKUP($A374,KO_Information!$A:$H,8,FALSE)</f>
        <v>Secretion system</v>
      </c>
      <c r="J374" s="2">
        <v>1.27503356270847E-8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s="2">
        <v>1.09115267983334E-8</v>
      </c>
      <c r="W374" s="2">
        <v>4.6799163053127802E-8</v>
      </c>
      <c r="X374">
        <v>0</v>
      </c>
      <c r="Y374">
        <v>0</v>
      </c>
      <c r="Z374" s="2">
        <v>8.5038591660916707E-9</v>
      </c>
      <c r="AA374" s="2">
        <v>2.5734369477967198E-8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 s="2">
        <v>1.00284211472365E-8</v>
      </c>
      <c r="AV374" s="2">
        <v>1.15533294292323E-8</v>
      </c>
      <c r="AW374" s="2">
        <v>2.3578200331613199E-8</v>
      </c>
      <c r="AX374" s="2">
        <v>2.9744524133494801E-8</v>
      </c>
      <c r="AY374">
        <v>0</v>
      </c>
      <c r="AZ374">
        <v>0</v>
      </c>
      <c r="BA374" s="2">
        <v>1.3699170409748101E-8</v>
      </c>
      <c r="BB374">
        <v>0</v>
      </c>
      <c r="BC374">
        <v>0</v>
      </c>
      <c r="BD374" s="2">
        <v>3.3145401667992598E-8</v>
      </c>
      <c r="BE374">
        <v>0</v>
      </c>
      <c r="BF374" s="2">
        <v>1.43487279544171E-8</v>
      </c>
    </row>
    <row r="375" spans="1:58">
      <c r="A375" t="s">
        <v>8151</v>
      </c>
      <c r="B375" t="s">
        <v>8152</v>
      </c>
      <c r="C375" t="str">
        <f>VLOOKUP(A375,KO_Information!A:H,2,FALSE)</f>
        <v>cytochrome aa3-600 menaquinol oxidase subunit IV [EC:1.10.3.12]; quinol oxidase polypeptide IV [EC:1.9.3.-]</v>
      </c>
      <c r="D375" t="str">
        <f>VLOOKUP($A375,KO_Information!$A:$H,3,FALSE)</f>
        <v xml:space="preserve">cytochrome aa3-600 menaquinol oxidase subunit IV </v>
      </c>
      <c r="E375" t="str">
        <f>VLOOKUP($A375,KO_Information!$A:$H,4,FALSE)</f>
        <v>EC:1.10.3.12</v>
      </c>
      <c r="F375" t="str">
        <f>VLOOKUP($A375,KO_Information!$A:$H,5,FALSE)</f>
        <v>Metabolism; Energy Metabolism; Oxidative phosphorylation</v>
      </c>
      <c r="G375" t="str">
        <f>VLOOKUP($A375,KO_Information!$A:$H,6,FALSE)</f>
        <v>Metabolism</v>
      </c>
      <c r="H375" t="str">
        <f>VLOOKUP($A375,KO_Information!$A:$H,7,FALSE)</f>
        <v>Energy Metabolism</v>
      </c>
      <c r="I375" t="str">
        <f>VLOOKUP($A375,KO_Information!$A:$H,8,FALSE)</f>
        <v>Oxidative phosphorylation</v>
      </c>
      <c r="J375">
        <v>0</v>
      </c>
      <c r="K375">
        <v>0</v>
      </c>
      <c r="L375" s="2">
        <v>2.07403349676095E-8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 s="2">
        <v>8.5038591660916707E-9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 s="2">
        <v>1.92117831860356E-8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 s="2">
        <v>3.1875888042318399E-8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</row>
    <row r="376" spans="1:58">
      <c r="A376" t="s">
        <v>8144</v>
      </c>
      <c r="B376" t="s">
        <v>8145</v>
      </c>
      <c r="C376" t="str">
        <f>VLOOKUP(A376,KO_Information!A:H,2,FALSE)</f>
        <v>quinol oxidase polypeptide I [EC:1.9.3.-]; cytochrome aa3-600 menaquinol oxidase subunit I [EC:1.10.3.12]</v>
      </c>
      <c r="D376" t="str">
        <f>VLOOKUP($A376,KO_Information!$A:$H,3,FALSE)</f>
        <v xml:space="preserve">quinol oxidase polypeptide I </v>
      </c>
      <c r="E376" t="str">
        <f>VLOOKUP($A376,KO_Information!$A:$H,4,FALSE)</f>
        <v>EC:1.9.3.-</v>
      </c>
      <c r="F376" t="str">
        <f>VLOOKUP($A376,KO_Information!$A:$H,5,FALSE)</f>
        <v>Metabolism; Energy Metabolism; Oxidative phosphorylation</v>
      </c>
      <c r="G376" t="str">
        <f>VLOOKUP($A376,KO_Information!$A:$H,6,FALSE)</f>
        <v>Metabolism</v>
      </c>
      <c r="H376" t="str">
        <f>VLOOKUP($A376,KO_Information!$A:$H,7,FALSE)</f>
        <v>Energy Metabolism</v>
      </c>
      <c r="I376" t="str">
        <f>VLOOKUP($A376,KO_Information!$A:$H,8,FALSE)</f>
        <v>Oxidative phosphorylation</v>
      </c>
      <c r="J376">
        <v>0</v>
      </c>
      <c r="K376">
        <v>0</v>
      </c>
      <c r="L376" s="2">
        <v>2.07403349676095E-8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 s="2">
        <v>8.5038591660916707E-9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 s="2">
        <v>1.92117831860356E-8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 s="2">
        <v>3.1875888042318399E-8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</row>
    <row r="377" spans="1:58">
      <c r="A377" t="s">
        <v>8140</v>
      </c>
      <c r="B377" t="s">
        <v>8141</v>
      </c>
      <c r="C377" t="str">
        <f>VLOOKUP(A377,KO_Information!A:H,2,FALSE)</f>
        <v>cytochrome aa3-600 menaquinol oxidase subunit II [EC:1.10.3.12]; quinol oxidase polypeptide II [EC:1.9.3.-]</v>
      </c>
      <c r="D377" t="str">
        <f>VLOOKUP($A377,KO_Information!$A:$H,3,FALSE)</f>
        <v xml:space="preserve">cytochrome aa3-600 menaquinol oxidase subunit II </v>
      </c>
      <c r="E377" t="str">
        <f>VLOOKUP($A377,KO_Information!$A:$H,4,FALSE)</f>
        <v>EC:1.10.3.12</v>
      </c>
      <c r="F377" t="str">
        <f>VLOOKUP($A377,KO_Information!$A:$H,5,FALSE)</f>
        <v>Metabolism; Energy Metabolism; Oxidative phosphorylation</v>
      </c>
      <c r="G377" t="str">
        <f>VLOOKUP($A377,KO_Information!$A:$H,6,FALSE)</f>
        <v>Metabolism</v>
      </c>
      <c r="H377" t="str">
        <f>VLOOKUP($A377,KO_Information!$A:$H,7,FALSE)</f>
        <v>Energy Metabolism</v>
      </c>
      <c r="I377" t="str">
        <f>VLOOKUP($A377,KO_Information!$A:$H,8,FALSE)</f>
        <v>Oxidative phosphorylation</v>
      </c>
      <c r="J377">
        <v>0</v>
      </c>
      <c r="K377">
        <v>0</v>
      </c>
      <c r="L377" s="2">
        <v>2.07403349676095E-8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 s="2">
        <v>8.5038591660916707E-9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 s="2">
        <v>1.92117831860356E-8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 s="2">
        <v>3.1875888042318399E-8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</row>
    <row r="378" spans="1:58">
      <c r="A378" t="s">
        <v>4723</v>
      </c>
      <c r="B378" t="s">
        <v>4724</v>
      </c>
      <c r="C378" t="str">
        <f>VLOOKUP(A378,KO_Information!A:H,2,FALSE)</f>
        <v>serralysin [EC:3.4.24.40]</v>
      </c>
      <c r="D378" t="str">
        <f>VLOOKUP($A378,KO_Information!$A:$H,3,FALSE)</f>
        <v xml:space="preserve">serralysin </v>
      </c>
      <c r="E378" t="str">
        <f>VLOOKUP($A378,KO_Information!$A:$H,4,FALSE)</f>
        <v>EC:3.4.24.40</v>
      </c>
      <c r="F378" t="str">
        <f>VLOOKUP($A378,KO_Information!$A:$H,5,FALSE)</f>
        <v>Metabolism; Enzyme Families; Peptidases</v>
      </c>
      <c r="G378" t="str">
        <f>VLOOKUP($A378,KO_Information!$A:$H,6,FALSE)</f>
        <v>Metabolism</v>
      </c>
      <c r="H378" t="str">
        <f>VLOOKUP($A378,KO_Information!$A:$H,7,FALSE)</f>
        <v>Enzyme Families</v>
      </c>
      <c r="I378" t="str">
        <f>VLOOKUP($A378,KO_Information!$A:$H,8,FALSE)</f>
        <v>Peptidases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 s="2">
        <v>1.58587563338089E-8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 s="2">
        <v>1.7888566680025899E-8</v>
      </c>
      <c r="AF378">
        <v>0</v>
      </c>
      <c r="AG378">
        <v>0</v>
      </c>
      <c r="AH378">
        <v>0</v>
      </c>
      <c r="AI378" s="2">
        <v>9.6918146383850207E-9</v>
      </c>
      <c r="AJ378">
        <v>0</v>
      </c>
      <c r="AK378" s="2">
        <v>1.55635388555187E-8</v>
      </c>
      <c r="AL378">
        <v>0</v>
      </c>
      <c r="AM378" s="2">
        <v>1.92117831860356E-8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 s="2">
        <v>1.6486340720499899E-8</v>
      </c>
      <c r="AU378">
        <v>0</v>
      </c>
      <c r="AV378">
        <v>0</v>
      </c>
      <c r="AW378">
        <v>0</v>
      </c>
      <c r="AX378" s="2">
        <v>1.4872262066747401E-8</v>
      </c>
      <c r="AY378">
        <v>0</v>
      </c>
      <c r="AZ378">
        <v>0</v>
      </c>
      <c r="BA378" s="2">
        <v>1.3699170409748101E-8</v>
      </c>
      <c r="BB378">
        <v>0</v>
      </c>
      <c r="BC378">
        <v>0</v>
      </c>
      <c r="BD378" s="2">
        <v>4.9718102501988903E-8</v>
      </c>
      <c r="BE378">
        <v>0</v>
      </c>
      <c r="BF378">
        <v>0</v>
      </c>
    </row>
  </sheetData>
  <mergeCells count="2">
    <mergeCell ref="A1:B1"/>
    <mergeCell ref="A2:B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8"/>
  <sheetViews>
    <sheetView workbookViewId="0">
      <selection activeCell="A373" sqref="A373:B373"/>
    </sheetView>
  </sheetViews>
  <sheetFormatPr baseColWidth="10" defaultRowHeight="15" x14ac:dyDescent="0"/>
  <cols>
    <col min="2" max="2" width="23.6640625" customWidth="1"/>
    <col min="3" max="8" width="20" customWidth="1"/>
    <col min="9" max="9" width="37" customWidth="1"/>
    <col min="10" max="10" width="16.1640625" customWidth="1"/>
  </cols>
  <sheetData>
    <row r="1" spans="1:12" ht="33" customHeight="1">
      <c r="A1" s="139" t="s">
        <v>334</v>
      </c>
      <c r="B1" s="139"/>
      <c r="C1" s="9"/>
      <c r="D1" s="9"/>
      <c r="E1" s="9"/>
      <c r="F1" s="9"/>
      <c r="G1" s="9"/>
      <c r="H1" s="9"/>
      <c r="I1" s="9"/>
      <c r="J1" s="5">
        <v>1</v>
      </c>
      <c r="K1" t="s">
        <v>336</v>
      </c>
    </row>
    <row r="2" spans="1:12" ht="45" customHeight="1">
      <c r="A2" s="139" t="s">
        <v>335</v>
      </c>
      <c r="B2" s="139"/>
      <c r="C2" s="6"/>
      <c r="D2" s="6"/>
      <c r="E2" s="6"/>
      <c r="F2" s="6"/>
      <c r="G2" s="6"/>
      <c r="H2" s="6"/>
      <c r="I2" s="6"/>
      <c r="J2" s="5">
        <v>-1</v>
      </c>
      <c r="K2" t="s">
        <v>337</v>
      </c>
    </row>
    <row r="4" spans="1:12" ht="43" customHeight="1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4" t="s">
        <v>331</v>
      </c>
      <c r="K4" s="4" t="s">
        <v>332</v>
      </c>
      <c r="L4" s="4" t="s">
        <v>333</v>
      </c>
    </row>
    <row r="5" spans="1:12">
      <c r="A5" t="s">
        <v>11151</v>
      </c>
      <c r="B5" t="s">
        <v>3</v>
      </c>
      <c r="C5" t="str">
        <f>VLOOKUP(A5,KO_Information!A:H,2,FALSE)</f>
        <v>glutamin-(asparagin-)ase [EC:3.5.1.38]</v>
      </c>
      <c r="D5" t="str">
        <f>VLOOKUP($A5,KO_Information!$A:$H,3,FALSE)</f>
        <v xml:space="preserve">glutamin-(asparagin-)ase </v>
      </c>
      <c r="E5" t="str">
        <f>VLOOKUP($A5,KO_Information!$A:$H,4,FALSE)</f>
        <v>EC:3.5.1.38</v>
      </c>
      <c r="F5" t="str">
        <f>VLOOKUP($A5,KO_Information!$A:$H,5,FALSE)</f>
        <v>Metabolism; Amino Acid Metabolism; Arginine and proline metabolism|Metabolism; Metabolism of Other Amino Acids; D-Glutamine and D-glutamate metabolism|Metabolism; Amino Acid Metabolism; Alanine, aspartate and glutamate metabolism|Metabolism; Energy Metabolism; Nitrogen metabolism</v>
      </c>
      <c r="G5" t="str">
        <f>VLOOKUP($A5,KO_Information!$A:$H,6,FALSE)</f>
        <v>Metabolism</v>
      </c>
      <c r="H5" t="str">
        <f>VLOOKUP($A5,KO_Information!$A:$H,7,FALSE)</f>
        <v>Amino Acid Metabolism</v>
      </c>
      <c r="I5" t="str">
        <f>VLOOKUP($A5,KO_Information!$A:$H,8,FALSE)</f>
        <v>Arginine and proline metabolism</v>
      </c>
      <c r="J5" s="5">
        <v>1</v>
      </c>
      <c r="K5" s="5">
        <v>1</v>
      </c>
      <c r="L5" s="5">
        <v>1</v>
      </c>
    </row>
    <row r="6" spans="1:12">
      <c r="A6" t="s">
        <v>17955</v>
      </c>
      <c r="B6" t="s">
        <v>4</v>
      </c>
      <c r="C6" t="str">
        <f>VLOOKUP(A6,KO_Information!A:H,2,FALSE)</f>
        <v>UDP-3-keto-D-GlcNAcA aminotransferase [EC:2.6.1.-]</v>
      </c>
      <c r="D6" t="str">
        <f>VLOOKUP($A6,KO_Information!$A:$H,3,FALSE)</f>
        <v xml:space="preserve">UDP-3-keto-D-GlcNAcA aminotransferase </v>
      </c>
      <c r="E6" t="str">
        <f>VLOOKUP($A6,KO_Information!$A:$H,4,FALSE)</f>
        <v>EC:2.6.1.-</v>
      </c>
      <c r="F6" t="str">
        <f>VLOOKUP($A6,KO_Information!$A:$H,5,FALSE)</f>
        <v>Metabolism; Glycan Biosynthesis and Metabolism; Lipopolysaccharide biosynthesis proteins|Metabolism; Amino Acid Metabolism; Amino acid related enzymes</v>
      </c>
      <c r="G6" t="str">
        <f>VLOOKUP($A6,KO_Information!$A:$H,6,FALSE)</f>
        <v>Metabolism</v>
      </c>
      <c r="H6" t="str">
        <f>VLOOKUP($A6,KO_Information!$A:$H,7,FALSE)</f>
        <v>Glycan Biosynthesis and Metabolism</v>
      </c>
      <c r="I6" t="str">
        <f>VLOOKUP($A6,KO_Information!$A:$H,8,FALSE)</f>
        <v>Lipopolysaccharide biosynthesis proteins</v>
      </c>
      <c r="J6" s="5">
        <v>1</v>
      </c>
      <c r="K6" s="5">
        <v>0</v>
      </c>
      <c r="L6" s="5">
        <v>-1</v>
      </c>
    </row>
    <row r="7" spans="1:12">
      <c r="A7" t="s">
        <v>6114</v>
      </c>
      <c r="B7" t="s">
        <v>5</v>
      </c>
      <c r="C7" t="str">
        <f>VLOOKUP(A7,KO_Information!A:H,2,FALSE)</f>
        <v>None</v>
      </c>
      <c r="D7" t="str">
        <f>VLOOKUP($A7,KO_Information!$A:$H,3,FALSE)</f>
        <v>None</v>
      </c>
      <c r="E7">
        <f>VLOOKUP($A7,KO_Information!$A:$H,4,FALSE)</f>
        <v>0</v>
      </c>
      <c r="F7" t="str">
        <f>VLOOKUP($A7,KO_Information!$A:$H,5,FALSE)</f>
        <v>Unclassified; Metabolism; Others</v>
      </c>
      <c r="G7" t="str">
        <f>VLOOKUP($A7,KO_Information!$A:$H,6,FALSE)</f>
        <v>Unclassified</v>
      </c>
      <c r="H7" t="str">
        <f>VLOOKUP($A7,KO_Information!$A:$H,7,FALSE)</f>
        <v>Metabolism</v>
      </c>
      <c r="I7" t="str">
        <f>VLOOKUP($A7,KO_Information!$A:$H,8,FALSE)</f>
        <v>Others</v>
      </c>
      <c r="J7" s="5">
        <v>1</v>
      </c>
      <c r="K7" s="5">
        <v>0</v>
      </c>
      <c r="L7" s="5">
        <v>-1</v>
      </c>
    </row>
    <row r="8" spans="1:12">
      <c r="A8" t="s">
        <v>18800</v>
      </c>
      <c r="B8" t="s">
        <v>6</v>
      </c>
      <c r="C8" t="str">
        <f>VLOOKUP(A8,KO_Information!A:H,2,FALSE)</f>
        <v>malate-CoA ligase subunit beta [EC:6.2.1.9]</v>
      </c>
      <c r="D8" t="str">
        <f>VLOOKUP($A8,KO_Information!$A:$H,3,FALSE)</f>
        <v xml:space="preserve">malate-CoA ligase subunit beta </v>
      </c>
      <c r="E8" t="str">
        <f>VLOOKUP($A8,KO_Information!$A:$H,4,FALSE)</f>
        <v>EC:6.2.1.9</v>
      </c>
      <c r="F8" t="str">
        <f>VLOOKUP($A8,KO_Information!$A:$H,5,FALSE)</f>
        <v>Metabolism; Carbohydrate Metabolism; Glyoxylate and dicarboxylate metabolism|Metabolism; Energy Metabolism; Methane metabolism</v>
      </c>
      <c r="G8" t="str">
        <f>VLOOKUP($A8,KO_Information!$A:$H,6,FALSE)</f>
        <v>Metabolism</v>
      </c>
      <c r="H8" t="str">
        <f>VLOOKUP($A8,KO_Information!$A:$H,7,FALSE)</f>
        <v>Carbohydrate Metabolism</v>
      </c>
      <c r="I8" t="str">
        <f>VLOOKUP($A8,KO_Information!$A:$H,8,FALSE)</f>
        <v>Glyoxylate and dicarboxylate metabolism</v>
      </c>
      <c r="J8" s="5">
        <v>0</v>
      </c>
      <c r="K8" s="5">
        <v>1</v>
      </c>
      <c r="L8" s="5">
        <v>1</v>
      </c>
    </row>
    <row r="9" spans="1:12">
      <c r="A9" t="s">
        <v>17500</v>
      </c>
      <c r="B9" t="s">
        <v>7</v>
      </c>
      <c r="C9" t="str">
        <f>VLOOKUP(A9,KO_Information!A:H,2,FALSE)</f>
        <v>fatty acid CoA ligase FadD32</v>
      </c>
      <c r="D9" t="str">
        <f>VLOOKUP($A9,KO_Information!$A:$H,3,FALSE)</f>
        <v>fatty acid CoA ligase FadD32</v>
      </c>
      <c r="E9">
        <f>VLOOKUP($A9,KO_Information!$A:$H,4,FALSE)</f>
        <v>0</v>
      </c>
      <c r="F9" t="str">
        <f>VLOOKUP($A9,KO_Information!$A:$H,5,FALSE)</f>
        <v>Metabolism; Lipid Metabolism; Lipid biosynthesis proteins</v>
      </c>
      <c r="G9" t="str">
        <f>VLOOKUP($A9,KO_Information!$A:$H,6,FALSE)</f>
        <v>Metabolism</v>
      </c>
      <c r="H9" t="str">
        <f>VLOOKUP($A9,KO_Information!$A:$H,7,FALSE)</f>
        <v>Lipid Metabolism</v>
      </c>
      <c r="I9" t="str">
        <f>VLOOKUP($A9,KO_Information!$A:$H,8,FALSE)</f>
        <v>Lipid biosynthesis proteins</v>
      </c>
      <c r="J9" s="5">
        <v>1</v>
      </c>
      <c r="K9" s="5">
        <v>0</v>
      </c>
      <c r="L9" s="5">
        <v>-1</v>
      </c>
    </row>
    <row r="10" spans="1:12">
      <c r="A10" t="s">
        <v>11512</v>
      </c>
      <c r="B10" t="s">
        <v>8</v>
      </c>
      <c r="C10" t="str">
        <f>VLOOKUP(A10,KO_Information!A:H,2,FALSE)</f>
        <v>quinone-reactive Ni/Fe-hydrogenase small subunit [EC:1.12.5.1]</v>
      </c>
      <c r="D10" t="str">
        <f>VLOOKUP($A10,KO_Information!$A:$H,3,FALSE)</f>
        <v xml:space="preserve">quinone-reactive Ni/Fe-hydrogenase small subunit </v>
      </c>
      <c r="E10" t="str">
        <f>VLOOKUP($A10,KO_Information!$A:$H,4,FALSE)</f>
        <v>EC:1.12.5.1</v>
      </c>
      <c r="F10" t="str">
        <f>VLOOKUP($A10,KO_Information!$A:$H,5,FALSE)</f>
        <v>Unclassified; Metabolism; Energy metabolism</v>
      </c>
      <c r="G10" t="str">
        <f>VLOOKUP($A10,KO_Information!$A:$H,6,FALSE)</f>
        <v>Unclassified</v>
      </c>
      <c r="H10" t="str">
        <f>VLOOKUP($A10,KO_Information!$A:$H,7,FALSE)</f>
        <v>Metabolism</v>
      </c>
      <c r="I10" t="str">
        <f>VLOOKUP($A10,KO_Information!$A:$H,8,FALSE)</f>
        <v>Energy metabolism</v>
      </c>
      <c r="J10" s="5">
        <v>1</v>
      </c>
      <c r="K10" s="5">
        <v>1</v>
      </c>
      <c r="L10" s="5">
        <v>1</v>
      </c>
    </row>
    <row r="11" spans="1:12">
      <c r="A11" t="s">
        <v>11507</v>
      </c>
      <c r="B11" t="s">
        <v>9</v>
      </c>
      <c r="C11" t="str">
        <f>VLOOKUP(A11,KO_Information!A:H,2,FALSE)</f>
        <v>quinone-reactive Ni/Fe-hydrogenase large subunit [EC:1.12.5.1]</v>
      </c>
      <c r="D11" t="str">
        <f>VLOOKUP($A11,KO_Information!$A:$H,3,FALSE)</f>
        <v xml:space="preserve">quinone-reactive Ni/Fe-hydrogenase large subunit </v>
      </c>
      <c r="E11" t="str">
        <f>VLOOKUP($A11,KO_Information!$A:$H,4,FALSE)</f>
        <v>EC:1.12.5.1</v>
      </c>
      <c r="F11" t="str">
        <f>VLOOKUP($A11,KO_Information!$A:$H,5,FALSE)</f>
        <v>Unclassified; Metabolism; Energy metabolism</v>
      </c>
      <c r="G11" t="str">
        <f>VLOOKUP($A11,KO_Information!$A:$H,6,FALSE)</f>
        <v>Unclassified</v>
      </c>
      <c r="H11" t="str">
        <f>VLOOKUP($A11,KO_Information!$A:$H,7,FALSE)</f>
        <v>Metabolism</v>
      </c>
      <c r="I11" t="str">
        <f>VLOOKUP($A11,KO_Information!$A:$H,8,FALSE)</f>
        <v>Energy metabolism</v>
      </c>
      <c r="J11" s="5">
        <v>1</v>
      </c>
      <c r="K11" s="5">
        <v>1</v>
      </c>
      <c r="L11" s="5">
        <v>1</v>
      </c>
    </row>
    <row r="12" spans="1:12">
      <c r="A12" t="s">
        <v>4633</v>
      </c>
      <c r="B12" t="s">
        <v>10</v>
      </c>
      <c r="C12" t="str">
        <f>VLOOKUP(A12,KO_Information!A:H,2,FALSE)</f>
        <v>IgA-specific serine endopeptidase [EC:3.4.21.72]</v>
      </c>
      <c r="D12" t="str">
        <f>VLOOKUP($A12,KO_Information!$A:$H,3,FALSE)</f>
        <v xml:space="preserve">IgA-specific serine endopeptidase </v>
      </c>
      <c r="E12" t="str">
        <f>VLOOKUP($A12,KO_Information!$A:$H,4,FALSE)</f>
        <v>EC:3.4.21.72</v>
      </c>
      <c r="F12" t="str">
        <f>VLOOKUP($A12,KO_Information!$A:$H,5,FALSE)</f>
        <v>Environmental Information Processing; Membrane Transport; Secretion system|Metabolism; Enzyme Families; Peptidases</v>
      </c>
      <c r="G12" t="str">
        <f>VLOOKUP($A12,KO_Information!$A:$H,6,FALSE)</f>
        <v>Environmental Information Processing</v>
      </c>
      <c r="H12" t="str">
        <f>VLOOKUP($A12,KO_Information!$A:$H,7,FALSE)</f>
        <v>Membrane Transport</v>
      </c>
      <c r="I12" t="str">
        <f>VLOOKUP($A12,KO_Information!$A:$H,8,FALSE)</f>
        <v>Secretion system</v>
      </c>
      <c r="J12" s="5">
        <v>1</v>
      </c>
      <c r="K12" s="5">
        <v>1</v>
      </c>
      <c r="L12" s="5">
        <v>1</v>
      </c>
    </row>
    <row r="13" spans="1:12">
      <c r="A13" t="s">
        <v>10480</v>
      </c>
      <c r="B13" t="s">
        <v>11</v>
      </c>
      <c r="C13" t="str">
        <f>VLOOKUP(A13,KO_Information!A:H,2,FALSE)</f>
        <v>minor curlin subunit</v>
      </c>
      <c r="D13" t="str">
        <f>VLOOKUP($A13,KO_Information!$A:$H,3,FALSE)</f>
        <v>minor curlin subunit</v>
      </c>
      <c r="E13">
        <f>VLOOKUP($A13,KO_Information!$A:$H,4,FALSE)</f>
        <v>0</v>
      </c>
      <c r="F13" t="str">
        <f>VLOOKUP($A13,KO_Information!$A:$H,5,FALSE)</f>
        <v>Environmental Information Processing; Membrane Transport; Secretion system</v>
      </c>
      <c r="G13" t="str">
        <f>VLOOKUP($A13,KO_Information!$A:$H,6,FALSE)</f>
        <v>Environmental Information Processing</v>
      </c>
      <c r="H13" t="str">
        <f>VLOOKUP($A13,KO_Information!$A:$H,7,FALSE)</f>
        <v>Membrane Transport</v>
      </c>
      <c r="I13" t="str">
        <f>VLOOKUP($A13,KO_Information!$A:$H,8,FALSE)</f>
        <v>Secretion system</v>
      </c>
      <c r="J13" s="5">
        <v>0</v>
      </c>
      <c r="K13" s="5">
        <v>1</v>
      </c>
      <c r="L13" s="5">
        <v>1</v>
      </c>
    </row>
    <row r="14" spans="1:12">
      <c r="A14" t="s">
        <v>10486</v>
      </c>
      <c r="B14" t="s">
        <v>12</v>
      </c>
      <c r="C14" t="str">
        <f>VLOOKUP(A14,KO_Information!A:H,2,FALSE)</f>
        <v>curli production assembly/transport component CsgF</v>
      </c>
      <c r="D14" t="str">
        <f>VLOOKUP($A14,KO_Information!$A:$H,3,FALSE)</f>
        <v>curli production assembly/transport component CsgF</v>
      </c>
      <c r="E14">
        <f>VLOOKUP($A14,KO_Information!$A:$H,4,FALSE)</f>
        <v>0</v>
      </c>
      <c r="F14" t="str">
        <f>VLOOKUP($A14,KO_Information!$A:$H,5,FALSE)</f>
        <v>Environmental Information Processing; Membrane Transport; Secretion system</v>
      </c>
      <c r="G14" t="str">
        <f>VLOOKUP($A14,KO_Information!$A:$H,6,FALSE)</f>
        <v>Environmental Information Processing</v>
      </c>
      <c r="H14" t="str">
        <f>VLOOKUP($A14,KO_Information!$A:$H,7,FALSE)</f>
        <v>Membrane Transport</v>
      </c>
      <c r="I14" t="str">
        <f>VLOOKUP($A14,KO_Information!$A:$H,8,FALSE)</f>
        <v>Secretion system</v>
      </c>
      <c r="J14" s="5">
        <v>0</v>
      </c>
      <c r="K14" s="5">
        <v>1</v>
      </c>
      <c r="L14" s="5">
        <v>1</v>
      </c>
    </row>
    <row r="15" spans="1:12">
      <c r="A15" t="s">
        <v>18037</v>
      </c>
      <c r="B15" t="s">
        <v>13</v>
      </c>
      <c r="C15" t="str">
        <f>VLOOKUP(A15,KO_Information!A:H,2,FALSE)</f>
        <v>N-acyl homoserine lactone hydrolase [EC:3.1.1.81]</v>
      </c>
      <c r="D15" t="str">
        <f>VLOOKUP($A15,KO_Information!$A:$H,3,FALSE)</f>
        <v xml:space="preserve">N-acyl homoserine lactone hydrolase </v>
      </c>
      <c r="E15" t="str">
        <f>VLOOKUP($A15,KO_Information!$A:$H,4,FALSE)</f>
        <v>EC:3.1.1.81</v>
      </c>
      <c r="F15" t="str">
        <f>VLOOKUP($A15,KO_Information!$A:$H,5,FALSE)</f>
        <v>Unclassified; Metabolism; Lipid metabolism</v>
      </c>
      <c r="G15" t="str">
        <f>VLOOKUP($A15,KO_Information!$A:$H,6,FALSE)</f>
        <v>Unclassified</v>
      </c>
      <c r="H15" t="str">
        <f>VLOOKUP($A15,KO_Information!$A:$H,7,FALSE)</f>
        <v>Metabolism</v>
      </c>
      <c r="I15" t="str">
        <f>VLOOKUP($A15,KO_Information!$A:$H,8,FALSE)</f>
        <v>Lipid metabolism</v>
      </c>
      <c r="J15" s="5">
        <v>0</v>
      </c>
      <c r="K15" s="5">
        <v>1</v>
      </c>
      <c r="L15" s="5">
        <v>1</v>
      </c>
    </row>
    <row r="16" spans="1:12">
      <c r="A16" t="s">
        <v>14499</v>
      </c>
      <c r="B16" t="s">
        <v>14</v>
      </c>
      <c r="C16" t="str">
        <f>VLOOKUP(A16,KO_Information!A:H,2,FALSE)</f>
        <v>malate-CoA ligase subunit alpha [EC:6.2.1.9]</v>
      </c>
      <c r="D16" t="str">
        <f>VLOOKUP($A16,KO_Information!$A:$H,3,FALSE)</f>
        <v xml:space="preserve">malate-CoA ligase subunit alpha </v>
      </c>
      <c r="E16" t="str">
        <f>VLOOKUP($A16,KO_Information!$A:$H,4,FALSE)</f>
        <v>EC:6.2.1.9</v>
      </c>
      <c r="F16" t="str">
        <f>VLOOKUP($A16,KO_Information!$A:$H,5,FALSE)</f>
        <v>Metabolism; Carbohydrate Metabolism; Glyoxylate and dicarboxylate metabolism|Metabolism; Energy Metabolism; Methane metabolism</v>
      </c>
      <c r="G16" t="str">
        <f>VLOOKUP($A16,KO_Information!$A:$H,6,FALSE)</f>
        <v>Metabolism</v>
      </c>
      <c r="H16" t="str">
        <f>VLOOKUP($A16,KO_Information!$A:$H,7,FALSE)</f>
        <v>Carbohydrate Metabolism</v>
      </c>
      <c r="I16" t="str">
        <f>VLOOKUP($A16,KO_Information!$A:$H,8,FALSE)</f>
        <v>Glyoxylate and dicarboxylate metabolism</v>
      </c>
      <c r="J16" s="5">
        <v>0</v>
      </c>
      <c r="K16" s="5">
        <v>1</v>
      </c>
      <c r="L16" s="5">
        <v>1</v>
      </c>
    </row>
    <row r="17" spans="1:12">
      <c r="A17" t="s">
        <v>14503</v>
      </c>
      <c r="B17" t="s">
        <v>15</v>
      </c>
      <c r="C17" t="str">
        <f>VLOOKUP(A17,KO_Information!A:H,2,FALSE)</f>
        <v>3'-nucleotidase [EC:3.1.3.6]</v>
      </c>
      <c r="D17" t="str">
        <f>VLOOKUP($A17,KO_Information!$A:$H,3,FALSE)</f>
        <v xml:space="preserve">3'-nucleotidase </v>
      </c>
      <c r="E17" t="str">
        <f>VLOOKUP($A17,KO_Information!$A:$H,4,FALSE)</f>
        <v>EC:3.1.3.6</v>
      </c>
      <c r="F17" t="str">
        <f>VLOOKUP($A17,KO_Information!$A:$H,5,FALSE)</f>
        <v>Metabolism; Nucleotide Metabolism; Pyrimidine metabolism|Metabolism; Nucleotide Metabolism; Purine metabolism</v>
      </c>
      <c r="G17" t="str">
        <f>VLOOKUP($A17,KO_Information!$A:$H,6,FALSE)</f>
        <v>Metabolism</v>
      </c>
      <c r="H17" t="str">
        <f>VLOOKUP($A17,KO_Information!$A:$H,7,FALSE)</f>
        <v>Nucleotide Metabolism</v>
      </c>
      <c r="I17" t="str">
        <f>VLOOKUP($A17,KO_Information!$A:$H,8,FALSE)</f>
        <v>Pyrimidine metabolism</v>
      </c>
      <c r="J17" s="5">
        <v>1</v>
      </c>
      <c r="K17" s="5">
        <v>1</v>
      </c>
      <c r="L17" s="5">
        <v>1</v>
      </c>
    </row>
    <row r="18" spans="1:12">
      <c r="A18" t="s">
        <v>14490</v>
      </c>
      <c r="B18" t="s">
        <v>16</v>
      </c>
      <c r="C18" t="str">
        <f>VLOOKUP(A18,KO_Information!A:H,2,FALSE)</f>
        <v>cis-2,3-dihydrobiphenyl-2,3-diol dehydrogenase [EC:1.3.1.56]</v>
      </c>
      <c r="D18" t="str">
        <f>VLOOKUP($A18,KO_Information!$A:$H,3,FALSE)</f>
        <v xml:space="preserve">cis-2,3-dihydrobiphenyl-2,3-diol dehydrogenase </v>
      </c>
      <c r="E18" t="str">
        <f>VLOOKUP($A18,KO_Information!$A:$H,4,FALSE)</f>
        <v>EC:1.3.1.56</v>
      </c>
      <c r="F18" t="str">
        <f>VLOOKUP($A18,KO_Information!$A:$H,5,FALSE)</f>
        <v>Metabolism; Xenobiotics Biodegradation and Metabolism; Dioxin degradation</v>
      </c>
      <c r="G18" t="str">
        <f>VLOOKUP($A18,KO_Information!$A:$H,6,FALSE)</f>
        <v>Metabolism</v>
      </c>
      <c r="H18" t="str">
        <f>VLOOKUP($A18,KO_Information!$A:$H,7,FALSE)</f>
        <v>Xenobiotics Biodegradation and Metabolism</v>
      </c>
      <c r="I18" t="str">
        <f>VLOOKUP($A18,KO_Information!$A:$H,8,FALSE)</f>
        <v>Dioxin degradation</v>
      </c>
      <c r="J18" s="5">
        <v>1</v>
      </c>
      <c r="K18" s="5">
        <v>1</v>
      </c>
      <c r="L18" s="5">
        <v>1</v>
      </c>
    </row>
    <row r="19" spans="1:12">
      <c r="A19" t="s">
        <v>16814</v>
      </c>
      <c r="B19" t="s">
        <v>17</v>
      </c>
      <c r="C19" t="str">
        <f>VLOOKUP(A19,KO_Information!A:H,2,FALSE)</f>
        <v>bacteriophage N4 adsorption protein B</v>
      </c>
      <c r="D19" t="str">
        <f>VLOOKUP($A19,KO_Information!$A:$H,3,FALSE)</f>
        <v>bacteriophage N4 adsorption protein B</v>
      </c>
      <c r="E19">
        <f>VLOOKUP($A19,KO_Information!$A:$H,4,FALSE)</f>
        <v>0</v>
      </c>
      <c r="F19" t="str">
        <f>VLOOKUP($A19,KO_Information!$A:$H,5,FALSE)</f>
        <v>Unclassified; Poorly Characterized; General function prediction only</v>
      </c>
      <c r="G19" t="str">
        <f>VLOOKUP($A19,KO_Information!$A:$H,6,FALSE)</f>
        <v>Unclassified</v>
      </c>
      <c r="H19" t="str">
        <f>VLOOKUP($A19,KO_Information!$A:$H,7,FALSE)</f>
        <v>Poorly Characterized</v>
      </c>
      <c r="I19" t="str">
        <f>VLOOKUP($A19,KO_Information!$A:$H,8,FALSE)</f>
        <v>General function prediction only</v>
      </c>
      <c r="J19" s="5">
        <v>1</v>
      </c>
      <c r="K19" s="5">
        <v>1</v>
      </c>
      <c r="L19" s="5">
        <v>1</v>
      </c>
    </row>
    <row r="20" spans="1:12">
      <c r="A20" t="s">
        <v>15220</v>
      </c>
      <c r="B20" t="s">
        <v>18</v>
      </c>
      <c r="C20" t="str">
        <f>VLOOKUP(A20,KO_Information!A:H,2,FALSE)</f>
        <v>hypothetical protein</v>
      </c>
      <c r="D20" t="str">
        <f>VLOOKUP($A20,KO_Information!$A:$H,3,FALSE)</f>
        <v>hypothetical protein</v>
      </c>
      <c r="E20">
        <f>VLOOKUP($A20,KO_Information!$A:$H,4,FALSE)</f>
        <v>0</v>
      </c>
      <c r="F20" t="str">
        <f>VLOOKUP($A20,KO_Information!$A:$H,5,FALSE)</f>
        <v>Unclassified; Poorly Characterized; Function unknown</v>
      </c>
      <c r="G20" t="str">
        <f>VLOOKUP($A20,KO_Information!$A:$H,6,FALSE)</f>
        <v>Unclassified</v>
      </c>
      <c r="H20" t="str">
        <f>VLOOKUP($A20,KO_Information!$A:$H,7,FALSE)</f>
        <v>Poorly Characterized</v>
      </c>
      <c r="I20" t="str">
        <f>VLOOKUP($A20,KO_Information!$A:$H,8,FALSE)</f>
        <v>Function unknown</v>
      </c>
      <c r="J20" s="5">
        <v>1</v>
      </c>
      <c r="K20" s="5">
        <v>1</v>
      </c>
      <c r="L20" s="5">
        <v>1</v>
      </c>
    </row>
    <row r="21" spans="1:12">
      <c r="A21" t="s">
        <v>2807</v>
      </c>
      <c r="B21" t="s">
        <v>19</v>
      </c>
      <c r="C21" t="str">
        <f>VLOOKUP(A21,KO_Information!A:H,2,FALSE)</f>
        <v>hyaluronan synthase [EC:2.4.1.212]</v>
      </c>
      <c r="D21" t="str">
        <f>VLOOKUP($A21,KO_Information!$A:$H,3,FALSE)</f>
        <v xml:space="preserve">hyaluronan synthase </v>
      </c>
      <c r="E21" t="str">
        <f>VLOOKUP($A21,KO_Information!$A:$H,4,FALSE)</f>
        <v>EC:2.4.1.212</v>
      </c>
      <c r="F21" t="str">
        <f>VLOOKUP($A21,KO_Information!$A:$H,5,FALSE)</f>
        <v>Unclassified; Metabolism; Others</v>
      </c>
      <c r="G21" t="str">
        <f>VLOOKUP($A21,KO_Information!$A:$H,6,FALSE)</f>
        <v>Unclassified</v>
      </c>
      <c r="H21" t="str">
        <f>VLOOKUP($A21,KO_Information!$A:$H,7,FALSE)</f>
        <v>Metabolism</v>
      </c>
      <c r="I21" t="str">
        <f>VLOOKUP($A21,KO_Information!$A:$H,8,FALSE)</f>
        <v>Others</v>
      </c>
      <c r="J21" s="5">
        <v>-1</v>
      </c>
      <c r="K21" s="5">
        <v>1</v>
      </c>
      <c r="L21" s="5">
        <v>1</v>
      </c>
    </row>
    <row r="22" spans="1:12">
      <c r="A22" t="s">
        <v>5580</v>
      </c>
      <c r="B22" t="s">
        <v>20</v>
      </c>
      <c r="C22" t="str">
        <f>VLOOKUP(A22,KO_Information!A:H,2,FALSE)</f>
        <v>tyrosine phenol-lyase [EC:4.1.99.2]</v>
      </c>
      <c r="D22" t="str">
        <f>VLOOKUP($A22,KO_Information!$A:$H,3,FALSE)</f>
        <v xml:space="preserve">tyrosine phenol-lyase </v>
      </c>
      <c r="E22" t="str">
        <f>VLOOKUP($A22,KO_Information!$A:$H,4,FALSE)</f>
        <v>EC:4.1.99.2</v>
      </c>
      <c r="F22" t="str">
        <f>VLOOKUP($A22,KO_Information!$A:$H,5,FALSE)</f>
        <v>Metabolism; Amino Acid Metabolism; Tyrosine metabolism|Metabolism; Energy Metabolism; Nitrogen metabolism</v>
      </c>
      <c r="G22" t="str">
        <f>VLOOKUP($A22,KO_Information!$A:$H,6,FALSE)</f>
        <v>Metabolism</v>
      </c>
      <c r="H22" t="str">
        <f>VLOOKUP($A22,KO_Information!$A:$H,7,FALSE)</f>
        <v>Amino Acid Metabolism</v>
      </c>
      <c r="I22" t="str">
        <f>VLOOKUP($A22,KO_Information!$A:$H,8,FALSE)</f>
        <v>Tyrosine metabolism</v>
      </c>
      <c r="J22" s="5">
        <v>1</v>
      </c>
      <c r="K22" s="5">
        <v>0</v>
      </c>
      <c r="L22" s="5">
        <v>-1</v>
      </c>
    </row>
    <row r="23" spans="1:12">
      <c r="A23" t="s">
        <v>7167</v>
      </c>
      <c r="B23" t="s">
        <v>21</v>
      </c>
      <c r="C23" t="str">
        <f>VLOOKUP(A23,KO_Information!A:H,2,FALSE)</f>
        <v>DNA polymerase I [EC:2.7.7.7]</v>
      </c>
      <c r="D23" t="str">
        <f>VLOOKUP($A23,KO_Information!$A:$H,3,FALSE)</f>
        <v xml:space="preserve">DNA polymerase I </v>
      </c>
      <c r="E23" t="str">
        <f>VLOOKUP($A23,KO_Information!$A:$H,4,FALSE)</f>
        <v>EC:2.7.7.7</v>
      </c>
      <c r="F23" t="str">
        <f>VLOOKUP($A23,KO_Information!$A:$H,5,FALSE)</f>
        <v>Metabolism; Nucleotide Metabolism; Pyrimidine metabolism|Metabolism; Nucleotide Metabolism; Purine metabolism|Genetic Information Processing; Replication and Repair; DNA replication proteins</v>
      </c>
      <c r="G23" t="str">
        <f>VLOOKUP($A23,KO_Information!$A:$H,6,FALSE)</f>
        <v>Metabolism</v>
      </c>
      <c r="H23" t="str">
        <f>VLOOKUP($A23,KO_Information!$A:$H,7,FALSE)</f>
        <v>Nucleotide Metabolism</v>
      </c>
      <c r="I23" t="str">
        <f>VLOOKUP($A23,KO_Information!$A:$H,8,FALSE)</f>
        <v>Pyrimidine metabolism</v>
      </c>
      <c r="J23" s="5">
        <v>-1</v>
      </c>
      <c r="K23" s="5">
        <v>-1</v>
      </c>
      <c r="L23" s="5">
        <v>1</v>
      </c>
    </row>
    <row r="24" spans="1:12">
      <c r="A24" t="s">
        <v>16373</v>
      </c>
      <c r="B24" t="s">
        <v>22</v>
      </c>
      <c r="C24" t="str">
        <f>VLOOKUP(A24,KO_Information!A:H,2,FALSE)</f>
        <v>IMP cyclohydrolase [EC:3.5.4.10]</v>
      </c>
      <c r="D24" t="str">
        <f>VLOOKUP($A24,KO_Information!$A:$H,3,FALSE)</f>
        <v xml:space="preserve">IMP cyclohydrolase </v>
      </c>
      <c r="E24" t="str">
        <f>VLOOKUP($A24,KO_Information!$A:$H,4,FALSE)</f>
        <v>EC:3.5.4.10</v>
      </c>
      <c r="F24" t="str">
        <f>VLOOKUP($A24,KO_Information!$A:$H,5,FALSE)</f>
        <v>Metabolism; Nucleotide Metabolism; Purine metabolism</v>
      </c>
      <c r="G24" t="str">
        <f>VLOOKUP($A24,KO_Information!$A:$H,6,FALSE)</f>
        <v>Metabolism</v>
      </c>
      <c r="H24" t="str">
        <f>VLOOKUP($A24,KO_Information!$A:$H,7,FALSE)</f>
        <v>Nucleotide Metabolism</v>
      </c>
      <c r="I24" t="str">
        <f>VLOOKUP($A24,KO_Information!$A:$H,8,FALSE)</f>
        <v>Purine metabolism</v>
      </c>
      <c r="J24" s="5">
        <v>-1</v>
      </c>
      <c r="K24" s="5">
        <v>1</v>
      </c>
      <c r="L24" s="5">
        <v>1</v>
      </c>
    </row>
    <row r="25" spans="1:12">
      <c r="A25" t="s">
        <v>1553</v>
      </c>
      <c r="B25" t="s">
        <v>23</v>
      </c>
      <c r="C25" t="str">
        <f>VLOOKUP(A25,KO_Information!A:H,2,FALSE)</f>
        <v>coenzyme F420-dependent N5,N10-methenyltetrahydromethanopterin reductase [EC:1.5.99.11]</v>
      </c>
      <c r="D25" t="str">
        <f>VLOOKUP($A25,KO_Information!$A:$H,3,FALSE)</f>
        <v xml:space="preserve">coenzyme F420-dependent N5,N10-methenyltetrahydromethanopterin reductase </v>
      </c>
      <c r="E25" t="str">
        <f>VLOOKUP($A25,KO_Information!$A:$H,4,FALSE)</f>
        <v>EC:1.5.99.11</v>
      </c>
      <c r="F25" t="str">
        <f>VLOOKUP($A25,KO_Information!$A:$H,5,FALSE)</f>
        <v>Metabolism; Energy Metabolism; Methane metabolism</v>
      </c>
      <c r="G25" t="str">
        <f>VLOOKUP($A25,KO_Information!$A:$H,6,FALSE)</f>
        <v>Metabolism</v>
      </c>
      <c r="H25" t="str">
        <f>VLOOKUP($A25,KO_Information!$A:$H,7,FALSE)</f>
        <v>Energy Metabolism</v>
      </c>
      <c r="I25" t="str">
        <f>VLOOKUP($A25,KO_Information!$A:$H,8,FALSE)</f>
        <v>Methane metabolism</v>
      </c>
      <c r="J25" s="5">
        <v>-1</v>
      </c>
      <c r="K25" s="5">
        <v>-1</v>
      </c>
      <c r="L25" s="5">
        <v>0</v>
      </c>
    </row>
    <row r="26" spans="1:12">
      <c r="A26" t="s">
        <v>12536</v>
      </c>
      <c r="B26" t="s">
        <v>5</v>
      </c>
      <c r="C26" t="str">
        <f>VLOOKUP(A26,KO_Information!A:H,2,FALSE)</f>
        <v>None</v>
      </c>
      <c r="D26" t="str">
        <f>VLOOKUP($A26,KO_Information!$A:$H,3,FALSE)</f>
        <v>None</v>
      </c>
      <c r="E26">
        <f>VLOOKUP($A26,KO_Information!$A:$H,4,FALSE)</f>
        <v>0</v>
      </c>
      <c r="F26" t="str">
        <f>VLOOKUP($A26,KO_Information!$A:$H,5,FALSE)</f>
        <v>Unclassified; Poorly Characterized; General function prediction only</v>
      </c>
      <c r="G26" t="str">
        <f>VLOOKUP($A26,KO_Information!$A:$H,6,FALSE)</f>
        <v>Unclassified</v>
      </c>
      <c r="H26" t="str">
        <f>VLOOKUP($A26,KO_Information!$A:$H,7,FALSE)</f>
        <v>Poorly Characterized</v>
      </c>
      <c r="I26" t="str">
        <f>VLOOKUP($A26,KO_Information!$A:$H,8,FALSE)</f>
        <v>General function prediction only</v>
      </c>
      <c r="J26" s="5">
        <v>1</v>
      </c>
      <c r="K26" s="5">
        <v>1</v>
      </c>
      <c r="L26" s="5">
        <v>1</v>
      </c>
    </row>
    <row r="27" spans="1:12">
      <c r="A27" t="s">
        <v>3751</v>
      </c>
      <c r="B27" t="s">
        <v>24</v>
      </c>
      <c r="C27" t="str">
        <f>VLOOKUP(A27,KO_Information!A:H,2,FALSE)</f>
        <v>carboxylesterase [EC:3.1.1.1]</v>
      </c>
      <c r="D27" t="str">
        <f>VLOOKUP($A27,KO_Information!$A:$H,3,FALSE)</f>
        <v xml:space="preserve">carboxylesterase </v>
      </c>
      <c r="E27" t="str">
        <f>VLOOKUP($A27,KO_Information!$A:$H,4,FALSE)</f>
        <v>EC:3.1.1.1</v>
      </c>
      <c r="F27" t="str">
        <f>VLOOKUP($A27,KO_Information!$A:$H,5,FALSE)</f>
        <v>Metabolism; Biosynthesis of Other Secondary Metabolites; Tropane, piperidine and pyridine alkaloid biosynthesis|Metabolism; Xenobiotics Biodegradation and Metabolism; Drug metabolism - other enzymes</v>
      </c>
      <c r="G27" t="str">
        <f>VLOOKUP($A27,KO_Information!$A:$H,6,FALSE)</f>
        <v>Metabolism</v>
      </c>
      <c r="H27" t="str">
        <f>VLOOKUP($A27,KO_Information!$A:$H,7,FALSE)</f>
        <v>Biosynthesis of Other Secondary Metabolites</v>
      </c>
      <c r="I27" t="str">
        <f>VLOOKUP($A27,KO_Information!$A:$H,8,FALSE)</f>
        <v>Tropane, piperidine and pyridine alkaloid biosynthesis</v>
      </c>
      <c r="J27" s="5">
        <v>0</v>
      </c>
      <c r="K27" s="5">
        <v>1</v>
      </c>
      <c r="L27" s="5">
        <v>1</v>
      </c>
    </row>
    <row r="28" spans="1:12">
      <c r="A28" t="s">
        <v>2998</v>
      </c>
      <c r="B28" t="s">
        <v>5</v>
      </c>
      <c r="C28" t="str">
        <f>VLOOKUP(A28,KO_Information!A:H,2,FALSE)</f>
        <v>None</v>
      </c>
      <c r="D28" t="str">
        <f>VLOOKUP($A28,KO_Information!$A:$H,3,FALSE)</f>
        <v>None</v>
      </c>
      <c r="E28">
        <f>VLOOKUP($A28,KO_Information!$A:$H,4,FALSE)</f>
        <v>0</v>
      </c>
      <c r="F28" t="str">
        <f>VLOOKUP($A28,KO_Information!$A:$H,5,FALSE)</f>
        <v>Unclassified; Metabolism; Metabolism of cofactors and vitamins</v>
      </c>
      <c r="G28" t="str">
        <f>VLOOKUP($A28,KO_Information!$A:$H,6,FALSE)</f>
        <v>Unclassified</v>
      </c>
      <c r="H28" t="str">
        <f>VLOOKUP($A28,KO_Information!$A:$H,7,FALSE)</f>
        <v>Metabolism</v>
      </c>
      <c r="I28" t="str">
        <f>VLOOKUP($A28,KO_Information!$A:$H,8,FALSE)</f>
        <v>Metabolism of cofactors and vitamins</v>
      </c>
      <c r="J28" s="5">
        <v>1</v>
      </c>
      <c r="K28" s="5">
        <v>1</v>
      </c>
      <c r="L28" s="5">
        <v>-1</v>
      </c>
    </row>
    <row r="29" spans="1:12">
      <c r="A29" t="s">
        <v>8735</v>
      </c>
      <c r="B29" t="s">
        <v>25</v>
      </c>
      <c r="C29" t="str">
        <f>VLOOKUP(A29,KO_Information!A:H,2,FALSE)</f>
        <v>elongation factor EF-1 alpha subunit [EC:3.6.5.3]; elongation factor 1-alpha</v>
      </c>
      <c r="D29" t="str">
        <f>VLOOKUP($A29,KO_Information!$A:$H,3,FALSE)</f>
        <v xml:space="preserve">elongation factor EF-1 alpha subunit </v>
      </c>
      <c r="E29" t="str">
        <f>VLOOKUP($A29,KO_Information!$A:$H,4,FALSE)</f>
        <v>EC:3.6.5.3</v>
      </c>
      <c r="F29" t="str">
        <f>VLOOKUP($A29,KO_Information!$A:$H,5,FALSE)</f>
        <v>Genetic Information Processing; Translation; Translation factors|Genetic Information Processing; Translation; RNA transport</v>
      </c>
      <c r="G29" t="str">
        <f>VLOOKUP($A29,KO_Information!$A:$H,6,FALSE)</f>
        <v>Genetic Information Processing</v>
      </c>
      <c r="H29" t="str">
        <f>VLOOKUP($A29,KO_Information!$A:$H,7,FALSE)</f>
        <v>Translation</v>
      </c>
      <c r="I29" t="str">
        <f>VLOOKUP($A29,KO_Information!$A:$H,8,FALSE)</f>
        <v>Translation factors</v>
      </c>
      <c r="J29" s="5">
        <v>-1</v>
      </c>
      <c r="K29" s="5">
        <v>-1</v>
      </c>
      <c r="L29" s="5">
        <v>1</v>
      </c>
    </row>
    <row r="30" spans="1:12">
      <c r="A30" t="s">
        <v>10145</v>
      </c>
      <c r="B30" t="s">
        <v>26</v>
      </c>
      <c r="C30" t="str">
        <f>VLOOKUP(A30,KO_Information!A:H,2,FALSE)</f>
        <v>polyhydroxybutyrate depolymerase</v>
      </c>
      <c r="D30" t="str">
        <f>VLOOKUP($A30,KO_Information!$A:$H,3,FALSE)</f>
        <v>polyhydroxybutyrate depolymerase</v>
      </c>
      <c r="E30">
        <f>VLOOKUP($A30,KO_Information!$A:$H,4,FALSE)</f>
        <v>0</v>
      </c>
      <c r="F30" t="str">
        <f>VLOOKUP($A30,KO_Information!$A:$H,5,FALSE)</f>
        <v>Unclassified; Metabolism; Biosynthesis and biodegradation of secondary metabolites</v>
      </c>
      <c r="G30" t="str">
        <f>VLOOKUP($A30,KO_Information!$A:$H,6,FALSE)</f>
        <v>Unclassified</v>
      </c>
      <c r="H30" t="str">
        <f>VLOOKUP($A30,KO_Information!$A:$H,7,FALSE)</f>
        <v>Metabolism</v>
      </c>
      <c r="I30" t="str">
        <f>VLOOKUP($A30,KO_Information!$A:$H,8,FALSE)</f>
        <v>Biosynthesis and biodegradation of secondary metabolites</v>
      </c>
      <c r="J30" s="5">
        <v>1</v>
      </c>
      <c r="K30" s="5">
        <v>1</v>
      </c>
      <c r="L30" s="5">
        <v>-1</v>
      </c>
    </row>
    <row r="31" spans="1:12">
      <c r="A31" t="s">
        <v>16349</v>
      </c>
      <c r="B31" t="s">
        <v>27</v>
      </c>
      <c r="C31" t="str">
        <f>VLOOKUP(A31,KO_Information!A:H,2,FALSE)</f>
        <v>carotenoid cleavage dioxygenase</v>
      </c>
      <c r="D31" t="str">
        <f>VLOOKUP($A31,KO_Information!$A:$H,3,FALSE)</f>
        <v>carotenoid cleavage dioxygenase</v>
      </c>
      <c r="E31">
        <f>VLOOKUP($A31,KO_Information!$A:$H,4,FALSE)</f>
        <v>0</v>
      </c>
      <c r="F31" t="str">
        <f>VLOOKUP($A31,KO_Information!$A:$H,5,FALSE)</f>
        <v>Unclassified; Metabolism; Biosynthesis and biodegradation of secondary metabolites</v>
      </c>
      <c r="G31" t="str">
        <f>VLOOKUP($A31,KO_Information!$A:$H,6,FALSE)</f>
        <v>Unclassified</v>
      </c>
      <c r="H31" t="str">
        <f>VLOOKUP($A31,KO_Information!$A:$H,7,FALSE)</f>
        <v>Metabolism</v>
      </c>
      <c r="I31" t="str">
        <f>VLOOKUP($A31,KO_Information!$A:$H,8,FALSE)</f>
        <v>Biosynthesis and biodegradation of secondary metabolites</v>
      </c>
      <c r="J31" s="5">
        <v>0</v>
      </c>
      <c r="K31" s="5">
        <v>1</v>
      </c>
      <c r="L31" s="5">
        <v>1</v>
      </c>
    </row>
    <row r="32" spans="1:12">
      <c r="A32" t="s">
        <v>10863</v>
      </c>
      <c r="B32" t="s">
        <v>28</v>
      </c>
      <c r="C32" t="str">
        <f>VLOOKUP(A32,KO_Information!A:H,2,FALSE)</f>
        <v>putative cyclase [EC:4.6.1.-]</v>
      </c>
      <c r="D32" t="str">
        <f>VLOOKUP($A32,KO_Information!$A:$H,3,FALSE)</f>
        <v xml:space="preserve">putative cyclase </v>
      </c>
      <c r="E32" t="str">
        <f>VLOOKUP($A32,KO_Information!$A:$H,4,FALSE)</f>
        <v>EC:4.6.1.-</v>
      </c>
      <c r="F32" t="str">
        <f>VLOOKUP($A32,KO_Information!$A:$H,5,FALSE)</f>
        <v>Unclassified; Metabolism; Others</v>
      </c>
      <c r="G32" t="str">
        <f>VLOOKUP($A32,KO_Information!$A:$H,6,FALSE)</f>
        <v>Unclassified</v>
      </c>
      <c r="H32" t="str">
        <f>VLOOKUP($A32,KO_Information!$A:$H,7,FALSE)</f>
        <v>Metabolism</v>
      </c>
      <c r="I32" t="str">
        <f>VLOOKUP($A32,KO_Information!$A:$H,8,FALSE)</f>
        <v>Others</v>
      </c>
      <c r="J32" s="5">
        <v>-1</v>
      </c>
      <c r="K32" s="5">
        <v>-1</v>
      </c>
      <c r="L32" s="5">
        <v>1</v>
      </c>
    </row>
    <row r="33" spans="1:12">
      <c r="A33" t="s">
        <v>1975</v>
      </c>
      <c r="B33" t="s">
        <v>29</v>
      </c>
      <c r="C33" t="str">
        <f>VLOOKUP(A33,KO_Information!A:H,2,FALSE)</f>
        <v>tryptophan 2-monooxygenase [EC:1.13.12.3]</v>
      </c>
      <c r="D33" t="str">
        <f>VLOOKUP($A33,KO_Information!$A:$H,3,FALSE)</f>
        <v xml:space="preserve">tryptophan 2-monooxygenase </v>
      </c>
      <c r="E33" t="str">
        <f>VLOOKUP($A33,KO_Information!$A:$H,4,FALSE)</f>
        <v>EC:1.13.12.3</v>
      </c>
      <c r="F33" t="str">
        <f>VLOOKUP($A33,KO_Information!$A:$H,5,FALSE)</f>
        <v>Metabolism; Amino Acid Metabolism; Tryptophan metabolism</v>
      </c>
      <c r="G33" t="str">
        <f>VLOOKUP($A33,KO_Information!$A:$H,6,FALSE)</f>
        <v>Metabolism</v>
      </c>
      <c r="H33" t="str">
        <f>VLOOKUP($A33,KO_Information!$A:$H,7,FALSE)</f>
        <v>Amino Acid Metabolism</v>
      </c>
      <c r="I33" t="str">
        <f>VLOOKUP($A33,KO_Information!$A:$H,8,FALSE)</f>
        <v>Tryptophan metabolism</v>
      </c>
      <c r="J33" s="5">
        <v>0</v>
      </c>
      <c r="K33" s="5">
        <v>1</v>
      </c>
      <c r="L33" s="5">
        <v>1</v>
      </c>
    </row>
    <row r="34" spans="1:12">
      <c r="A34" t="s">
        <v>1984</v>
      </c>
      <c r="B34" t="s">
        <v>30</v>
      </c>
      <c r="C34" t="str">
        <f>VLOOKUP(A34,KO_Information!A:H,2,FALSE)</f>
        <v>inositol oxygenase [EC:1.13.99.1]</v>
      </c>
      <c r="D34" t="str">
        <f>VLOOKUP($A34,KO_Information!$A:$H,3,FALSE)</f>
        <v xml:space="preserve">inositol oxygenase </v>
      </c>
      <c r="E34" t="str">
        <f>VLOOKUP($A34,KO_Information!$A:$H,4,FALSE)</f>
        <v>EC:1.13.99.1</v>
      </c>
      <c r="F34" t="str">
        <f>VLOOKUP($A34,KO_Information!$A:$H,5,FALSE)</f>
        <v>Metabolism; Carbohydrate Metabolism; Inositol phosphate metabolism|Metabolism; Carbohydrate Metabolism; Ascorbate and aldarate metabolism</v>
      </c>
      <c r="G34" t="str">
        <f>VLOOKUP($A34,KO_Information!$A:$H,6,FALSE)</f>
        <v>Metabolism</v>
      </c>
      <c r="H34" t="str">
        <f>VLOOKUP($A34,KO_Information!$A:$H,7,FALSE)</f>
        <v>Carbohydrate Metabolism</v>
      </c>
      <c r="I34" t="str">
        <f>VLOOKUP($A34,KO_Information!$A:$H,8,FALSE)</f>
        <v>Inositol phosphate metabolism</v>
      </c>
      <c r="J34" s="5">
        <v>1</v>
      </c>
      <c r="K34" s="5">
        <v>1</v>
      </c>
      <c r="L34" s="5">
        <v>-1</v>
      </c>
    </row>
    <row r="35" spans="1:12">
      <c r="A35" t="s">
        <v>7227</v>
      </c>
      <c r="B35" t="s">
        <v>31</v>
      </c>
      <c r="C35" t="str">
        <f>VLOOKUP(A35,KO_Information!A:H,2,FALSE)</f>
        <v>drp35</v>
      </c>
      <c r="D35" t="str">
        <f>VLOOKUP($A35,KO_Information!$A:$H,3,FALSE)</f>
        <v>drp35</v>
      </c>
      <c r="E35">
        <f>VLOOKUP($A35,KO_Information!$A:$H,4,FALSE)</f>
        <v>0</v>
      </c>
      <c r="F35" t="str">
        <f>VLOOKUP($A35,KO_Information!$A:$H,5,FALSE)</f>
        <v>Metabolism; Biosynthesis of Other Secondary Metabolites; beta-Lactam resistance</v>
      </c>
      <c r="G35" t="str">
        <f>VLOOKUP($A35,KO_Information!$A:$H,6,FALSE)</f>
        <v>Metabolism</v>
      </c>
      <c r="H35" t="str">
        <f>VLOOKUP($A35,KO_Information!$A:$H,7,FALSE)</f>
        <v>Biosynthesis of Other Secondary Metabolites</v>
      </c>
      <c r="I35" t="str">
        <f>VLOOKUP($A35,KO_Information!$A:$H,8,FALSE)</f>
        <v>beta-Lactam resistance</v>
      </c>
      <c r="J35" s="5">
        <v>-1</v>
      </c>
      <c r="K35" s="5">
        <v>1</v>
      </c>
      <c r="L35" s="5">
        <v>1</v>
      </c>
    </row>
    <row r="36" spans="1:12">
      <c r="A36" t="s">
        <v>18285</v>
      </c>
      <c r="B36" t="s">
        <v>32</v>
      </c>
      <c r="C36" t="str">
        <f>VLOOKUP(A36,KO_Information!A:H,2,FALSE)</f>
        <v>proteasome accessory factor C</v>
      </c>
      <c r="D36" t="str">
        <f>VLOOKUP($A36,KO_Information!$A:$H,3,FALSE)</f>
        <v>proteasome accessory factor C</v>
      </c>
      <c r="E36">
        <f>VLOOKUP($A36,KO_Information!$A:$H,4,FALSE)</f>
        <v>0</v>
      </c>
      <c r="F36" t="str">
        <f>VLOOKUP($A36,KO_Information!$A:$H,5,FALSE)</f>
        <v>Unclassified; Genetic Information Processing; Protein folding and associated processing</v>
      </c>
      <c r="G36" t="str">
        <f>VLOOKUP($A36,KO_Information!$A:$H,6,FALSE)</f>
        <v>Unclassified</v>
      </c>
      <c r="H36" t="str">
        <f>VLOOKUP($A36,KO_Information!$A:$H,7,FALSE)</f>
        <v>Genetic Information Processing</v>
      </c>
      <c r="I36" t="str">
        <f>VLOOKUP($A36,KO_Information!$A:$H,8,FALSE)</f>
        <v>Protein folding and associated processing</v>
      </c>
      <c r="J36" s="5">
        <v>1</v>
      </c>
      <c r="K36" s="5">
        <v>1</v>
      </c>
      <c r="L36" s="5">
        <v>1</v>
      </c>
    </row>
    <row r="37" spans="1:12">
      <c r="A37" t="s">
        <v>13114</v>
      </c>
      <c r="B37" t="s">
        <v>33</v>
      </c>
      <c r="C37" t="str">
        <f>VLOOKUP(A37,KO_Information!A:H,2,FALSE)</f>
        <v>hemolysin activation/secretion protein</v>
      </c>
      <c r="D37" t="str">
        <f>VLOOKUP($A37,KO_Information!$A:$H,3,FALSE)</f>
        <v>hemolysin activation/secretion protein</v>
      </c>
      <c r="E37">
        <f>VLOOKUP($A37,KO_Information!$A:$H,4,FALSE)</f>
        <v>0</v>
      </c>
      <c r="F37" t="str">
        <f>VLOOKUP($A37,KO_Information!$A:$H,5,FALSE)</f>
        <v>Human Diseases; Infectious Diseases; Pertussis</v>
      </c>
      <c r="G37" t="str">
        <f>VLOOKUP($A37,KO_Information!$A:$H,6,FALSE)</f>
        <v>Human Diseases</v>
      </c>
      <c r="H37" t="str">
        <f>VLOOKUP($A37,KO_Information!$A:$H,7,FALSE)</f>
        <v>Infectious Diseases</v>
      </c>
      <c r="I37" t="str">
        <f>VLOOKUP($A37,KO_Information!$A:$H,8,FALSE)</f>
        <v>Pertussis</v>
      </c>
      <c r="J37" s="5">
        <v>1</v>
      </c>
      <c r="K37" s="5">
        <v>0</v>
      </c>
      <c r="L37" s="5">
        <v>-1</v>
      </c>
    </row>
    <row r="38" spans="1:12">
      <c r="A38" t="s">
        <v>15940</v>
      </c>
      <c r="B38" t="s">
        <v>34</v>
      </c>
      <c r="C38" t="str">
        <f>VLOOKUP(A38,KO_Information!A:H,2,FALSE)</f>
        <v>DNA excision repair protein ERCC-3 [EC:3.6.4.12]; DNA excision repair protein ERCC-3 [EC:3.6.1.-]</v>
      </c>
      <c r="D38" t="str">
        <f>VLOOKUP($A38,KO_Information!$A:$H,3,FALSE)</f>
        <v xml:space="preserve">DNA excision repair protein ERCC-3 </v>
      </c>
      <c r="E38" t="str">
        <f>VLOOKUP($A38,KO_Information!$A:$H,4,FALSE)</f>
        <v>EC:3.6.4.12</v>
      </c>
      <c r="F38" t="str">
        <f>VLOOKUP($A38,KO_Information!$A:$H,5,FALSE)</f>
        <v>Genetic Information Processing; Replication and Repair; Nucleotide excision repair|Genetic Information Processing; Transcription; Transcription machinery|Genetic Information Processing; Transcription; Basal transcription factors|Genetic Information Processing; Replication and Repair; DNA repair and recombination proteins</v>
      </c>
      <c r="G38" t="str">
        <f>VLOOKUP($A38,KO_Information!$A:$H,6,FALSE)</f>
        <v>Genetic Information Processing</v>
      </c>
      <c r="H38" t="str">
        <f>VLOOKUP($A38,KO_Information!$A:$H,7,FALSE)</f>
        <v>Replication and Repair</v>
      </c>
      <c r="I38" t="str">
        <f>VLOOKUP($A38,KO_Information!$A:$H,8,FALSE)</f>
        <v>Nucleotide excision repair</v>
      </c>
      <c r="J38" s="5">
        <v>1</v>
      </c>
      <c r="K38" s="5">
        <v>1</v>
      </c>
      <c r="L38" s="5">
        <v>-1</v>
      </c>
    </row>
    <row r="39" spans="1:12">
      <c r="A39" t="s">
        <v>14291</v>
      </c>
      <c r="B39" t="s">
        <v>35</v>
      </c>
      <c r="C39" t="str">
        <f>VLOOKUP(A39,KO_Information!A:H,2,FALSE)</f>
        <v>thiosulfate reductase cytochrome b subunit</v>
      </c>
      <c r="D39" t="str">
        <f>VLOOKUP($A39,KO_Information!$A:$H,3,FALSE)</f>
        <v>thiosulfate reductase cytochrome b subunit</v>
      </c>
      <c r="E39">
        <f>VLOOKUP($A39,KO_Information!$A:$H,4,FALSE)</f>
        <v>0</v>
      </c>
      <c r="F39" t="str">
        <f>VLOOKUP($A39,KO_Information!$A:$H,5,FALSE)</f>
        <v>Unclassified; Cellular Processes and Signaling; Electron transfer carriers</v>
      </c>
      <c r="G39" t="str">
        <f>VLOOKUP($A39,KO_Information!$A:$H,6,FALSE)</f>
        <v>Unclassified</v>
      </c>
      <c r="H39" t="str">
        <f>VLOOKUP($A39,KO_Information!$A:$H,7,FALSE)</f>
        <v>Cellular Processes and Signaling</v>
      </c>
      <c r="I39" t="str">
        <f>VLOOKUP($A39,KO_Information!$A:$H,8,FALSE)</f>
        <v>Electron transfer carriers</v>
      </c>
      <c r="J39" s="5">
        <v>0</v>
      </c>
      <c r="K39" s="5">
        <v>1</v>
      </c>
      <c r="L39" s="5">
        <v>1</v>
      </c>
    </row>
    <row r="40" spans="1:12">
      <c r="A40" t="s">
        <v>12602</v>
      </c>
      <c r="B40" t="s">
        <v>5</v>
      </c>
      <c r="C40" t="str">
        <f>VLOOKUP(A40,KO_Information!A:H,2,FALSE)</f>
        <v>None</v>
      </c>
      <c r="D40" t="str">
        <f>VLOOKUP($A40,KO_Information!$A:$H,3,FALSE)</f>
        <v>None</v>
      </c>
      <c r="E40">
        <f>VLOOKUP($A40,KO_Information!$A:$H,4,FALSE)</f>
        <v>0</v>
      </c>
      <c r="F40" t="str">
        <f>VLOOKUP($A40,KO_Information!$A:$H,5,FALSE)</f>
        <v>Unclassified; Poorly Characterized; General function prediction only</v>
      </c>
      <c r="G40" t="str">
        <f>VLOOKUP($A40,KO_Information!$A:$H,6,FALSE)</f>
        <v>Unclassified</v>
      </c>
      <c r="H40" t="str">
        <f>VLOOKUP($A40,KO_Information!$A:$H,7,FALSE)</f>
        <v>Poorly Characterized</v>
      </c>
      <c r="I40" t="str">
        <f>VLOOKUP($A40,KO_Information!$A:$H,8,FALSE)</f>
        <v>General function prediction only</v>
      </c>
      <c r="J40" s="5">
        <v>1</v>
      </c>
      <c r="K40" s="5">
        <v>1</v>
      </c>
      <c r="L40" s="5">
        <v>1</v>
      </c>
    </row>
    <row r="41" spans="1:12">
      <c r="A41" t="s">
        <v>7414</v>
      </c>
      <c r="B41" t="s">
        <v>36</v>
      </c>
      <c r="C41" t="str">
        <f>VLOOKUP(A41,KO_Information!A:H,2,FALSE)</f>
        <v>membrane protein GlpM</v>
      </c>
      <c r="D41" t="str">
        <f>VLOOKUP($A41,KO_Information!$A:$H,3,FALSE)</f>
        <v>membrane protein GlpM</v>
      </c>
      <c r="E41">
        <f>VLOOKUP($A41,KO_Information!$A:$H,4,FALSE)</f>
        <v>0</v>
      </c>
      <c r="F41" t="str">
        <f>VLOOKUP($A41,KO_Information!$A:$H,5,FALSE)</f>
        <v>Unclassified; Poorly Characterized; General function prediction only</v>
      </c>
      <c r="G41" t="str">
        <f>VLOOKUP($A41,KO_Information!$A:$H,6,FALSE)</f>
        <v>Unclassified</v>
      </c>
      <c r="H41" t="str">
        <f>VLOOKUP($A41,KO_Information!$A:$H,7,FALSE)</f>
        <v>Poorly Characterized</v>
      </c>
      <c r="I41" t="str">
        <f>VLOOKUP($A41,KO_Information!$A:$H,8,FALSE)</f>
        <v>General function prediction only</v>
      </c>
      <c r="J41" s="5">
        <v>0</v>
      </c>
      <c r="K41" s="5">
        <v>1</v>
      </c>
      <c r="L41" s="5">
        <v>1</v>
      </c>
    </row>
    <row r="42" spans="1:12">
      <c r="A42" t="s">
        <v>14178</v>
      </c>
      <c r="B42" t="s">
        <v>37</v>
      </c>
      <c r="C42" t="str">
        <f>VLOOKUP(A42,KO_Information!A:H,2,FALSE)</f>
        <v>carnitinyl-CoA dehydratase [EC:4.2.1.-]</v>
      </c>
      <c r="D42" t="str">
        <f>VLOOKUP($A42,KO_Information!$A:$H,3,FALSE)</f>
        <v xml:space="preserve">carnitinyl-CoA dehydratase </v>
      </c>
      <c r="E42" t="str">
        <f>VLOOKUP($A42,KO_Information!$A:$H,4,FALSE)</f>
        <v>EC:4.2.1.-</v>
      </c>
      <c r="F42" t="str">
        <f>VLOOKUP($A42,KO_Information!$A:$H,5,FALSE)</f>
        <v>Unclassified; Metabolism; Others</v>
      </c>
      <c r="G42" t="str">
        <f>VLOOKUP($A42,KO_Information!$A:$H,6,FALSE)</f>
        <v>Unclassified</v>
      </c>
      <c r="H42" t="str">
        <f>VLOOKUP($A42,KO_Information!$A:$H,7,FALSE)</f>
        <v>Metabolism</v>
      </c>
      <c r="I42" t="str">
        <f>VLOOKUP($A42,KO_Information!$A:$H,8,FALSE)</f>
        <v>Others</v>
      </c>
      <c r="J42" s="5">
        <v>0</v>
      </c>
      <c r="K42" s="5">
        <v>1</v>
      </c>
      <c r="L42" s="5">
        <v>1</v>
      </c>
    </row>
    <row r="43" spans="1:12">
      <c r="A43" t="s">
        <v>6905</v>
      </c>
      <c r="B43" t="s">
        <v>38</v>
      </c>
      <c r="C43" t="str">
        <f>VLOOKUP(A43,KO_Information!A:H,2,FALSE)</f>
        <v>crotonobetaine/carnitine-CoA ligase [EC:6.2.1.-]</v>
      </c>
      <c r="D43" t="str">
        <f>VLOOKUP($A43,KO_Information!$A:$H,3,FALSE)</f>
        <v xml:space="preserve">crotonobetaine/carnitine-CoA ligase </v>
      </c>
      <c r="E43" t="str">
        <f>VLOOKUP($A43,KO_Information!$A:$H,4,FALSE)</f>
        <v>EC:6.2.1.-</v>
      </c>
      <c r="F43" t="str">
        <f>VLOOKUP($A43,KO_Information!$A:$H,5,FALSE)</f>
        <v>Unclassified; Metabolism; Others</v>
      </c>
      <c r="G43" t="str">
        <f>VLOOKUP($A43,KO_Information!$A:$H,6,FALSE)</f>
        <v>Unclassified</v>
      </c>
      <c r="H43" t="str">
        <f>VLOOKUP($A43,KO_Information!$A:$H,7,FALSE)</f>
        <v>Metabolism</v>
      </c>
      <c r="I43" t="str">
        <f>VLOOKUP($A43,KO_Information!$A:$H,8,FALSE)</f>
        <v>Others</v>
      </c>
      <c r="J43" s="5">
        <v>1</v>
      </c>
      <c r="K43" s="5">
        <v>1</v>
      </c>
      <c r="L43" s="5">
        <v>1</v>
      </c>
    </row>
    <row r="44" spans="1:12">
      <c r="A44" t="s">
        <v>16134</v>
      </c>
      <c r="B44" t="s">
        <v>39</v>
      </c>
      <c r="C44" t="str">
        <f>VLOOKUP(A44,KO_Information!A:H,2,FALSE)</f>
        <v>PTS system, galactosamine-specific IIB component [EC:2.7.1.69]</v>
      </c>
      <c r="D44" t="str">
        <f>VLOOKUP($A44,KO_Information!$A:$H,3,FALSE)</f>
        <v xml:space="preserve">PTS system, galactosamine-specific IIB component </v>
      </c>
      <c r="E44" t="str">
        <f>VLOOKUP($A44,KO_Information!$A:$H,4,FALSE)</f>
        <v>EC:2.7.1.69</v>
      </c>
      <c r="F44" t="str">
        <f>VLOOKUP($A44,KO_Information!$A:$H,5,FALSE)</f>
        <v>Environmental Information Processing; Membrane Transport; Phosphotransferase system (PTS)|Environmental Information Processing; Membrane Transport; Transporters|Metabolism; Carbohydrate Metabolism; Galactose metabolism</v>
      </c>
      <c r="G44" t="str">
        <f>VLOOKUP($A44,KO_Information!$A:$H,6,FALSE)</f>
        <v>Environmental Information Processing</v>
      </c>
      <c r="H44" t="str">
        <f>VLOOKUP($A44,KO_Information!$A:$H,7,FALSE)</f>
        <v>Membrane Transport</v>
      </c>
      <c r="I44" t="str">
        <f>VLOOKUP($A44,KO_Information!$A:$H,8,FALSE)</f>
        <v>Phosphotransferase system (PTS)</v>
      </c>
      <c r="J44" s="5">
        <v>-1</v>
      </c>
      <c r="K44" s="5">
        <v>1</v>
      </c>
      <c r="L44" s="5">
        <v>1</v>
      </c>
    </row>
    <row r="45" spans="1:12">
      <c r="A45" t="s">
        <v>13289</v>
      </c>
      <c r="B45" t="s">
        <v>40</v>
      </c>
      <c r="C45" t="str">
        <f>VLOOKUP(A45,KO_Information!A:H,2,FALSE)</f>
        <v>putative RecB family exonuclease</v>
      </c>
      <c r="D45" t="str">
        <f>VLOOKUP($A45,KO_Information!$A:$H,3,FALSE)</f>
        <v>putative RecB family exonuclease</v>
      </c>
      <c r="E45">
        <f>VLOOKUP($A45,KO_Information!$A:$H,4,FALSE)</f>
        <v>0</v>
      </c>
      <c r="F45" t="str">
        <f>VLOOKUP($A45,KO_Information!$A:$H,5,FALSE)</f>
        <v>Unclassified; Genetic Information Processing; Replication, recombination and repair proteins</v>
      </c>
      <c r="G45" t="str">
        <f>VLOOKUP($A45,KO_Information!$A:$H,6,FALSE)</f>
        <v>Unclassified</v>
      </c>
      <c r="H45" t="str">
        <f>VLOOKUP($A45,KO_Information!$A:$H,7,FALSE)</f>
        <v>Genetic Information Processing</v>
      </c>
      <c r="I45" t="str">
        <f>VLOOKUP($A45,KO_Information!$A:$H,8,FALSE)</f>
        <v>Replication, recombination and repair proteins</v>
      </c>
      <c r="J45" s="5">
        <v>1</v>
      </c>
      <c r="K45" s="5">
        <v>1</v>
      </c>
      <c r="L45" s="5">
        <v>-1</v>
      </c>
    </row>
    <row r="46" spans="1:12">
      <c r="A46" t="s">
        <v>13290</v>
      </c>
      <c r="B46" t="s">
        <v>41</v>
      </c>
      <c r="C46" t="str">
        <f>VLOOKUP(A46,KO_Information!A:H,2,FALSE)</f>
        <v>replication factor A1</v>
      </c>
      <c r="D46" t="str">
        <f>VLOOKUP($A46,KO_Information!$A:$H,3,FALSE)</f>
        <v>replication factor A1</v>
      </c>
      <c r="E46">
        <f>VLOOKUP($A46,KO_Information!$A:$H,4,FALSE)</f>
        <v>0</v>
      </c>
      <c r="F46" t="str">
        <f>VLOOKUP($A46,KO_Information!$A:$H,5,FALSE)</f>
        <v>Genetic Information Processing; Replication and Repair; DNA repair and recombination proteins|Genetic Information Processing; Replication and Repair; Mismatch repair|Genetic Information Processing; Transcription; Transcription factors|Genetic Information Processing; Replication and Repair; Nucleotide excision repair|Genetic Information Processing; Replication and Repair; DNA replication|Genetic Information Processing; Replication and Repair; Homologous recombination|Genetic Information Processing; Replication and Repair; DNA replication proteins</v>
      </c>
      <c r="G46" t="str">
        <f>VLOOKUP($A46,KO_Information!$A:$H,6,FALSE)</f>
        <v>Genetic Information Processing</v>
      </c>
      <c r="H46" t="str">
        <f>VLOOKUP($A46,KO_Information!$A:$H,7,FALSE)</f>
        <v>Replication and Repair</v>
      </c>
      <c r="I46" t="str">
        <f>VLOOKUP($A46,KO_Information!$A:$H,8,FALSE)</f>
        <v>DNA repair and recombination proteins</v>
      </c>
      <c r="J46" s="5">
        <v>-1</v>
      </c>
      <c r="K46" s="5">
        <v>-1</v>
      </c>
      <c r="L46" s="5">
        <v>1</v>
      </c>
    </row>
    <row r="47" spans="1:12">
      <c r="A47" t="s">
        <v>13285</v>
      </c>
      <c r="B47" t="s">
        <v>42</v>
      </c>
      <c r="C47" t="str">
        <f>VLOOKUP(A47,KO_Information!A:H,2,FALSE)</f>
        <v>archaea-specific RecJ-like exonuclease</v>
      </c>
      <c r="D47" t="str">
        <f>VLOOKUP($A47,KO_Information!$A:$H,3,FALSE)</f>
        <v>archaea-specific RecJ-like exonuclease</v>
      </c>
      <c r="E47">
        <f>VLOOKUP($A47,KO_Information!$A:$H,4,FALSE)</f>
        <v>0</v>
      </c>
      <c r="F47" t="str">
        <f>VLOOKUP($A47,KO_Information!$A:$H,5,FALSE)</f>
        <v>Unclassified; Genetic Information Processing; Replication, recombination and repair proteins</v>
      </c>
      <c r="G47" t="str">
        <f>VLOOKUP($A47,KO_Information!$A:$H,6,FALSE)</f>
        <v>Unclassified</v>
      </c>
      <c r="H47" t="str">
        <f>VLOOKUP($A47,KO_Information!$A:$H,7,FALSE)</f>
        <v>Genetic Information Processing</v>
      </c>
      <c r="I47" t="str">
        <f>VLOOKUP($A47,KO_Information!$A:$H,8,FALSE)</f>
        <v>Replication, recombination and repair proteins</v>
      </c>
      <c r="J47" s="5">
        <v>-1</v>
      </c>
      <c r="K47" s="5">
        <v>-1</v>
      </c>
      <c r="L47" s="5">
        <v>1</v>
      </c>
    </row>
    <row r="48" spans="1:12">
      <c r="A48" t="s">
        <v>15715</v>
      </c>
      <c r="B48" t="s">
        <v>43</v>
      </c>
      <c r="C48" t="str">
        <f>VLOOKUP(A48,KO_Information!A:H,2,FALSE)</f>
        <v>streptomycin 3"-kinase [EC:2.7.1.87]</v>
      </c>
      <c r="D48" t="str">
        <f>VLOOKUP($A48,KO_Information!$A:$H,3,FALSE)</f>
        <v xml:space="preserve">streptomycin 3"-kinase </v>
      </c>
      <c r="E48" t="str">
        <f>VLOOKUP($A48,KO_Information!$A:$H,4,FALSE)</f>
        <v>EC:2.7.1.87</v>
      </c>
      <c r="F48" t="str">
        <f>VLOOKUP($A48,KO_Information!$A:$H,5,FALSE)</f>
        <v>Unclassified; Metabolism; Others</v>
      </c>
      <c r="G48" t="str">
        <f>VLOOKUP($A48,KO_Information!$A:$H,6,FALSE)</f>
        <v>Unclassified</v>
      </c>
      <c r="H48" t="str">
        <f>VLOOKUP($A48,KO_Information!$A:$H,7,FALSE)</f>
        <v>Metabolism</v>
      </c>
      <c r="I48" t="str">
        <f>VLOOKUP($A48,KO_Information!$A:$H,8,FALSE)</f>
        <v>Others</v>
      </c>
      <c r="J48" s="5">
        <v>0</v>
      </c>
      <c r="K48" s="5">
        <v>1</v>
      </c>
      <c r="L48" s="5">
        <v>1</v>
      </c>
    </row>
    <row r="49" spans="1:12">
      <c r="A49" t="s">
        <v>14534</v>
      </c>
      <c r="B49" t="s">
        <v>44</v>
      </c>
      <c r="C49" t="str">
        <f>VLOOKUP(A49,KO_Information!A:H,2,FALSE)</f>
        <v>multidrug resistance outer membrane protein OprJ</v>
      </c>
      <c r="D49" t="str">
        <f>VLOOKUP($A49,KO_Information!$A:$H,3,FALSE)</f>
        <v>multidrug resistance outer membrane protein OprJ</v>
      </c>
      <c r="E49">
        <f>VLOOKUP($A49,KO_Information!$A:$H,4,FALSE)</f>
        <v>0</v>
      </c>
      <c r="F49" t="str">
        <f>VLOOKUP($A49,KO_Information!$A:$H,5,FALSE)</f>
        <v>Unclassified; Cellular Processes and Signaling; Pores ion channels</v>
      </c>
      <c r="G49" t="str">
        <f>VLOOKUP($A49,KO_Information!$A:$H,6,FALSE)</f>
        <v>Unclassified</v>
      </c>
      <c r="H49" t="str">
        <f>VLOOKUP($A49,KO_Information!$A:$H,7,FALSE)</f>
        <v>Cellular Processes and Signaling</v>
      </c>
      <c r="I49" t="str">
        <f>VLOOKUP($A49,KO_Information!$A:$H,8,FALSE)</f>
        <v>Pores ion channels</v>
      </c>
      <c r="J49" s="5">
        <v>1</v>
      </c>
      <c r="K49" s="5">
        <v>1</v>
      </c>
      <c r="L49" s="5">
        <v>1</v>
      </c>
    </row>
    <row r="50" spans="1:12">
      <c r="A50" t="s">
        <v>1901</v>
      </c>
      <c r="B50" t="s">
        <v>45</v>
      </c>
      <c r="C50" t="str">
        <f>VLOOKUP(A50,KO_Information!A:H,2,FALSE)</f>
        <v>catechol 2,3-dioxygenase [EC:1.13.11.2]</v>
      </c>
      <c r="D50" t="str">
        <f>VLOOKUP($A50,KO_Information!$A:$H,3,FALSE)</f>
        <v xml:space="preserve">catechol 2,3-dioxygenase </v>
      </c>
      <c r="E50" t="str">
        <f>VLOOKUP($A50,KO_Information!$A:$H,4,FALSE)</f>
        <v>EC:1.13.11.2</v>
      </c>
      <c r="F50" t="str">
        <f>VLOOKUP($A50,KO_Information!$A:$H,5,FALSE)</f>
        <v>Metabolism; Xenobiotics Biodegradation and Metabolism; Xylene degradation|Metabolism; Xenobiotics Biodegradation and Metabolism; Chlorocyclohexane and chlorobenzene degradation|Metabolism; Xenobiotics Biodegradation and Metabolism; Styrene degradation|Metabolism; Xenobiotics Biodegradation and Metabolism; Benzoate degradation</v>
      </c>
      <c r="G50" t="str">
        <f>VLOOKUP($A50,KO_Information!$A:$H,6,FALSE)</f>
        <v>Metabolism</v>
      </c>
      <c r="H50" t="str">
        <f>VLOOKUP($A50,KO_Information!$A:$H,7,FALSE)</f>
        <v>Xenobiotics Biodegradation and Metabolism</v>
      </c>
      <c r="I50" t="str">
        <f>VLOOKUP($A50,KO_Information!$A:$H,8,FALSE)</f>
        <v>Xylene degradation</v>
      </c>
      <c r="J50" s="5">
        <v>-1</v>
      </c>
      <c r="K50" s="5">
        <v>-1</v>
      </c>
      <c r="L50" s="5">
        <v>-1</v>
      </c>
    </row>
    <row r="51" spans="1:12">
      <c r="A51" t="s">
        <v>9031</v>
      </c>
      <c r="B51" t="s">
        <v>46</v>
      </c>
      <c r="C51" t="str">
        <f>VLOOKUP(A51,KO_Information!A:H,2,FALSE)</f>
        <v>S-(hydroxymethyl)glutathione synthase [EC:4.4.1.22]</v>
      </c>
      <c r="D51" t="str">
        <f>VLOOKUP($A51,KO_Information!$A:$H,3,FALSE)</f>
        <v xml:space="preserve">S-(hydroxymethyl)glutathione synthase </v>
      </c>
      <c r="E51" t="str">
        <f>VLOOKUP($A51,KO_Information!$A:$H,4,FALSE)</f>
        <v>EC:4.4.1.22</v>
      </c>
      <c r="F51" t="str">
        <f>VLOOKUP($A51,KO_Information!$A:$H,5,FALSE)</f>
        <v>Metabolism; Energy Metabolism; Methane metabolism</v>
      </c>
      <c r="G51" t="str">
        <f>VLOOKUP($A51,KO_Information!$A:$H,6,FALSE)</f>
        <v>Metabolism</v>
      </c>
      <c r="H51" t="str">
        <f>VLOOKUP($A51,KO_Information!$A:$H,7,FALSE)</f>
        <v>Energy Metabolism</v>
      </c>
      <c r="I51" t="str">
        <f>VLOOKUP($A51,KO_Information!$A:$H,8,FALSE)</f>
        <v>Methane metabolism</v>
      </c>
      <c r="J51" s="5">
        <v>0</v>
      </c>
      <c r="K51" s="5">
        <v>1</v>
      </c>
      <c r="L51" s="5">
        <v>1</v>
      </c>
    </row>
    <row r="52" spans="1:12">
      <c r="A52" t="s">
        <v>17207</v>
      </c>
      <c r="B52" t="s">
        <v>47</v>
      </c>
      <c r="C52" t="str">
        <f>VLOOKUP(A52,KO_Information!A:H,2,FALSE)</f>
        <v>hydrogenase-4 component A [EC:1.-.-.-]</v>
      </c>
      <c r="D52" t="str">
        <f>VLOOKUP($A52,KO_Information!$A:$H,3,FALSE)</f>
        <v xml:space="preserve">hydrogenase-4 component A </v>
      </c>
      <c r="E52" t="str">
        <f>VLOOKUP($A52,KO_Information!$A:$H,4,FALSE)</f>
        <v>EC:1.-.-.-</v>
      </c>
      <c r="F52" t="str">
        <f>VLOOKUP($A52,KO_Information!$A:$H,5,FALSE)</f>
        <v>Unclassified; Metabolism; Energy metabolism</v>
      </c>
      <c r="G52" t="str">
        <f>VLOOKUP($A52,KO_Information!$A:$H,6,FALSE)</f>
        <v>Unclassified</v>
      </c>
      <c r="H52" t="str">
        <f>VLOOKUP($A52,KO_Information!$A:$H,7,FALSE)</f>
        <v>Metabolism</v>
      </c>
      <c r="I52" t="str">
        <f>VLOOKUP($A52,KO_Information!$A:$H,8,FALSE)</f>
        <v>Energy metabolism</v>
      </c>
      <c r="J52" s="5">
        <v>1</v>
      </c>
      <c r="K52" s="5">
        <v>0</v>
      </c>
      <c r="L52" s="5">
        <v>-1</v>
      </c>
    </row>
    <row r="53" spans="1:12">
      <c r="A53" t="s">
        <v>17216</v>
      </c>
      <c r="B53" t="s">
        <v>48</v>
      </c>
      <c r="C53" t="str">
        <f>VLOOKUP(A53,KO_Information!A:H,2,FALSE)</f>
        <v>hydrogenase-4 component D [EC:1.-.-.-]</v>
      </c>
      <c r="D53" t="str">
        <f>VLOOKUP($A53,KO_Information!$A:$H,3,FALSE)</f>
        <v xml:space="preserve">hydrogenase-4 component D </v>
      </c>
      <c r="E53" t="str">
        <f>VLOOKUP($A53,KO_Information!$A:$H,4,FALSE)</f>
        <v>EC:1.-.-.-</v>
      </c>
      <c r="F53" t="str">
        <f>VLOOKUP($A53,KO_Information!$A:$H,5,FALSE)</f>
        <v>Unclassified; Metabolism; Energy metabolism</v>
      </c>
      <c r="G53" t="str">
        <f>VLOOKUP($A53,KO_Information!$A:$H,6,FALSE)</f>
        <v>Unclassified</v>
      </c>
      <c r="H53" t="str">
        <f>VLOOKUP($A53,KO_Information!$A:$H,7,FALSE)</f>
        <v>Metabolism</v>
      </c>
      <c r="I53" t="str">
        <f>VLOOKUP($A53,KO_Information!$A:$H,8,FALSE)</f>
        <v>Energy metabolism</v>
      </c>
      <c r="J53" s="5">
        <v>1</v>
      </c>
      <c r="K53" s="5">
        <v>1</v>
      </c>
      <c r="L53" s="5">
        <v>-1</v>
      </c>
    </row>
    <row r="54" spans="1:12">
      <c r="A54" t="s">
        <v>16589</v>
      </c>
      <c r="B54" t="s">
        <v>49</v>
      </c>
      <c r="C54" t="str">
        <f>VLOOKUP(A54,KO_Information!A:H,2,FALSE)</f>
        <v>two-component system, chemotaxis family, response regulator WspR [EC:2.7.7.65]</v>
      </c>
      <c r="D54" t="str">
        <f>VLOOKUP($A54,KO_Information!$A:$H,3,FALSE)</f>
        <v xml:space="preserve">two-component system, chemotaxis family, response regulator WspR </v>
      </c>
      <c r="E54" t="str">
        <f>VLOOKUP($A54,KO_Information!$A:$H,4,FALSE)</f>
        <v>EC:2.7.7.65</v>
      </c>
      <c r="F54" t="str">
        <f>VLOOKUP($A54,KO_Information!$A:$H,5,FALSE)</f>
        <v>Environmental Information Processing; Signal Transduction; Two-component system</v>
      </c>
      <c r="G54" t="str">
        <f>VLOOKUP($A54,KO_Information!$A:$H,6,FALSE)</f>
        <v>Environmental Information Processing</v>
      </c>
      <c r="H54" t="str">
        <f>VLOOKUP($A54,KO_Information!$A:$H,7,FALSE)</f>
        <v>Signal Transduction</v>
      </c>
      <c r="I54" t="str">
        <f>VLOOKUP($A54,KO_Information!$A:$H,8,FALSE)</f>
        <v>Two-component system</v>
      </c>
      <c r="J54" s="5">
        <v>0</v>
      </c>
      <c r="K54" s="5">
        <v>1</v>
      </c>
      <c r="L54" s="5">
        <v>1</v>
      </c>
    </row>
    <row r="55" spans="1:12">
      <c r="A55" t="s">
        <v>16584</v>
      </c>
      <c r="B55" t="s">
        <v>50</v>
      </c>
      <c r="C55" t="str">
        <f>VLOOKUP(A55,KO_Information!A:H,2,FALSE)</f>
        <v>putative uridylyltransferase [EC:2.7.7.-]</v>
      </c>
      <c r="D55" t="str">
        <f>VLOOKUP($A55,KO_Information!$A:$H,3,FALSE)</f>
        <v xml:space="preserve">putative uridylyltransferase </v>
      </c>
      <c r="E55" t="str">
        <f>VLOOKUP($A55,KO_Information!$A:$H,4,FALSE)</f>
        <v>EC:2.7.7.-</v>
      </c>
      <c r="F55" t="str">
        <f>VLOOKUP($A55,KO_Information!$A:$H,5,FALSE)</f>
        <v>Unclassified; Metabolism; Carbohydrate metabolism</v>
      </c>
      <c r="G55" t="str">
        <f>VLOOKUP($A55,KO_Information!$A:$H,6,FALSE)</f>
        <v>Unclassified</v>
      </c>
      <c r="H55" t="str">
        <f>VLOOKUP($A55,KO_Information!$A:$H,7,FALSE)</f>
        <v>Metabolism</v>
      </c>
      <c r="I55" t="str">
        <f>VLOOKUP($A55,KO_Information!$A:$H,8,FALSE)</f>
        <v>Carbohydrate metabolism</v>
      </c>
      <c r="J55" s="5">
        <v>-1</v>
      </c>
      <c r="K55" s="5">
        <v>1</v>
      </c>
      <c r="L55" s="5">
        <v>1</v>
      </c>
    </row>
    <row r="56" spans="1:12">
      <c r="A56" t="s">
        <v>15552</v>
      </c>
      <c r="B56" t="s">
        <v>51</v>
      </c>
      <c r="C56" t="str">
        <f>VLOOKUP(A56,KO_Information!A:H,2,FALSE)</f>
        <v>cellobiose transport system substrate-binding protein</v>
      </c>
      <c r="D56" t="str">
        <f>VLOOKUP($A56,KO_Information!$A:$H,3,FALSE)</f>
        <v>cellobiose transport system substrate-binding protein</v>
      </c>
      <c r="E56">
        <f>VLOOKUP($A56,KO_Information!$A:$H,4,FALSE)</f>
        <v>0</v>
      </c>
      <c r="F56" t="str">
        <f>VLOOKUP($A56,KO_Information!$A:$H,5,FALSE)</f>
        <v>Environmental Information Processing; Membrane Transport; ABC transporters|Environmental Information Processing; Membrane Transport; Transporters</v>
      </c>
      <c r="G56" t="str">
        <f>VLOOKUP($A56,KO_Information!$A:$H,6,FALSE)</f>
        <v>Environmental Information Processing</v>
      </c>
      <c r="H56" t="str">
        <f>VLOOKUP($A56,KO_Information!$A:$H,7,FALSE)</f>
        <v>Membrane Transport</v>
      </c>
      <c r="I56" t="str">
        <f>VLOOKUP($A56,KO_Information!$A:$H,8,FALSE)</f>
        <v>ABC transporters</v>
      </c>
      <c r="J56" s="5">
        <v>0</v>
      </c>
      <c r="K56" s="5">
        <v>1</v>
      </c>
      <c r="L56" s="5">
        <v>1</v>
      </c>
    </row>
    <row r="57" spans="1:12">
      <c r="A57" t="s">
        <v>15554</v>
      </c>
      <c r="B57" t="s">
        <v>52</v>
      </c>
      <c r="C57" t="str">
        <f>VLOOKUP(A57,KO_Information!A:H,2,FALSE)</f>
        <v>cellobiose transport system permease protein</v>
      </c>
      <c r="D57" t="str">
        <f>VLOOKUP($A57,KO_Information!$A:$H,3,FALSE)</f>
        <v>cellobiose transport system permease protein</v>
      </c>
      <c r="E57">
        <f>VLOOKUP($A57,KO_Information!$A:$H,4,FALSE)</f>
        <v>0</v>
      </c>
      <c r="F57" t="str">
        <f>VLOOKUP($A57,KO_Information!$A:$H,5,FALSE)</f>
        <v>Environmental Information Processing; Membrane Transport; ABC transporters|Environmental Information Processing; Membrane Transport; Transporters</v>
      </c>
      <c r="G57" t="str">
        <f>VLOOKUP($A57,KO_Information!$A:$H,6,FALSE)</f>
        <v>Environmental Information Processing</v>
      </c>
      <c r="H57" t="str">
        <f>VLOOKUP($A57,KO_Information!$A:$H,7,FALSE)</f>
        <v>Membrane Transport</v>
      </c>
      <c r="I57" t="str">
        <f>VLOOKUP($A57,KO_Information!$A:$H,8,FALSE)</f>
        <v>ABC transporters</v>
      </c>
      <c r="J57" s="5">
        <v>0</v>
      </c>
      <c r="K57" s="5">
        <v>1</v>
      </c>
      <c r="L57" s="5">
        <v>1</v>
      </c>
    </row>
    <row r="58" spans="1:12">
      <c r="A58" t="s">
        <v>10442</v>
      </c>
      <c r="B58" t="s">
        <v>53</v>
      </c>
      <c r="C58" t="str">
        <f>VLOOKUP(A58,KO_Information!A:H,2,FALSE)</f>
        <v>benzoate-CoA ligase [EC:6.2.1.25]</v>
      </c>
      <c r="D58" t="str">
        <f>VLOOKUP($A58,KO_Information!$A:$H,3,FALSE)</f>
        <v xml:space="preserve">benzoate-CoA ligase </v>
      </c>
      <c r="E58" t="str">
        <f>VLOOKUP($A58,KO_Information!$A:$H,4,FALSE)</f>
        <v>EC:6.2.1.25</v>
      </c>
      <c r="F58" t="str">
        <f>VLOOKUP($A58,KO_Information!$A:$H,5,FALSE)</f>
        <v>Metabolism; Xenobiotics Biodegradation and Metabolism; Aminobenzoate degradation|Metabolism; Xenobiotics Biodegradation and Metabolism; Benzoate degradation</v>
      </c>
      <c r="G58" t="str">
        <f>VLOOKUP($A58,KO_Information!$A:$H,6,FALSE)</f>
        <v>Metabolism</v>
      </c>
      <c r="H58" t="str">
        <f>VLOOKUP($A58,KO_Information!$A:$H,7,FALSE)</f>
        <v>Xenobiotics Biodegradation and Metabolism</v>
      </c>
      <c r="I58" t="str">
        <f>VLOOKUP($A58,KO_Information!$A:$H,8,FALSE)</f>
        <v>Aminobenzoate degradation</v>
      </c>
      <c r="J58" s="5">
        <v>1</v>
      </c>
      <c r="K58" s="5">
        <v>1</v>
      </c>
      <c r="L58" s="5">
        <v>1</v>
      </c>
    </row>
    <row r="59" spans="1:12">
      <c r="A59" t="s">
        <v>15225</v>
      </c>
      <c r="B59" t="s">
        <v>18</v>
      </c>
      <c r="C59" t="str">
        <f>VLOOKUP(A59,KO_Information!A:H,2,FALSE)</f>
        <v>hypothetical protein</v>
      </c>
      <c r="D59" t="str">
        <f>VLOOKUP($A59,KO_Information!$A:$H,3,FALSE)</f>
        <v>hypothetical protein</v>
      </c>
      <c r="E59">
        <f>VLOOKUP($A59,KO_Information!$A:$H,4,FALSE)</f>
        <v>0</v>
      </c>
      <c r="F59" t="str">
        <f>VLOOKUP($A59,KO_Information!$A:$H,5,FALSE)</f>
        <v>Unclassified; Poorly Characterized; Function unknown</v>
      </c>
      <c r="G59" t="str">
        <f>VLOOKUP($A59,KO_Information!$A:$H,6,FALSE)</f>
        <v>Unclassified</v>
      </c>
      <c r="H59" t="str">
        <f>VLOOKUP($A59,KO_Information!$A:$H,7,FALSE)</f>
        <v>Poorly Characterized</v>
      </c>
      <c r="I59" t="str">
        <f>VLOOKUP($A59,KO_Information!$A:$H,8,FALSE)</f>
        <v>Function unknown</v>
      </c>
      <c r="J59" s="5">
        <v>0</v>
      </c>
      <c r="K59" s="5">
        <v>1</v>
      </c>
      <c r="L59" s="5">
        <v>1</v>
      </c>
    </row>
    <row r="60" spans="1:12">
      <c r="A60" t="s">
        <v>11972</v>
      </c>
      <c r="B60" t="s">
        <v>54</v>
      </c>
      <c r="C60" t="str">
        <f>VLOOKUP(A60,KO_Information!A:H,2,FALSE)</f>
        <v>putative ribose uptake protein</v>
      </c>
      <c r="D60" t="str">
        <f>VLOOKUP($A60,KO_Information!$A:$H,3,FALSE)</f>
        <v>putative ribose uptake protein</v>
      </c>
      <c r="E60">
        <f>VLOOKUP($A60,KO_Information!$A:$H,4,FALSE)</f>
        <v>0</v>
      </c>
      <c r="F60" t="str">
        <f>VLOOKUP($A60,KO_Information!$A:$H,5,FALSE)</f>
        <v>Unclassified; Cellular Processes and Signaling; Other ion-coupled transporters</v>
      </c>
      <c r="G60" t="str">
        <f>VLOOKUP($A60,KO_Information!$A:$H,6,FALSE)</f>
        <v>Unclassified</v>
      </c>
      <c r="H60" t="str">
        <f>VLOOKUP($A60,KO_Information!$A:$H,7,FALSE)</f>
        <v>Cellular Processes and Signaling</v>
      </c>
      <c r="I60" t="str">
        <f>VLOOKUP($A60,KO_Information!$A:$H,8,FALSE)</f>
        <v>Other ion-coupled transporters</v>
      </c>
      <c r="J60" s="5">
        <v>1</v>
      </c>
      <c r="K60" s="5">
        <v>1</v>
      </c>
      <c r="L60" s="5">
        <v>-1</v>
      </c>
    </row>
    <row r="61" spans="1:12">
      <c r="A61" t="s">
        <v>5691</v>
      </c>
      <c r="B61" t="s">
        <v>55</v>
      </c>
      <c r="C61" t="str">
        <f>VLOOKUP(A61,KO_Information!A:H,2,FALSE)</f>
        <v>5-dehydro-4-deoxyglucarate dehydratase [EC:4.2.1.41]</v>
      </c>
      <c r="D61" t="str">
        <f>VLOOKUP($A61,KO_Information!$A:$H,3,FALSE)</f>
        <v xml:space="preserve">5-dehydro-4-deoxyglucarate dehydratase </v>
      </c>
      <c r="E61" t="str">
        <f>VLOOKUP($A61,KO_Information!$A:$H,4,FALSE)</f>
        <v>EC:4.2.1.41</v>
      </c>
      <c r="F61" t="str">
        <f>VLOOKUP($A61,KO_Information!$A:$H,5,FALSE)</f>
        <v>Metabolism; Carbohydrate Metabolism; Ascorbate and aldarate metabolism</v>
      </c>
      <c r="G61" t="str">
        <f>VLOOKUP($A61,KO_Information!$A:$H,6,FALSE)</f>
        <v>Metabolism</v>
      </c>
      <c r="H61" t="str">
        <f>VLOOKUP($A61,KO_Information!$A:$H,7,FALSE)</f>
        <v>Carbohydrate Metabolism</v>
      </c>
      <c r="I61" t="str">
        <f>VLOOKUP($A61,KO_Information!$A:$H,8,FALSE)</f>
        <v>Ascorbate and aldarate metabolism</v>
      </c>
      <c r="J61" s="5">
        <v>1</v>
      </c>
      <c r="K61" s="5">
        <v>1</v>
      </c>
      <c r="L61" s="5">
        <v>1</v>
      </c>
    </row>
    <row r="62" spans="1:12">
      <c r="A62" t="s">
        <v>18947</v>
      </c>
      <c r="B62" t="s">
        <v>56</v>
      </c>
      <c r="C62" t="str">
        <f>VLOOKUP(A62,KO_Information!A:H,2,FALSE)</f>
        <v>copper transport protein</v>
      </c>
      <c r="D62" t="str">
        <f>VLOOKUP($A62,KO_Information!$A:$H,3,FALSE)</f>
        <v>copper transport protein</v>
      </c>
      <c r="E62">
        <f>VLOOKUP($A62,KO_Information!$A:$H,4,FALSE)</f>
        <v>0</v>
      </c>
      <c r="F62" t="str">
        <f>VLOOKUP($A62,KO_Information!$A:$H,5,FALSE)</f>
        <v>Unclassified; Cellular Processes and Signaling; Other transporters</v>
      </c>
      <c r="G62" t="str">
        <f>VLOOKUP($A62,KO_Information!$A:$H,6,FALSE)</f>
        <v>Unclassified</v>
      </c>
      <c r="H62" t="str">
        <f>VLOOKUP($A62,KO_Information!$A:$H,7,FALSE)</f>
        <v>Cellular Processes and Signaling</v>
      </c>
      <c r="I62" t="str">
        <f>VLOOKUP($A62,KO_Information!$A:$H,8,FALSE)</f>
        <v>Other transporters</v>
      </c>
      <c r="J62" s="5">
        <v>-1</v>
      </c>
      <c r="K62" s="5">
        <v>1</v>
      </c>
      <c r="L62" s="5">
        <v>1</v>
      </c>
    </row>
    <row r="63" spans="1:12">
      <c r="A63" t="s">
        <v>12417</v>
      </c>
      <c r="B63" t="s">
        <v>5</v>
      </c>
      <c r="C63" t="str">
        <f>VLOOKUP(A63,KO_Information!A:H,2,FALSE)</f>
        <v>None</v>
      </c>
      <c r="D63" t="str">
        <f>VLOOKUP($A63,KO_Information!$A:$H,3,FALSE)</f>
        <v>None</v>
      </c>
      <c r="E63">
        <f>VLOOKUP($A63,KO_Information!$A:$H,4,FALSE)</f>
        <v>0</v>
      </c>
      <c r="F63" t="str">
        <f>VLOOKUP($A63,KO_Information!$A:$H,5,FALSE)</f>
        <v>Unclassified; Poorly Characterized; General function prediction only</v>
      </c>
      <c r="G63" t="str">
        <f>VLOOKUP($A63,KO_Information!$A:$H,6,FALSE)</f>
        <v>Unclassified</v>
      </c>
      <c r="H63" t="str">
        <f>VLOOKUP($A63,KO_Information!$A:$H,7,FALSE)</f>
        <v>Poorly Characterized</v>
      </c>
      <c r="I63" t="str">
        <f>VLOOKUP($A63,KO_Information!$A:$H,8,FALSE)</f>
        <v>General function prediction only</v>
      </c>
      <c r="J63" s="5">
        <v>1</v>
      </c>
      <c r="K63" s="5">
        <v>1</v>
      </c>
      <c r="L63" s="5">
        <v>1</v>
      </c>
    </row>
    <row r="64" spans="1:12">
      <c r="A64" t="s">
        <v>18455</v>
      </c>
      <c r="B64" t="s">
        <v>57</v>
      </c>
      <c r="C64" t="str">
        <f>VLOOKUP(A64,KO_Information!A:H,2,FALSE)</f>
        <v>arabinofuranosyltransferase [EC:2.4.2.-]</v>
      </c>
      <c r="D64" t="str">
        <f>VLOOKUP($A64,KO_Information!$A:$H,3,FALSE)</f>
        <v xml:space="preserve">arabinofuranosyltransferase </v>
      </c>
      <c r="E64" t="str">
        <f>VLOOKUP($A64,KO_Information!$A:$H,4,FALSE)</f>
        <v>EC:2.4.2.-</v>
      </c>
      <c r="F64" t="str">
        <f>VLOOKUP($A64,KO_Information!$A:$H,5,FALSE)</f>
        <v>Metabolism; Glycan Biosynthesis and Metabolism; Glycosyltransferases</v>
      </c>
      <c r="G64" t="str">
        <f>VLOOKUP($A64,KO_Information!$A:$H,6,FALSE)</f>
        <v>Metabolism</v>
      </c>
      <c r="H64" t="str">
        <f>VLOOKUP($A64,KO_Information!$A:$H,7,FALSE)</f>
        <v>Glycan Biosynthesis and Metabolism</v>
      </c>
      <c r="I64" t="str">
        <f>VLOOKUP($A64,KO_Information!$A:$H,8,FALSE)</f>
        <v>Glycosyltransferases</v>
      </c>
      <c r="J64" s="5">
        <v>1</v>
      </c>
      <c r="K64" s="5">
        <v>0</v>
      </c>
      <c r="L64" s="5">
        <v>-1</v>
      </c>
    </row>
    <row r="65" spans="1:12">
      <c r="A65" t="s">
        <v>18933</v>
      </c>
      <c r="B65" t="s">
        <v>58</v>
      </c>
      <c r="C65" t="str">
        <f>VLOOKUP(A65,KO_Information!A:H,2,FALSE)</f>
        <v>ribonuclease HI / DNA polymerase III subunit epsilon [EC:3.1.26.4 2.7.7.7]</v>
      </c>
      <c r="D65" t="str">
        <f>VLOOKUP($A65,KO_Information!$A:$H,3,FALSE)</f>
        <v xml:space="preserve">ribonuclease HI / DNA polymerase III subunit epsilon </v>
      </c>
      <c r="E65" t="str">
        <f>VLOOKUP($A65,KO_Information!$A:$H,4,FALSE)</f>
        <v>EC:3.1.26.4</v>
      </c>
      <c r="F65" t="str">
        <f>VLOOKUP($A65,KO_Information!$A:$H,5,FALSE)</f>
        <v>Metabolism; Nucleotide Metabolism; Pyrimidine metabolism|Genetic Information Processing; Replication and Repair; DNA repair and recombination proteins|Metabolism; Nucleotide Metabolism; Purine metabolism|Genetic Information Processing; Replication and Repair; Mismatch repair|Genetic Information Processing; Replication and Repair; Homologous recombination|Genetic Information Processing; Replication and Repair; DNA replication|Genetic Information Processing; Replication and Repair; DNA replication proteins</v>
      </c>
      <c r="G65" t="str">
        <f>VLOOKUP($A65,KO_Information!$A:$H,6,FALSE)</f>
        <v>Metabolism</v>
      </c>
      <c r="H65" t="str">
        <f>VLOOKUP($A65,KO_Information!$A:$H,7,FALSE)</f>
        <v>Nucleotide Metabolism</v>
      </c>
      <c r="I65" t="str">
        <f>VLOOKUP($A65,KO_Information!$A:$H,8,FALSE)</f>
        <v>Pyrimidine metabolism</v>
      </c>
      <c r="J65" s="5">
        <v>1</v>
      </c>
      <c r="K65" s="5">
        <v>0</v>
      </c>
      <c r="L65" s="5">
        <v>-1</v>
      </c>
    </row>
    <row r="66" spans="1:12">
      <c r="A66" t="s">
        <v>18257</v>
      </c>
      <c r="B66" t="s">
        <v>59</v>
      </c>
      <c r="C66" t="str">
        <f>VLOOKUP(A66,KO_Information!A:H,2,FALSE)</f>
        <v>methylated-DNA-[protein]-cysteine S-methyltransferase [EC:2.1.1.63]</v>
      </c>
      <c r="D66" t="str">
        <f>VLOOKUP($A66,KO_Information!$A:$H,3,FALSE)</f>
        <v xml:space="preserve">methylated-DNA-[protein]-cysteine S-methyltransferase </v>
      </c>
      <c r="E66" t="str">
        <f>VLOOKUP($A66,KO_Information!$A:$H,4,FALSE)</f>
        <v>EC:2.1.1.63</v>
      </c>
      <c r="F66" t="str">
        <f>VLOOKUP($A66,KO_Information!$A:$H,5,FALSE)</f>
        <v>Genetic Information Processing; Replication and Repair; DNA repair and recombination proteins</v>
      </c>
      <c r="G66" t="str">
        <f>VLOOKUP($A66,KO_Information!$A:$H,6,FALSE)</f>
        <v>Genetic Information Processing</v>
      </c>
      <c r="H66" t="str">
        <f>VLOOKUP($A66,KO_Information!$A:$H,7,FALSE)</f>
        <v>Replication and Repair</v>
      </c>
      <c r="I66" t="str">
        <f>VLOOKUP($A66,KO_Information!$A:$H,8,FALSE)</f>
        <v>DNA repair and recombination proteins</v>
      </c>
      <c r="J66" s="5">
        <v>1</v>
      </c>
      <c r="K66" s="5">
        <v>1</v>
      </c>
      <c r="L66" s="5">
        <v>-1</v>
      </c>
    </row>
    <row r="67" spans="1:12">
      <c r="A67" t="s">
        <v>18254</v>
      </c>
      <c r="B67" t="s">
        <v>60</v>
      </c>
      <c r="C67" t="str">
        <f>VLOOKUP(A67,KO_Information!A:H,2,FALSE)</f>
        <v>AraC family transcriptional regulator, regulatory protein of adaptative response / methylphosphotriester-DNA alkyltransferase methyltransferase [EC:2.1.1.-]</v>
      </c>
      <c r="D67" t="str">
        <f>VLOOKUP($A67,KO_Information!$A:$H,3,FALSE)</f>
        <v xml:space="preserve">AraC family transcriptional regulator, regulatory protein of adaptative response / methylphosphotriester-DNA alkyltransferase methyltransferase </v>
      </c>
      <c r="E67" t="str">
        <f>VLOOKUP($A67,KO_Information!$A:$H,4,FALSE)</f>
        <v>EC:2.1.1.-</v>
      </c>
      <c r="F67" t="str">
        <f>VLOOKUP($A67,KO_Information!$A:$H,5,FALSE)</f>
        <v>Genetic Information Processing; Transcription; Transcription factors|Genetic Information Processing; Replication and Repair; DNA repair and recombination proteins</v>
      </c>
      <c r="G67" t="str">
        <f>VLOOKUP($A67,KO_Information!$A:$H,6,FALSE)</f>
        <v>Genetic Information Processing</v>
      </c>
      <c r="H67" t="str">
        <f>VLOOKUP($A67,KO_Information!$A:$H,7,FALSE)</f>
        <v>Transcription</v>
      </c>
      <c r="I67" t="str">
        <f>VLOOKUP($A67,KO_Information!$A:$H,8,FALSE)</f>
        <v>Transcription factors</v>
      </c>
      <c r="J67" s="5">
        <v>1</v>
      </c>
      <c r="K67" s="5">
        <v>1</v>
      </c>
      <c r="L67" s="5">
        <v>-1</v>
      </c>
    </row>
    <row r="68" spans="1:12">
      <c r="A68" t="s">
        <v>18788</v>
      </c>
      <c r="B68" t="s">
        <v>61</v>
      </c>
      <c r="C68" t="str">
        <f>VLOOKUP(A68,KO_Information!A:H,2,FALSE)</f>
        <v>putative DNA-invertase from lambdoid prophage Rac</v>
      </c>
      <c r="D68" t="str">
        <f>VLOOKUP($A68,KO_Information!$A:$H,3,FALSE)</f>
        <v>putative DNA-invertase from lambdoid prophage Rac</v>
      </c>
      <c r="E68">
        <f>VLOOKUP($A68,KO_Information!$A:$H,4,FALSE)</f>
        <v>0</v>
      </c>
      <c r="F68" t="str">
        <f>VLOOKUP($A68,KO_Information!$A:$H,5,FALSE)</f>
        <v>Unclassified; Genetic Information Processing; Replication, recombination and repair proteins</v>
      </c>
      <c r="G68" t="str">
        <f>VLOOKUP($A68,KO_Information!$A:$H,6,FALSE)</f>
        <v>Unclassified</v>
      </c>
      <c r="H68" t="str">
        <f>VLOOKUP($A68,KO_Information!$A:$H,7,FALSE)</f>
        <v>Genetic Information Processing</v>
      </c>
      <c r="I68" t="str">
        <f>VLOOKUP($A68,KO_Information!$A:$H,8,FALSE)</f>
        <v>Replication, recombination and repair proteins</v>
      </c>
      <c r="J68" s="5">
        <v>0</v>
      </c>
      <c r="K68" s="5">
        <v>1</v>
      </c>
      <c r="L68" s="5">
        <v>1</v>
      </c>
    </row>
    <row r="69" spans="1:12">
      <c r="A69" t="s">
        <v>2709</v>
      </c>
      <c r="B69" t="s">
        <v>62</v>
      </c>
      <c r="C69" t="str">
        <f>VLOOKUP(A69,KO_Information!A:H,2,FALSE)</f>
        <v>glycogen(starch) synthase [EC:2.4.1.11]</v>
      </c>
      <c r="D69" t="str">
        <f>VLOOKUP($A69,KO_Information!$A:$H,3,FALSE)</f>
        <v xml:space="preserve">glycogen(starch) synthase </v>
      </c>
      <c r="E69" t="str">
        <f>VLOOKUP($A69,KO_Information!$A:$H,4,FALSE)</f>
        <v>EC:2.4.1.11</v>
      </c>
      <c r="F69" t="str">
        <f>VLOOKUP($A69,KO_Information!$A:$H,5,FALSE)</f>
        <v>Metabolism; Glycan Biosynthesis and Metabolism; Glycosyltransferases|Metabolism; Carbohydrate Metabolism; Starch and sucrose metabolism|Organismal Systems; Endocrine System; Insulin signaling pathway</v>
      </c>
      <c r="G69" t="str">
        <f>VLOOKUP($A69,KO_Information!$A:$H,6,FALSE)</f>
        <v>Metabolism</v>
      </c>
      <c r="H69" t="str">
        <f>VLOOKUP($A69,KO_Information!$A:$H,7,FALSE)</f>
        <v>Glycan Biosynthesis and Metabolism</v>
      </c>
      <c r="I69" t="str">
        <f>VLOOKUP($A69,KO_Information!$A:$H,8,FALSE)</f>
        <v>Glycosyltransferases</v>
      </c>
      <c r="J69" s="5">
        <v>-1</v>
      </c>
      <c r="K69" s="5">
        <v>-1</v>
      </c>
      <c r="L69" s="5">
        <v>1</v>
      </c>
    </row>
    <row r="70" spans="1:12">
      <c r="A70" t="s">
        <v>15529</v>
      </c>
      <c r="B70" t="s">
        <v>63</v>
      </c>
      <c r="C70" t="str">
        <f>VLOOKUP(A70,KO_Information!A:H,2,FALSE)</f>
        <v>sorbitol/mannitol transport system permease protein</v>
      </c>
      <c r="D70" t="str">
        <f>VLOOKUP($A70,KO_Information!$A:$H,3,FALSE)</f>
        <v>sorbitol/mannitol transport system permease protein</v>
      </c>
      <c r="E70">
        <f>VLOOKUP($A70,KO_Information!$A:$H,4,FALSE)</f>
        <v>0</v>
      </c>
      <c r="F70" t="str">
        <f>VLOOKUP($A70,KO_Information!$A:$H,5,FALSE)</f>
        <v>Environmental Information Processing; Membrane Transport; ABC transporters|Environmental Information Processing; Membrane Transport; Transporters</v>
      </c>
      <c r="G70" t="str">
        <f>VLOOKUP($A70,KO_Information!$A:$H,6,FALSE)</f>
        <v>Environmental Information Processing</v>
      </c>
      <c r="H70" t="str">
        <f>VLOOKUP($A70,KO_Information!$A:$H,7,FALSE)</f>
        <v>Membrane Transport</v>
      </c>
      <c r="I70" t="str">
        <f>VLOOKUP($A70,KO_Information!$A:$H,8,FALSE)</f>
        <v>ABC transporters</v>
      </c>
      <c r="J70" s="5">
        <v>1</v>
      </c>
      <c r="K70" s="5">
        <v>1</v>
      </c>
      <c r="L70" s="5">
        <v>1</v>
      </c>
    </row>
    <row r="71" spans="1:12">
      <c r="A71" t="s">
        <v>15531</v>
      </c>
      <c r="B71" t="s">
        <v>63</v>
      </c>
      <c r="C71" t="str">
        <f>VLOOKUP(A71,KO_Information!A:H,2,FALSE)</f>
        <v>sorbitol/mannitol transport system permease protein</v>
      </c>
      <c r="D71" t="str">
        <f>VLOOKUP($A71,KO_Information!$A:$H,3,FALSE)</f>
        <v>sorbitol/mannitol transport system permease protein</v>
      </c>
      <c r="E71">
        <f>VLOOKUP($A71,KO_Information!$A:$H,4,FALSE)</f>
        <v>0</v>
      </c>
      <c r="F71" t="str">
        <f>VLOOKUP($A71,KO_Information!$A:$H,5,FALSE)</f>
        <v>Environmental Information Processing; Membrane Transport; ABC transporters|Environmental Information Processing; Membrane Transport; Transporters</v>
      </c>
      <c r="G71" t="str">
        <f>VLOOKUP($A71,KO_Information!$A:$H,6,FALSE)</f>
        <v>Environmental Information Processing</v>
      </c>
      <c r="H71" t="str">
        <f>VLOOKUP($A71,KO_Information!$A:$H,7,FALSE)</f>
        <v>Membrane Transport</v>
      </c>
      <c r="I71" t="str">
        <f>VLOOKUP($A71,KO_Information!$A:$H,8,FALSE)</f>
        <v>ABC transporters</v>
      </c>
      <c r="J71" s="5">
        <v>1</v>
      </c>
      <c r="K71" s="5">
        <v>1</v>
      </c>
      <c r="L71" s="5">
        <v>1</v>
      </c>
    </row>
    <row r="72" spans="1:12">
      <c r="A72" t="s">
        <v>15527</v>
      </c>
      <c r="B72" t="s">
        <v>64</v>
      </c>
      <c r="C72" t="str">
        <f>VLOOKUP(A72,KO_Information!A:H,2,FALSE)</f>
        <v>sorbitol/mannitol transport system substrate-binding protein</v>
      </c>
      <c r="D72" t="str">
        <f>VLOOKUP($A72,KO_Information!$A:$H,3,FALSE)</f>
        <v>sorbitol/mannitol transport system substrate-binding protein</v>
      </c>
      <c r="E72">
        <f>VLOOKUP($A72,KO_Information!$A:$H,4,FALSE)</f>
        <v>0</v>
      </c>
      <c r="F72" t="str">
        <f>VLOOKUP($A72,KO_Information!$A:$H,5,FALSE)</f>
        <v>Environmental Information Processing; Membrane Transport; ABC transporters|Environmental Information Processing; Membrane Transport; Transporters</v>
      </c>
      <c r="G72" t="str">
        <f>VLOOKUP($A72,KO_Information!$A:$H,6,FALSE)</f>
        <v>Environmental Information Processing</v>
      </c>
      <c r="H72" t="str">
        <f>VLOOKUP($A72,KO_Information!$A:$H,7,FALSE)</f>
        <v>Membrane Transport</v>
      </c>
      <c r="I72" t="str">
        <f>VLOOKUP($A72,KO_Information!$A:$H,8,FALSE)</f>
        <v>ABC transporters</v>
      </c>
      <c r="J72" s="5">
        <v>1</v>
      </c>
      <c r="K72" s="5">
        <v>1</v>
      </c>
      <c r="L72" s="5">
        <v>1</v>
      </c>
    </row>
    <row r="73" spans="1:12">
      <c r="A73" t="s">
        <v>14030</v>
      </c>
      <c r="B73" t="s">
        <v>65</v>
      </c>
      <c r="C73" t="str">
        <f>VLOOKUP(A73,KO_Information!A:H,2,FALSE)</f>
        <v>MFS transporter, DHA1 family, chloramphenicol resistance protein</v>
      </c>
      <c r="D73" t="str">
        <f>VLOOKUP($A73,KO_Information!$A:$H,3,FALSE)</f>
        <v>MFS transporter, DHA1 family, chloramphenicol resistance protein</v>
      </c>
      <c r="E73">
        <f>VLOOKUP($A73,KO_Information!$A:$H,4,FALSE)</f>
        <v>0</v>
      </c>
      <c r="F73" t="str">
        <f>VLOOKUP($A73,KO_Information!$A:$H,5,FALSE)</f>
        <v>Environmental Information Processing; Membrane Transport; Transporters</v>
      </c>
      <c r="G73" t="str">
        <f>VLOOKUP($A73,KO_Information!$A:$H,6,FALSE)</f>
        <v>Environmental Information Processing</v>
      </c>
      <c r="H73" t="str">
        <f>VLOOKUP($A73,KO_Information!$A:$H,7,FALSE)</f>
        <v>Membrane Transport</v>
      </c>
      <c r="I73" t="str">
        <f>VLOOKUP($A73,KO_Information!$A:$H,8,FALSE)</f>
        <v>Transporters</v>
      </c>
      <c r="J73" s="5">
        <v>0</v>
      </c>
      <c r="K73" s="5">
        <v>1</v>
      </c>
      <c r="L73" s="5">
        <v>1</v>
      </c>
    </row>
    <row r="74" spans="1:12">
      <c r="A74" t="s">
        <v>7550</v>
      </c>
      <c r="B74" t="s">
        <v>66</v>
      </c>
      <c r="C74" t="str">
        <f>VLOOKUP(A74,KO_Information!A:H,2,FALSE)</f>
        <v>HemX protein</v>
      </c>
      <c r="D74" t="str">
        <f>VLOOKUP($A74,KO_Information!$A:$H,3,FALSE)</f>
        <v>HemX protein</v>
      </c>
      <c r="E74">
        <f>VLOOKUP($A74,KO_Information!$A:$H,4,FALSE)</f>
        <v>0</v>
      </c>
      <c r="F74" t="str">
        <f>VLOOKUP($A74,KO_Information!$A:$H,5,FALSE)</f>
        <v>Unclassified; Cellular Processes and Signaling; Membrane and intracellular structural molecules</v>
      </c>
      <c r="G74" t="str">
        <f>VLOOKUP($A74,KO_Information!$A:$H,6,FALSE)</f>
        <v>Unclassified</v>
      </c>
      <c r="H74" t="str">
        <f>VLOOKUP($A74,KO_Information!$A:$H,7,FALSE)</f>
        <v>Cellular Processes and Signaling</v>
      </c>
      <c r="I74" t="str">
        <f>VLOOKUP($A74,KO_Information!$A:$H,8,FALSE)</f>
        <v>Membrane and intracellular structural molecules</v>
      </c>
      <c r="J74" s="5">
        <v>-1</v>
      </c>
      <c r="K74" s="5">
        <v>1</v>
      </c>
      <c r="L74" s="5">
        <v>1</v>
      </c>
    </row>
    <row r="75" spans="1:12">
      <c r="A75" t="s">
        <v>7003</v>
      </c>
      <c r="B75" t="s">
        <v>67</v>
      </c>
      <c r="C75" t="str">
        <f>VLOOKUP(A75,KO_Information!A:H,2,FALSE)</f>
        <v>cobalamin biosynthesis protein CobW</v>
      </c>
      <c r="D75" t="str">
        <f>VLOOKUP($A75,KO_Information!$A:$H,3,FALSE)</f>
        <v>cobalamin biosynthesis protein CobW</v>
      </c>
      <c r="E75">
        <f>VLOOKUP($A75,KO_Information!$A:$H,4,FALSE)</f>
        <v>0</v>
      </c>
      <c r="F75" t="str">
        <f>VLOOKUP($A75,KO_Information!$A:$H,5,FALSE)</f>
        <v>Metabolism; Metabolism of Cofactors and Vitamins; Porphyrin and chlorophyll metabolism</v>
      </c>
      <c r="G75" t="str">
        <f>VLOOKUP($A75,KO_Information!$A:$H,6,FALSE)</f>
        <v>Metabolism</v>
      </c>
      <c r="H75" t="str">
        <f>VLOOKUP($A75,KO_Information!$A:$H,7,FALSE)</f>
        <v>Metabolism of Cofactors and Vitamins</v>
      </c>
      <c r="I75" t="str">
        <f>VLOOKUP($A75,KO_Information!$A:$H,8,FALSE)</f>
        <v>Porphyrin and chlorophyll metabolism</v>
      </c>
      <c r="J75" s="5">
        <v>1</v>
      </c>
      <c r="K75" s="5">
        <v>1</v>
      </c>
      <c r="L75" s="5">
        <v>1</v>
      </c>
    </row>
    <row r="76" spans="1:12">
      <c r="A76" t="s">
        <v>16919</v>
      </c>
      <c r="B76" t="s">
        <v>68</v>
      </c>
      <c r="C76" t="str">
        <f>VLOOKUP(A76,KO_Information!A:H,2,FALSE)</f>
        <v>type VI secretion system protein ImpE</v>
      </c>
      <c r="D76" t="str">
        <f>VLOOKUP($A76,KO_Information!$A:$H,3,FALSE)</f>
        <v>type VI secretion system protein ImpE</v>
      </c>
      <c r="E76">
        <f>VLOOKUP($A76,KO_Information!$A:$H,4,FALSE)</f>
        <v>0</v>
      </c>
      <c r="F76" t="str">
        <f>VLOOKUP($A76,KO_Information!$A:$H,5,FALSE)</f>
        <v>Environmental Information Processing; Membrane Transport; Secretion system</v>
      </c>
      <c r="G76" t="str">
        <f>VLOOKUP($A76,KO_Information!$A:$H,6,FALSE)</f>
        <v>Environmental Information Processing</v>
      </c>
      <c r="H76" t="str">
        <f>VLOOKUP($A76,KO_Information!$A:$H,7,FALSE)</f>
        <v>Membrane Transport</v>
      </c>
      <c r="I76" t="str">
        <f>VLOOKUP($A76,KO_Information!$A:$H,8,FALSE)</f>
        <v>Secretion system</v>
      </c>
      <c r="J76" s="5">
        <v>1</v>
      </c>
      <c r="K76" s="5">
        <v>1</v>
      </c>
      <c r="L76" s="5">
        <v>1</v>
      </c>
    </row>
    <row r="77" spans="1:12">
      <c r="A77" t="s">
        <v>16917</v>
      </c>
      <c r="B77" t="s">
        <v>69</v>
      </c>
      <c r="C77" t="str">
        <f>VLOOKUP(A77,KO_Information!A:H,2,FALSE)</f>
        <v>type VI secretion system protein ImpF</v>
      </c>
      <c r="D77" t="str">
        <f>VLOOKUP($A77,KO_Information!$A:$H,3,FALSE)</f>
        <v>type VI secretion system protein ImpF</v>
      </c>
      <c r="E77">
        <f>VLOOKUP($A77,KO_Information!$A:$H,4,FALSE)</f>
        <v>0</v>
      </c>
      <c r="F77" t="str">
        <f>VLOOKUP($A77,KO_Information!$A:$H,5,FALSE)</f>
        <v>Environmental Information Processing; Membrane Transport; Secretion system</v>
      </c>
      <c r="G77" t="str">
        <f>VLOOKUP($A77,KO_Information!$A:$H,6,FALSE)</f>
        <v>Environmental Information Processing</v>
      </c>
      <c r="H77" t="str">
        <f>VLOOKUP($A77,KO_Information!$A:$H,7,FALSE)</f>
        <v>Membrane Transport</v>
      </c>
      <c r="I77" t="str">
        <f>VLOOKUP($A77,KO_Information!$A:$H,8,FALSE)</f>
        <v>Secretion system</v>
      </c>
      <c r="J77" s="5">
        <v>1</v>
      </c>
      <c r="K77" s="5">
        <v>1</v>
      </c>
      <c r="L77" s="5">
        <v>1</v>
      </c>
    </row>
    <row r="78" spans="1:12">
      <c r="A78" t="s">
        <v>10484</v>
      </c>
      <c r="B78" t="s">
        <v>70</v>
      </c>
      <c r="C78" t="str">
        <f>VLOOKUP(A78,KO_Information!A:H,2,FALSE)</f>
        <v>curli production assembly/transport component CsgE</v>
      </c>
      <c r="D78" t="str">
        <f>VLOOKUP($A78,KO_Information!$A:$H,3,FALSE)</f>
        <v>curli production assembly/transport component CsgE</v>
      </c>
      <c r="E78">
        <f>VLOOKUP($A78,KO_Information!$A:$H,4,FALSE)</f>
        <v>0</v>
      </c>
      <c r="F78" t="str">
        <f>VLOOKUP($A78,KO_Information!$A:$H,5,FALSE)</f>
        <v>Environmental Information Processing; Membrane Transport; Secretion system</v>
      </c>
      <c r="G78" t="str">
        <f>VLOOKUP($A78,KO_Information!$A:$H,6,FALSE)</f>
        <v>Environmental Information Processing</v>
      </c>
      <c r="H78" t="str">
        <f>VLOOKUP($A78,KO_Information!$A:$H,7,FALSE)</f>
        <v>Membrane Transport</v>
      </c>
      <c r="I78" t="str">
        <f>VLOOKUP($A78,KO_Information!$A:$H,8,FALSE)</f>
        <v>Secretion system</v>
      </c>
      <c r="J78" s="5">
        <v>0</v>
      </c>
      <c r="K78" s="5">
        <v>1</v>
      </c>
      <c r="L78" s="5">
        <v>1</v>
      </c>
    </row>
    <row r="79" spans="1:12">
      <c r="A79" t="s">
        <v>15473</v>
      </c>
      <c r="B79" t="s">
        <v>71</v>
      </c>
      <c r="C79" t="str">
        <f>VLOOKUP(A79,KO_Information!A:H,2,FALSE)</f>
        <v>dehydrosqualene synthase [EC:2.5.1.-]</v>
      </c>
      <c r="D79" t="str">
        <f>VLOOKUP($A79,KO_Information!$A:$H,3,FALSE)</f>
        <v xml:space="preserve">dehydrosqualene synthase </v>
      </c>
      <c r="E79" t="str">
        <f>VLOOKUP($A79,KO_Information!$A:$H,4,FALSE)</f>
        <v>EC:2.5.1.-</v>
      </c>
      <c r="F79" t="str">
        <f>VLOOKUP($A79,KO_Information!$A:$H,5,FALSE)</f>
        <v>Metabolism; Metabolism of Terpenoids and Polyketides; Prenyltransferases|Metabolism; Metabolism of Terpenoids and Polyketides; Carotenoid biosynthesis</v>
      </c>
      <c r="G79" t="str">
        <f>VLOOKUP($A79,KO_Information!$A:$H,6,FALSE)</f>
        <v>Metabolism</v>
      </c>
      <c r="H79" t="str">
        <f>VLOOKUP($A79,KO_Information!$A:$H,7,FALSE)</f>
        <v>Metabolism of Terpenoids and Polyketides</v>
      </c>
      <c r="I79" t="str">
        <f>VLOOKUP($A79,KO_Information!$A:$H,8,FALSE)</f>
        <v>Prenyltransferases</v>
      </c>
      <c r="J79" s="5">
        <v>-1</v>
      </c>
      <c r="K79" s="5">
        <v>1</v>
      </c>
      <c r="L79" s="5">
        <v>1</v>
      </c>
    </row>
    <row r="80" spans="1:12">
      <c r="A80" t="s">
        <v>15476</v>
      </c>
      <c r="B80" t="s">
        <v>72</v>
      </c>
      <c r="C80" t="str">
        <f>VLOOKUP(A80,KO_Information!A:H,2,FALSE)</f>
        <v>dehydrosqualene desaturase [EC:1.14.99.-]</v>
      </c>
      <c r="D80" t="str">
        <f>VLOOKUP($A80,KO_Information!$A:$H,3,FALSE)</f>
        <v xml:space="preserve">dehydrosqualene desaturase </v>
      </c>
      <c r="E80" t="str">
        <f>VLOOKUP($A80,KO_Information!$A:$H,4,FALSE)</f>
        <v>EC:1.14.99.-</v>
      </c>
      <c r="F80" t="str">
        <f>VLOOKUP($A80,KO_Information!$A:$H,5,FALSE)</f>
        <v>Metabolism; Metabolism of Terpenoids and Polyketides; Carotenoid biosynthesis</v>
      </c>
      <c r="G80" t="str">
        <f>VLOOKUP($A80,KO_Information!$A:$H,6,FALSE)</f>
        <v>Metabolism</v>
      </c>
      <c r="H80" t="str">
        <f>VLOOKUP($A80,KO_Information!$A:$H,7,FALSE)</f>
        <v>Metabolism of Terpenoids and Polyketides</v>
      </c>
      <c r="I80" t="str">
        <f>VLOOKUP($A80,KO_Information!$A:$H,8,FALSE)</f>
        <v>Carotenoid biosynthesis</v>
      </c>
      <c r="J80" s="5">
        <v>-1</v>
      </c>
      <c r="K80" s="5">
        <v>1</v>
      </c>
      <c r="L80" s="5">
        <v>1</v>
      </c>
    </row>
    <row r="81" spans="1:12">
      <c r="A81" t="s">
        <v>1203</v>
      </c>
      <c r="B81" t="s">
        <v>73</v>
      </c>
      <c r="C81" t="str">
        <f>VLOOKUP(A81,KO_Information!A:H,2,FALSE)</f>
        <v>maleylacetate reductase [EC:1.3.1.32]</v>
      </c>
      <c r="D81" t="str">
        <f>VLOOKUP($A81,KO_Information!$A:$H,3,FALSE)</f>
        <v xml:space="preserve">maleylacetate reductase </v>
      </c>
      <c r="E81" t="str">
        <f>VLOOKUP($A81,KO_Information!$A:$H,4,FALSE)</f>
        <v>EC:1.3.1.32</v>
      </c>
      <c r="F81" t="str">
        <f>VLOOKUP($A81,KO_Information!$A:$H,5,FALSE)</f>
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</c>
      <c r="G81" t="str">
        <f>VLOOKUP($A81,KO_Information!$A:$H,6,FALSE)</f>
        <v>Metabolism</v>
      </c>
      <c r="H81" t="str">
        <f>VLOOKUP($A81,KO_Information!$A:$H,7,FALSE)</f>
        <v>Xenobiotics Biodegradation and Metabolism</v>
      </c>
      <c r="I81" t="str">
        <f>VLOOKUP($A81,KO_Information!$A:$H,8,FALSE)</f>
        <v>Toluene degradation</v>
      </c>
      <c r="J81" s="5">
        <v>0</v>
      </c>
      <c r="K81" s="5">
        <v>1</v>
      </c>
      <c r="L81" s="5">
        <v>1</v>
      </c>
    </row>
    <row r="82" spans="1:12">
      <c r="A82" t="s">
        <v>18191</v>
      </c>
      <c r="B82" t="s">
        <v>74</v>
      </c>
      <c r="C82" t="str">
        <f>VLOOKUP(A82,KO_Information!A:H,2,FALSE)</f>
        <v>sulfotransferase</v>
      </c>
      <c r="D82" t="str">
        <f>VLOOKUP($A82,KO_Information!$A:$H,3,FALSE)</f>
        <v>sulfotransferase</v>
      </c>
      <c r="E82">
        <f>VLOOKUP($A82,KO_Information!$A:$H,4,FALSE)</f>
        <v>0</v>
      </c>
      <c r="F82" t="str">
        <f>VLOOKUP($A82,KO_Information!$A:$H,5,FALSE)</f>
        <v>Organismal Systems; Environmental Adaptation; Plant-pathogen interaction</v>
      </c>
      <c r="G82" t="str">
        <f>VLOOKUP($A82,KO_Information!$A:$H,6,FALSE)</f>
        <v>Organismal Systems</v>
      </c>
      <c r="H82" t="str">
        <f>VLOOKUP($A82,KO_Information!$A:$H,7,FALSE)</f>
        <v>Environmental Adaptation</v>
      </c>
      <c r="I82" t="str">
        <f>VLOOKUP($A82,KO_Information!$A:$H,8,FALSE)</f>
        <v>Plant-pathogen interaction</v>
      </c>
      <c r="J82" s="5">
        <v>0</v>
      </c>
      <c r="K82" s="5">
        <v>1</v>
      </c>
      <c r="L82" s="5">
        <v>1</v>
      </c>
    </row>
    <row r="83" spans="1:12">
      <c r="A83" t="s">
        <v>11705</v>
      </c>
      <c r="B83" t="s">
        <v>5</v>
      </c>
      <c r="C83" t="str">
        <f>VLOOKUP(A83,KO_Information!A:H,2,FALSE)</f>
        <v>None</v>
      </c>
      <c r="D83" t="str">
        <f>VLOOKUP($A83,KO_Information!$A:$H,3,FALSE)</f>
        <v>None</v>
      </c>
      <c r="E83">
        <f>VLOOKUP($A83,KO_Information!$A:$H,4,FALSE)</f>
        <v>0</v>
      </c>
      <c r="F83" t="str">
        <f>VLOOKUP($A83,KO_Information!$A:$H,5,FALSE)</f>
        <v>Unclassified; Metabolism; Others</v>
      </c>
      <c r="G83" t="str">
        <f>VLOOKUP($A83,KO_Information!$A:$H,6,FALSE)</f>
        <v>Unclassified</v>
      </c>
      <c r="H83" t="str">
        <f>VLOOKUP($A83,KO_Information!$A:$H,7,FALSE)</f>
        <v>Metabolism</v>
      </c>
      <c r="I83" t="str">
        <f>VLOOKUP($A83,KO_Information!$A:$H,8,FALSE)</f>
        <v>Others</v>
      </c>
      <c r="J83" s="5">
        <v>-1</v>
      </c>
      <c r="K83" s="5">
        <v>-1</v>
      </c>
      <c r="L83" s="5">
        <v>1</v>
      </c>
    </row>
    <row r="84" spans="1:12">
      <c r="A84" t="s">
        <v>15014</v>
      </c>
      <c r="B84" t="s">
        <v>18</v>
      </c>
      <c r="C84" t="str">
        <f>VLOOKUP(A84,KO_Information!A:H,2,FALSE)</f>
        <v>hypothetical protein</v>
      </c>
      <c r="D84" t="str">
        <f>VLOOKUP($A84,KO_Information!$A:$H,3,FALSE)</f>
        <v>hypothetical protein</v>
      </c>
      <c r="E84">
        <f>VLOOKUP($A84,KO_Information!$A:$H,4,FALSE)</f>
        <v>0</v>
      </c>
      <c r="F84" t="str">
        <f>VLOOKUP($A84,KO_Information!$A:$H,5,FALSE)</f>
        <v>Unclassified; Poorly Characterized; Function unknown</v>
      </c>
      <c r="G84" t="str">
        <f>VLOOKUP($A84,KO_Information!$A:$H,6,FALSE)</f>
        <v>Unclassified</v>
      </c>
      <c r="H84" t="str">
        <f>VLOOKUP($A84,KO_Information!$A:$H,7,FALSE)</f>
        <v>Poorly Characterized</v>
      </c>
      <c r="I84" t="str">
        <f>VLOOKUP($A84,KO_Information!$A:$H,8,FALSE)</f>
        <v>Function unknown</v>
      </c>
      <c r="J84" s="5">
        <v>-1</v>
      </c>
      <c r="K84" s="5">
        <v>1</v>
      </c>
      <c r="L84" s="5">
        <v>1</v>
      </c>
    </row>
    <row r="85" spans="1:12">
      <c r="A85" t="s">
        <v>12140</v>
      </c>
      <c r="B85" t="s">
        <v>75</v>
      </c>
      <c r="C85" t="str">
        <f>VLOOKUP(A85,KO_Information!A:H,2,FALSE)</f>
        <v>inhibitor of KinA</v>
      </c>
      <c r="D85" t="str">
        <f>VLOOKUP($A85,KO_Information!$A:$H,3,FALSE)</f>
        <v>inhibitor of KinA</v>
      </c>
      <c r="E85">
        <f>VLOOKUP($A85,KO_Information!$A:$H,4,FALSE)</f>
        <v>0</v>
      </c>
      <c r="F85" t="str">
        <f>VLOOKUP($A85,KO_Information!$A:$H,5,FALSE)</f>
        <v>Unclassified; Cellular Processes and Signaling; Sporulation</v>
      </c>
      <c r="G85" t="str">
        <f>VLOOKUP($A85,KO_Information!$A:$H,6,FALSE)</f>
        <v>Unclassified</v>
      </c>
      <c r="H85" t="str">
        <f>VLOOKUP($A85,KO_Information!$A:$H,7,FALSE)</f>
        <v>Cellular Processes and Signaling</v>
      </c>
      <c r="I85" t="str">
        <f>VLOOKUP($A85,KO_Information!$A:$H,8,FALSE)</f>
        <v>Sporulation</v>
      </c>
      <c r="J85" s="5">
        <v>1</v>
      </c>
      <c r="K85" s="5">
        <v>1</v>
      </c>
      <c r="L85" s="5">
        <v>-1</v>
      </c>
    </row>
    <row r="86" spans="1:12">
      <c r="A86" t="s">
        <v>19055</v>
      </c>
      <c r="B86" t="s">
        <v>76</v>
      </c>
      <c r="C86" t="str">
        <f>VLOOKUP(A86,KO_Information!A:H,2,FALSE)</f>
        <v>cytochrome P450 / NADPH-cytochrome P450 reductase [EC:1.14.14.1 1.6.2.4]</v>
      </c>
      <c r="D86" t="str">
        <f>VLOOKUP($A86,KO_Information!$A:$H,3,FALSE)</f>
        <v xml:space="preserve">cytochrome P450 / NADPH-cytochrome P450 reductase </v>
      </c>
      <c r="E86" t="str">
        <f>VLOOKUP($A86,KO_Information!$A:$H,4,FALSE)</f>
        <v>EC:1.14.14.1</v>
      </c>
      <c r="F86" t="str">
        <f>VLOOKUP($A86,KO_Information!$A:$H,5,FALSE)</f>
        <v>Metabolism; Xenobiotics Biodegradation and Metabolism; Aminobenzoate degradation|Metabolism; Amino Acid Metabolism; Tryptophan metabolism|Metabolism; Lipid Metabolism; Fatty acid metabolism</v>
      </c>
      <c r="G86" t="str">
        <f>VLOOKUP($A86,KO_Information!$A:$H,6,FALSE)</f>
        <v>Metabolism</v>
      </c>
      <c r="H86" t="str">
        <f>VLOOKUP($A86,KO_Information!$A:$H,7,FALSE)</f>
        <v>Xenobiotics Biodegradation and Metabolism</v>
      </c>
      <c r="I86" t="str">
        <f>VLOOKUP($A86,KO_Information!$A:$H,8,FALSE)</f>
        <v>Aminobenzoate degradation</v>
      </c>
      <c r="J86" s="5">
        <v>0</v>
      </c>
      <c r="K86" s="5">
        <v>1</v>
      </c>
      <c r="L86" s="5">
        <v>1</v>
      </c>
    </row>
    <row r="87" spans="1:12">
      <c r="A87" t="s">
        <v>19058</v>
      </c>
      <c r="B87" t="s">
        <v>77</v>
      </c>
      <c r="C87" t="str">
        <f>VLOOKUP(A87,KO_Information!A:H,2,FALSE)</f>
        <v>alpha-1,6-mannosyltransferase [EC:2.4.1.-]</v>
      </c>
      <c r="D87" t="str">
        <f>VLOOKUP($A87,KO_Information!$A:$H,3,FALSE)</f>
        <v xml:space="preserve">alpha-1,6-mannosyltransferase </v>
      </c>
      <c r="E87" t="str">
        <f>VLOOKUP($A87,KO_Information!$A:$H,4,FALSE)</f>
        <v>EC:2.4.1.-</v>
      </c>
      <c r="F87" t="str">
        <f>VLOOKUP($A87,KO_Information!$A:$H,5,FALSE)</f>
        <v>Metabolism; Glycan Biosynthesis and Metabolism; Glycosyltransferases</v>
      </c>
      <c r="G87" t="str">
        <f>VLOOKUP($A87,KO_Information!$A:$H,6,FALSE)</f>
        <v>Metabolism</v>
      </c>
      <c r="H87" t="str">
        <f>VLOOKUP($A87,KO_Information!$A:$H,7,FALSE)</f>
        <v>Glycan Biosynthesis and Metabolism</v>
      </c>
      <c r="I87" t="str">
        <f>VLOOKUP($A87,KO_Information!$A:$H,8,FALSE)</f>
        <v>Glycosyltransferases</v>
      </c>
      <c r="J87" s="5">
        <v>1</v>
      </c>
      <c r="K87" s="5">
        <v>0</v>
      </c>
      <c r="L87" s="5">
        <v>-1</v>
      </c>
    </row>
    <row r="88" spans="1:12">
      <c r="A88" t="s">
        <v>19051</v>
      </c>
      <c r="B88" t="s">
        <v>77</v>
      </c>
      <c r="C88" t="str">
        <f>VLOOKUP(A88,KO_Information!A:H,2,FALSE)</f>
        <v>alpha-1,6-mannosyltransferase [EC:2.4.1.-]</v>
      </c>
      <c r="D88" t="str">
        <f>VLOOKUP($A88,KO_Information!$A:$H,3,FALSE)</f>
        <v xml:space="preserve">alpha-1,6-mannosyltransferase </v>
      </c>
      <c r="E88" t="str">
        <f>VLOOKUP($A88,KO_Information!$A:$H,4,FALSE)</f>
        <v>EC:2.4.1.-</v>
      </c>
      <c r="F88" t="str">
        <f>VLOOKUP($A88,KO_Information!$A:$H,5,FALSE)</f>
        <v>Metabolism; Glycan Biosynthesis and Metabolism; Glycosyltransferases</v>
      </c>
      <c r="G88" t="str">
        <f>VLOOKUP($A88,KO_Information!$A:$H,6,FALSE)</f>
        <v>Metabolism</v>
      </c>
      <c r="H88" t="str">
        <f>VLOOKUP($A88,KO_Information!$A:$H,7,FALSE)</f>
        <v>Glycan Biosynthesis and Metabolism</v>
      </c>
      <c r="I88" t="str">
        <f>VLOOKUP($A88,KO_Information!$A:$H,8,FALSE)</f>
        <v>Glycosyltransferases</v>
      </c>
      <c r="J88" s="5">
        <v>1</v>
      </c>
      <c r="K88" s="5">
        <v>1</v>
      </c>
      <c r="L88" s="5">
        <v>1</v>
      </c>
    </row>
    <row r="89" spans="1:12">
      <c r="A89" t="s">
        <v>19054</v>
      </c>
      <c r="B89" t="s">
        <v>77</v>
      </c>
      <c r="C89" t="str">
        <f>VLOOKUP(A89,KO_Information!A:H,2,FALSE)</f>
        <v>alpha-1,6-mannosyltransferase [EC:2.4.1.-]</v>
      </c>
      <c r="D89" t="str">
        <f>VLOOKUP($A89,KO_Information!$A:$H,3,FALSE)</f>
        <v xml:space="preserve">alpha-1,6-mannosyltransferase </v>
      </c>
      <c r="E89" t="str">
        <f>VLOOKUP($A89,KO_Information!$A:$H,4,FALSE)</f>
        <v>EC:2.4.1.-</v>
      </c>
      <c r="F89" t="str">
        <f>VLOOKUP($A89,KO_Information!$A:$H,5,FALSE)</f>
        <v>Metabolism; Glycan Biosynthesis and Metabolism; Glycosyltransferases</v>
      </c>
      <c r="G89" t="str">
        <f>VLOOKUP($A89,KO_Information!$A:$H,6,FALSE)</f>
        <v>Metabolism</v>
      </c>
      <c r="H89" t="str">
        <f>VLOOKUP($A89,KO_Information!$A:$H,7,FALSE)</f>
        <v>Glycan Biosynthesis and Metabolism</v>
      </c>
      <c r="I89" t="str">
        <f>VLOOKUP($A89,KO_Information!$A:$H,8,FALSE)</f>
        <v>Glycosyltransferases</v>
      </c>
      <c r="J89" s="5">
        <v>1</v>
      </c>
      <c r="K89" s="5">
        <v>0</v>
      </c>
      <c r="L89" s="5">
        <v>-1</v>
      </c>
    </row>
    <row r="90" spans="1:12">
      <c r="A90" t="s">
        <v>19047</v>
      </c>
      <c r="B90" t="s">
        <v>78</v>
      </c>
      <c r="C90" t="str">
        <f>VLOOKUP(A90,KO_Information!A:H,2,FALSE)</f>
        <v>2,3-dihydroxybenzoate decarboxylase [EC:4.1.1.46]</v>
      </c>
      <c r="D90" t="str">
        <f>VLOOKUP($A90,KO_Information!$A:$H,3,FALSE)</f>
        <v xml:space="preserve">2,3-dihydroxybenzoate decarboxylase </v>
      </c>
      <c r="E90" t="str">
        <f>VLOOKUP($A90,KO_Information!$A:$H,4,FALSE)</f>
        <v>EC:4.1.1.46</v>
      </c>
      <c r="F90" t="str">
        <f>VLOOKUP($A90,KO_Information!$A:$H,5,FALSE)</f>
        <v>Metabolism; Xenobiotics Biodegradation and Metabolism; Aminobenzoate degradation|Metabolism; Xenobiotics Biodegradation and Metabolism; Benzoate degradation</v>
      </c>
      <c r="G90" t="str">
        <f>VLOOKUP($A90,KO_Information!$A:$H,6,FALSE)</f>
        <v>Metabolism</v>
      </c>
      <c r="H90" t="str">
        <f>VLOOKUP($A90,KO_Information!$A:$H,7,FALSE)</f>
        <v>Xenobiotics Biodegradation and Metabolism</v>
      </c>
      <c r="I90" t="str">
        <f>VLOOKUP($A90,KO_Information!$A:$H,8,FALSE)</f>
        <v>Aminobenzoate degradation</v>
      </c>
      <c r="J90" s="5">
        <v>1</v>
      </c>
      <c r="K90" s="5">
        <v>1</v>
      </c>
      <c r="L90" s="5">
        <v>1</v>
      </c>
    </row>
    <row r="91" spans="1:12">
      <c r="A91" t="s">
        <v>14146</v>
      </c>
      <c r="B91" t="s">
        <v>79</v>
      </c>
      <c r="C91" t="str">
        <f>VLOOKUP(A91,KO_Information!A:H,2,FALSE)</f>
        <v>lipopolysaccharide O-acetyltransferase [EC:2.3.1.-]</v>
      </c>
      <c r="D91" t="str">
        <f>VLOOKUP($A91,KO_Information!$A:$H,3,FALSE)</f>
        <v xml:space="preserve">lipopolysaccharide O-acetyltransferase </v>
      </c>
      <c r="E91" t="str">
        <f>VLOOKUP($A91,KO_Information!$A:$H,4,FALSE)</f>
        <v>EC:2.3.1.-</v>
      </c>
      <c r="F91" t="str">
        <f>VLOOKUP($A91,KO_Information!$A:$H,5,FALSE)</f>
        <v>Metabolism; Glycan Biosynthesis and Metabolism; Lipopolysaccharide biosynthesis proteins</v>
      </c>
      <c r="G91" t="str">
        <f>VLOOKUP($A91,KO_Information!$A:$H,6,FALSE)</f>
        <v>Metabolism</v>
      </c>
      <c r="H91" t="str">
        <f>VLOOKUP($A91,KO_Information!$A:$H,7,FALSE)</f>
        <v>Glycan Biosynthesis and Metabolism</v>
      </c>
      <c r="I91" t="str">
        <f>VLOOKUP($A91,KO_Information!$A:$H,8,FALSE)</f>
        <v>Lipopolysaccharide biosynthesis proteins</v>
      </c>
      <c r="J91" s="5">
        <v>1</v>
      </c>
      <c r="K91" s="5">
        <v>1</v>
      </c>
      <c r="L91" s="5">
        <v>-1</v>
      </c>
    </row>
    <row r="92" spans="1:12">
      <c r="A92" t="s">
        <v>17905</v>
      </c>
      <c r="B92" t="s">
        <v>80</v>
      </c>
      <c r="C92" t="str">
        <f>VLOOKUP(A92,KO_Information!A:H,2,FALSE)</f>
        <v>alpha-1,2-rhamnosyltransferase [EC:2.4.1.-]</v>
      </c>
      <c r="D92" t="str">
        <f>VLOOKUP($A92,KO_Information!$A:$H,3,FALSE)</f>
        <v xml:space="preserve">alpha-1,2-rhamnosyltransferase </v>
      </c>
      <c r="E92" t="str">
        <f>VLOOKUP($A92,KO_Information!$A:$H,4,FALSE)</f>
        <v>EC:2.4.1.-</v>
      </c>
      <c r="F92" t="str">
        <f>VLOOKUP($A92,KO_Information!$A:$H,5,FALSE)</f>
        <v>Metabolism; Glycan Biosynthesis and Metabolism; Glycosyltransferases|Metabolism; Glycan Biosynthesis and Metabolism; Lipopolysaccharide biosynthesis proteins</v>
      </c>
      <c r="G92" t="str">
        <f>VLOOKUP($A92,KO_Information!$A:$H,6,FALSE)</f>
        <v>Metabolism</v>
      </c>
      <c r="H92" t="str">
        <f>VLOOKUP($A92,KO_Information!$A:$H,7,FALSE)</f>
        <v>Glycan Biosynthesis and Metabolism</v>
      </c>
      <c r="I92" t="str">
        <f>VLOOKUP($A92,KO_Information!$A:$H,8,FALSE)</f>
        <v>Glycosyltransferases</v>
      </c>
      <c r="J92" s="5">
        <v>0</v>
      </c>
      <c r="K92" s="5">
        <v>1</v>
      </c>
      <c r="L92" s="5">
        <v>1</v>
      </c>
    </row>
    <row r="93" spans="1:12">
      <c r="A93" t="s">
        <v>17903</v>
      </c>
      <c r="B93" t="s">
        <v>81</v>
      </c>
      <c r="C93" t="str">
        <f>VLOOKUP(A93,KO_Information!A:H,2,FALSE)</f>
        <v>rhamnosyltransferase [EC:2.4.1.-]</v>
      </c>
      <c r="D93" t="str">
        <f>VLOOKUP($A93,KO_Information!$A:$H,3,FALSE)</f>
        <v xml:space="preserve">rhamnosyltransferase </v>
      </c>
      <c r="E93" t="str">
        <f>VLOOKUP($A93,KO_Information!$A:$H,4,FALSE)</f>
        <v>EC:2.4.1.-</v>
      </c>
      <c r="F93" t="str">
        <f>VLOOKUP($A93,KO_Information!$A:$H,5,FALSE)</f>
        <v>Metabolism; Glycan Biosynthesis and Metabolism; Glycosyltransferases|Metabolism; Glycan Biosynthesis and Metabolism; Lipopolysaccharide biosynthesis proteins</v>
      </c>
      <c r="G93" t="str">
        <f>VLOOKUP($A93,KO_Information!$A:$H,6,FALSE)</f>
        <v>Metabolism</v>
      </c>
      <c r="H93" t="str">
        <f>VLOOKUP($A93,KO_Information!$A:$H,7,FALSE)</f>
        <v>Glycan Biosynthesis and Metabolism</v>
      </c>
      <c r="I93" t="str">
        <f>VLOOKUP($A93,KO_Information!$A:$H,8,FALSE)</f>
        <v>Glycosyltransferases</v>
      </c>
      <c r="J93" s="5">
        <v>0</v>
      </c>
      <c r="K93" s="5">
        <v>1</v>
      </c>
      <c r="L93" s="5">
        <v>1</v>
      </c>
    </row>
    <row r="94" spans="1:12">
      <c r="A94" t="s">
        <v>17908</v>
      </c>
      <c r="B94" t="s">
        <v>82</v>
      </c>
      <c r="C94" t="str">
        <f>VLOOKUP(A94,KO_Information!A:H,2,FALSE)</f>
        <v>alpha-1,3-rhamnosyltransferase [EC:2.4.1.-]</v>
      </c>
      <c r="D94" t="str">
        <f>VLOOKUP($A94,KO_Information!$A:$H,3,FALSE)</f>
        <v xml:space="preserve">alpha-1,3-rhamnosyltransferase </v>
      </c>
      <c r="E94" t="str">
        <f>VLOOKUP($A94,KO_Information!$A:$H,4,FALSE)</f>
        <v>EC:2.4.1.-</v>
      </c>
      <c r="F94" t="str">
        <f>VLOOKUP($A94,KO_Information!$A:$H,5,FALSE)</f>
        <v>Metabolism; Glycan Biosynthesis and Metabolism; Glycosyltransferases|Metabolism; Glycan Biosynthesis and Metabolism; Lipopolysaccharide biosynthesis proteins</v>
      </c>
      <c r="G94" t="str">
        <f>VLOOKUP($A94,KO_Information!$A:$H,6,FALSE)</f>
        <v>Metabolism</v>
      </c>
      <c r="H94" t="str">
        <f>VLOOKUP($A94,KO_Information!$A:$H,7,FALSE)</f>
        <v>Glycan Biosynthesis and Metabolism</v>
      </c>
      <c r="I94" t="str">
        <f>VLOOKUP($A94,KO_Information!$A:$H,8,FALSE)</f>
        <v>Glycosyltransferases</v>
      </c>
      <c r="J94" s="5">
        <v>1</v>
      </c>
      <c r="K94" s="5">
        <v>1</v>
      </c>
      <c r="L94" s="5">
        <v>1</v>
      </c>
    </row>
    <row r="95" spans="1:12">
      <c r="A95" t="s">
        <v>6353</v>
      </c>
      <c r="B95" t="s">
        <v>83</v>
      </c>
      <c r="C95" t="str">
        <f>VLOOKUP(A95,KO_Information!A:H,2,FALSE)</f>
        <v>6-carboxyhexanoate--CoA ligase [EC:6.2.1.14]</v>
      </c>
      <c r="D95" t="str">
        <f>VLOOKUP($A95,KO_Information!$A:$H,3,FALSE)</f>
        <v xml:space="preserve">6-carboxyhexanoate--CoA ligase </v>
      </c>
      <c r="E95" t="str">
        <f>VLOOKUP($A95,KO_Information!$A:$H,4,FALSE)</f>
        <v>EC:6.2.1.14</v>
      </c>
      <c r="F95" t="str">
        <f>VLOOKUP($A95,KO_Information!$A:$H,5,FALSE)</f>
        <v>Metabolism; Metabolism of Cofactors and Vitamins; Biotin metabolism</v>
      </c>
      <c r="G95" t="str">
        <f>VLOOKUP($A95,KO_Information!$A:$H,6,FALSE)</f>
        <v>Metabolism</v>
      </c>
      <c r="H95" t="str">
        <f>VLOOKUP($A95,KO_Information!$A:$H,7,FALSE)</f>
        <v>Metabolism of Cofactors and Vitamins</v>
      </c>
      <c r="I95" t="str">
        <f>VLOOKUP($A95,KO_Information!$A:$H,8,FALSE)</f>
        <v>Biotin metabolism</v>
      </c>
      <c r="J95" s="5">
        <v>1</v>
      </c>
      <c r="K95" s="5">
        <v>0</v>
      </c>
      <c r="L95" s="5">
        <v>-1</v>
      </c>
    </row>
    <row r="96" spans="1:12">
      <c r="A96" t="s">
        <v>12362</v>
      </c>
      <c r="B96" t="s">
        <v>84</v>
      </c>
      <c r="C96" t="str">
        <f>VLOOKUP(A96,KO_Information!A:H,2,FALSE)</f>
        <v>chemosensory pili system protein ChpB (putative protein-glutamate methylesterase)</v>
      </c>
      <c r="D96" t="str">
        <f>VLOOKUP($A96,KO_Information!$A:$H,3,FALSE)</f>
        <v>chemosensory pili system protein ChpB (putative protein-glutamate methylesterase)</v>
      </c>
      <c r="E96">
        <f>VLOOKUP($A96,KO_Information!$A:$H,4,FALSE)</f>
        <v>0</v>
      </c>
      <c r="F96" t="str">
        <f>VLOOKUP($A96,KO_Information!$A:$H,5,FALSE)</f>
        <v>Cellular Processes; Cell Motility; Bacterial motility proteins|Environmental Information Processing; Signal Transduction; Two-component system</v>
      </c>
      <c r="G96" t="str">
        <f>VLOOKUP($A96,KO_Information!$A:$H,6,FALSE)</f>
        <v>Cellular Processes</v>
      </c>
      <c r="H96" t="str">
        <f>VLOOKUP($A96,KO_Information!$A:$H,7,FALSE)</f>
        <v>Cell Motility</v>
      </c>
      <c r="I96" t="str">
        <f>VLOOKUP($A96,KO_Information!$A:$H,8,FALSE)</f>
        <v>Bacterial motility proteins</v>
      </c>
      <c r="J96" s="5">
        <v>1</v>
      </c>
      <c r="K96" s="5">
        <v>1</v>
      </c>
      <c r="L96" s="5">
        <v>-1</v>
      </c>
    </row>
    <row r="97" spans="1:12">
      <c r="A97" t="s">
        <v>19209</v>
      </c>
      <c r="B97" t="s">
        <v>85</v>
      </c>
      <c r="C97" t="str">
        <f>VLOOKUP(A97,KO_Information!A:H,2,FALSE)</f>
        <v>trans-o-hydroxybenzylidenepyruvate hydratase-aldolase [EC:4.1.2.45]</v>
      </c>
      <c r="D97" t="str">
        <f>VLOOKUP($A97,KO_Information!$A:$H,3,FALSE)</f>
        <v xml:space="preserve">trans-o-hydroxybenzylidenepyruvate hydratase-aldolase </v>
      </c>
      <c r="E97" t="str">
        <f>VLOOKUP($A97,KO_Information!$A:$H,4,FALSE)</f>
        <v>EC:4.1.2.45</v>
      </c>
      <c r="F97" t="str">
        <f>VLOOKUP($A97,KO_Information!$A:$H,5,FALSE)</f>
        <v>Metabolism; Xenobiotics Biodegradation and Metabolism; Naphthalene degradation</v>
      </c>
      <c r="G97" t="str">
        <f>VLOOKUP($A97,KO_Information!$A:$H,6,FALSE)</f>
        <v>Metabolism</v>
      </c>
      <c r="H97" t="str">
        <f>VLOOKUP($A97,KO_Information!$A:$H,7,FALSE)</f>
        <v>Xenobiotics Biodegradation and Metabolism</v>
      </c>
      <c r="I97" t="str">
        <f>VLOOKUP($A97,KO_Information!$A:$H,8,FALSE)</f>
        <v>Naphthalene degradation</v>
      </c>
      <c r="J97" s="5">
        <v>1</v>
      </c>
      <c r="K97" s="5">
        <v>1</v>
      </c>
      <c r="L97" s="5">
        <v>1</v>
      </c>
    </row>
    <row r="98" spans="1:12">
      <c r="A98" t="s">
        <v>19196</v>
      </c>
      <c r="B98" t="s">
        <v>86</v>
      </c>
      <c r="C98" t="str">
        <f>VLOOKUP(A98,KO_Information!A:H,2,FALSE)</f>
        <v>cis-1,2-dihydro-1,2-dihydroxynaphthalene/dibenzothiophene dihydrodiol dehydrogenase [EC:1.3.1.29 1.3.1.60]</v>
      </c>
      <c r="D98" t="str">
        <f>VLOOKUP($A98,KO_Information!$A:$H,3,FALSE)</f>
        <v xml:space="preserve">cis-1,2-dihydro-1,2-dihydroxynaphthalene/dibenzothiophene dihydrodiol dehydrogenase </v>
      </c>
      <c r="E98" t="str">
        <f>VLOOKUP($A98,KO_Information!$A:$H,4,FALSE)</f>
        <v>EC:1.3.1.29</v>
      </c>
      <c r="F98" t="str">
        <f>VLOOKUP($A98,KO_Information!$A:$H,5,FALSE)</f>
        <v>Metabolism; Xenobiotics Biodegradation and Metabolism; Polycyclic aromatic hydrocarbon degradation|Metabolism; Xenobiotics Biodegradation and Metabolism; Naphthalene degradation</v>
      </c>
      <c r="G98" t="str">
        <f>VLOOKUP($A98,KO_Information!$A:$H,6,FALSE)</f>
        <v>Metabolism</v>
      </c>
      <c r="H98" t="str">
        <f>VLOOKUP($A98,KO_Information!$A:$H,7,FALSE)</f>
        <v>Xenobiotics Biodegradation and Metabolism</v>
      </c>
      <c r="I98" t="str">
        <f>VLOOKUP($A98,KO_Information!$A:$H,8,FALSE)</f>
        <v>Polycyclic aromatic hydrocarbon degradation</v>
      </c>
      <c r="J98" s="5">
        <v>-1</v>
      </c>
      <c r="K98" s="5">
        <v>-1</v>
      </c>
      <c r="L98" s="5">
        <v>-1</v>
      </c>
    </row>
    <row r="99" spans="1:12">
      <c r="A99" t="s">
        <v>15341</v>
      </c>
      <c r="B99" t="s">
        <v>87</v>
      </c>
      <c r="C99" t="str">
        <f>VLOOKUP(A99,KO_Information!A:H,2,FALSE)</f>
        <v>octopine/nopaline transport system permease protein</v>
      </c>
      <c r="D99" t="str">
        <f>VLOOKUP($A99,KO_Information!$A:$H,3,FALSE)</f>
        <v>octopine/nopaline transport system permease protein</v>
      </c>
      <c r="E99">
        <f>VLOOKUP($A99,KO_Information!$A:$H,4,FALSE)</f>
        <v>0</v>
      </c>
      <c r="F99" t="str">
        <f>VLOOKUP($A99,KO_Information!$A:$H,5,FALSE)</f>
        <v>Environmental Information Processing; Membrane Transport; ABC transporters|Environmental Information Processing; Membrane Transport; Transporters</v>
      </c>
      <c r="G99" t="str">
        <f>VLOOKUP($A99,KO_Information!$A:$H,6,FALSE)</f>
        <v>Environmental Information Processing</v>
      </c>
      <c r="H99" t="str">
        <f>VLOOKUP($A99,KO_Information!$A:$H,7,FALSE)</f>
        <v>Membrane Transport</v>
      </c>
      <c r="I99" t="str">
        <f>VLOOKUP($A99,KO_Information!$A:$H,8,FALSE)</f>
        <v>ABC transporters</v>
      </c>
      <c r="J99" s="5">
        <v>0</v>
      </c>
      <c r="K99" s="5">
        <v>1</v>
      </c>
      <c r="L99" s="5">
        <v>1</v>
      </c>
    </row>
    <row r="100" spans="1:12">
      <c r="A100" t="s">
        <v>4893</v>
      </c>
      <c r="B100" t="s">
        <v>88</v>
      </c>
      <c r="C100" t="str">
        <f>VLOOKUP(A100,KO_Information!A:H,2,FALSE)</f>
        <v>N-acyl-D-glutamate deacylase [EC:3.5.1.82]</v>
      </c>
      <c r="D100" t="str">
        <f>VLOOKUP($A100,KO_Information!$A:$H,3,FALSE)</f>
        <v xml:space="preserve">N-acyl-D-glutamate deacylase </v>
      </c>
      <c r="E100" t="str">
        <f>VLOOKUP($A100,KO_Information!$A:$H,4,FALSE)</f>
        <v>EC:3.5.1.82</v>
      </c>
      <c r="F100" t="str">
        <f>VLOOKUP($A100,KO_Information!$A:$H,5,FALSE)</f>
        <v>Unclassified; Metabolism; Others</v>
      </c>
      <c r="G100" t="str">
        <f>VLOOKUP($A100,KO_Information!$A:$H,6,FALSE)</f>
        <v>Unclassified</v>
      </c>
      <c r="H100" t="str">
        <f>VLOOKUP($A100,KO_Information!$A:$H,7,FALSE)</f>
        <v>Metabolism</v>
      </c>
      <c r="I100" t="str">
        <f>VLOOKUP($A100,KO_Information!$A:$H,8,FALSE)</f>
        <v>Others</v>
      </c>
      <c r="J100" s="5">
        <v>1</v>
      </c>
      <c r="K100" s="5">
        <v>1</v>
      </c>
      <c r="L100" s="5">
        <v>1</v>
      </c>
    </row>
    <row r="101" spans="1:12">
      <c r="A101" t="s">
        <v>11024</v>
      </c>
      <c r="B101" t="s">
        <v>89</v>
      </c>
      <c r="C101" t="str">
        <f>VLOOKUP(A101,KO_Information!A:H,2,FALSE)</f>
        <v>benzoate 1,2-dioxygenase alpha subunit [EC:1.14.12.10]</v>
      </c>
      <c r="D101" t="str">
        <f>VLOOKUP($A101,KO_Information!$A:$H,3,FALSE)</f>
        <v xml:space="preserve">benzoate 1,2-dioxygenase alpha subunit </v>
      </c>
      <c r="E101" t="str">
        <f>VLOOKUP($A101,KO_Information!$A:$H,4,FALSE)</f>
        <v>EC:1.14.12.10</v>
      </c>
      <c r="F101" t="str">
        <f>VLOOKUP($A101,KO_Information!$A:$H,5,FALSE)</f>
        <v>Metabolism; Xenobiotics Biodegradation and Metabolism; Fluorobenzoate degradation|Metabolism; Xenobiotics Biodegradation and Metabolism; Benzoate degradation</v>
      </c>
      <c r="G101" t="str">
        <f>VLOOKUP($A101,KO_Information!$A:$H,6,FALSE)</f>
        <v>Metabolism</v>
      </c>
      <c r="H101" t="str">
        <f>VLOOKUP($A101,KO_Information!$A:$H,7,FALSE)</f>
        <v>Xenobiotics Biodegradation and Metabolism</v>
      </c>
      <c r="I101" t="str">
        <f>VLOOKUP($A101,KO_Information!$A:$H,8,FALSE)</f>
        <v>Fluorobenzoate degradation</v>
      </c>
      <c r="J101" s="5">
        <v>0</v>
      </c>
      <c r="K101" s="5">
        <v>1</v>
      </c>
      <c r="L101" s="5">
        <v>1</v>
      </c>
    </row>
    <row r="102" spans="1:12">
      <c r="A102" t="s">
        <v>11022</v>
      </c>
      <c r="B102" t="s">
        <v>90</v>
      </c>
      <c r="C102" t="str">
        <f>VLOOKUP(A102,KO_Information!A:H,2,FALSE)</f>
        <v>MFS transporter, AAHS family, benzoate transport protein</v>
      </c>
      <c r="D102" t="str">
        <f>VLOOKUP($A102,KO_Information!$A:$H,3,FALSE)</f>
        <v>MFS transporter, AAHS family, benzoate transport protein</v>
      </c>
      <c r="E102">
        <f>VLOOKUP($A102,KO_Information!$A:$H,4,FALSE)</f>
        <v>0</v>
      </c>
      <c r="F102" t="str">
        <f>VLOOKUP($A102,KO_Information!$A:$H,5,FALSE)</f>
        <v>Environmental Information Processing; Membrane Transport; Transporters</v>
      </c>
      <c r="G102" t="str">
        <f>VLOOKUP($A102,KO_Information!$A:$H,6,FALSE)</f>
        <v>Environmental Information Processing</v>
      </c>
      <c r="H102" t="str">
        <f>VLOOKUP($A102,KO_Information!$A:$H,7,FALSE)</f>
        <v>Membrane Transport</v>
      </c>
      <c r="I102" t="str">
        <f>VLOOKUP($A102,KO_Information!$A:$H,8,FALSE)</f>
        <v>Transporters</v>
      </c>
      <c r="J102" s="5">
        <v>0</v>
      </c>
      <c r="K102" s="5">
        <v>1</v>
      </c>
      <c r="L102" s="5">
        <v>1</v>
      </c>
    </row>
    <row r="103" spans="1:12">
      <c r="A103" t="s">
        <v>16711</v>
      </c>
      <c r="B103" t="s">
        <v>91</v>
      </c>
      <c r="C103" t="str">
        <f>VLOOKUP(A103,KO_Information!A:H,2,FALSE)</f>
        <v>two-component system, OmpR family, bacitracin resistance sensor histidine kinase BceS [EC:2.7.13.3]</v>
      </c>
      <c r="D103" t="str">
        <f>VLOOKUP($A103,KO_Information!$A:$H,3,FALSE)</f>
        <v xml:space="preserve">two-component system, OmpR family, bacitracin resistance sensor histidine kinase BceS </v>
      </c>
      <c r="E103" t="str">
        <f>VLOOKUP($A103,KO_Information!$A:$H,4,FALSE)</f>
        <v>EC:2.7.13.3</v>
      </c>
      <c r="F103" t="str">
        <f>VLOOKUP($A103,KO_Information!$A:$H,5,FALSE)</f>
        <v>Metabolism; Enzyme Families; Protein kinases|Environmental Information Processing; Signal Transduction; Two-component system</v>
      </c>
      <c r="G103" t="str">
        <f>VLOOKUP($A103,KO_Information!$A:$H,6,FALSE)</f>
        <v>Metabolism</v>
      </c>
      <c r="H103" t="str">
        <f>VLOOKUP($A103,KO_Information!$A:$H,7,FALSE)</f>
        <v>Enzyme Families</v>
      </c>
      <c r="I103" t="str">
        <f>VLOOKUP($A103,KO_Information!$A:$H,8,FALSE)</f>
        <v>Protein kinases</v>
      </c>
      <c r="J103" s="5">
        <v>-1</v>
      </c>
      <c r="K103" s="5">
        <v>1</v>
      </c>
      <c r="L103" s="5">
        <v>1</v>
      </c>
    </row>
    <row r="104" spans="1:12">
      <c r="A104" t="s">
        <v>15216</v>
      </c>
      <c r="B104" t="s">
        <v>18</v>
      </c>
      <c r="C104" t="str">
        <f>VLOOKUP(A104,KO_Information!A:H,2,FALSE)</f>
        <v>hypothetical protein</v>
      </c>
      <c r="D104" t="str">
        <f>VLOOKUP($A104,KO_Information!$A:$H,3,FALSE)</f>
        <v>hypothetical protein</v>
      </c>
      <c r="E104">
        <f>VLOOKUP($A104,KO_Information!$A:$H,4,FALSE)</f>
        <v>0</v>
      </c>
      <c r="F104" t="str">
        <f>VLOOKUP($A104,KO_Information!$A:$H,5,FALSE)</f>
        <v>Unclassified; Poorly Characterized; Function unknown</v>
      </c>
      <c r="G104" t="str">
        <f>VLOOKUP($A104,KO_Information!$A:$H,6,FALSE)</f>
        <v>Unclassified</v>
      </c>
      <c r="H104" t="str">
        <f>VLOOKUP($A104,KO_Information!$A:$H,7,FALSE)</f>
        <v>Poorly Characterized</v>
      </c>
      <c r="I104" t="str">
        <f>VLOOKUP($A104,KO_Information!$A:$H,8,FALSE)</f>
        <v>Function unknown</v>
      </c>
      <c r="J104" s="5">
        <v>1</v>
      </c>
      <c r="K104" s="5">
        <v>1</v>
      </c>
      <c r="L104" s="5">
        <v>1</v>
      </c>
    </row>
    <row r="105" spans="1:12">
      <c r="A105" t="s">
        <v>15788</v>
      </c>
      <c r="B105" t="s">
        <v>92</v>
      </c>
      <c r="C105" t="str">
        <f>VLOOKUP(A105,KO_Information!A:H,2,FALSE)</f>
        <v>voltage-gated potassium channel</v>
      </c>
      <c r="D105" t="str">
        <f>VLOOKUP($A105,KO_Information!$A:$H,3,FALSE)</f>
        <v>voltage-gated potassium channel</v>
      </c>
      <c r="E105">
        <f>VLOOKUP($A105,KO_Information!$A:$H,4,FALSE)</f>
        <v>0</v>
      </c>
      <c r="F105" t="str">
        <f>VLOOKUP($A105,KO_Information!$A:$H,5,FALSE)</f>
        <v>Unclassified; Cellular Processes and Signaling; Pores ion channels</v>
      </c>
      <c r="G105" t="str">
        <f>VLOOKUP($A105,KO_Information!$A:$H,6,FALSE)</f>
        <v>Unclassified</v>
      </c>
      <c r="H105" t="str">
        <f>VLOOKUP($A105,KO_Information!$A:$H,7,FALSE)</f>
        <v>Cellular Processes and Signaling</v>
      </c>
      <c r="I105" t="str">
        <f>VLOOKUP($A105,KO_Information!$A:$H,8,FALSE)</f>
        <v>Pores ion channels</v>
      </c>
      <c r="J105" s="5">
        <v>1</v>
      </c>
      <c r="K105" s="5">
        <v>0</v>
      </c>
      <c r="L105" s="5">
        <v>-1</v>
      </c>
    </row>
    <row r="106" spans="1:12">
      <c r="A106" t="s">
        <v>15785</v>
      </c>
      <c r="B106" t="s">
        <v>93</v>
      </c>
      <c r="C106" t="str">
        <f>VLOOKUP(A106,KO_Information!A:H,2,FALSE)</f>
        <v>two-component system, sensor histidine kinase [EC:2.7.13.3]; two-component system, sensor histidine kinase RpfC [EC:2.7.13.3]</v>
      </c>
      <c r="D106" t="str">
        <f>VLOOKUP($A106,KO_Information!$A:$H,3,FALSE)</f>
        <v xml:space="preserve">two-component system, sensor histidine kinase </v>
      </c>
      <c r="E106" t="str">
        <f>VLOOKUP($A106,KO_Information!$A:$H,4,FALSE)</f>
        <v>EC:2.7.13.3</v>
      </c>
      <c r="F106" t="str">
        <f>VLOOKUP($A106,KO_Information!$A:$H,5,FALSE)</f>
        <v>Metabolism; Enzyme Families; Protein kinases|Environmental Information Processing; Signal Transduction; Two-component system</v>
      </c>
      <c r="G106" t="str">
        <f>VLOOKUP($A106,KO_Information!$A:$H,6,FALSE)</f>
        <v>Metabolism</v>
      </c>
      <c r="H106" t="str">
        <f>VLOOKUP($A106,KO_Information!$A:$H,7,FALSE)</f>
        <v>Enzyme Families</v>
      </c>
      <c r="I106" t="str">
        <f>VLOOKUP($A106,KO_Information!$A:$H,8,FALSE)</f>
        <v>Protein kinases</v>
      </c>
      <c r="J106" s="5">
        <v>1</v>
      </c>
      <c r="K106" s="5">
        <v>1</v>
      </c>
      <c r="L106" s="5">
        <v>-1</v>
      </c>
    </row>
    <row r="107" spans="1:12">
      <c r="A107" t="s">
        <v>13845</v>
      </c>
      <c r="B107" t="s">
        <v>94</v>
      </c>
      <c r="C107" t="str">
        <f>VLOOKUP(A107,KO_Information!A:H,2,FALSE)</f>
        <v>MFS transporter, NRE family, putaive nickel resistance protein</v>
      </c>
      <c r="D107" t="str">
        <f>VLOOKUP($A107,KO_Information!$A:$H,3,FALSE)</f>
        <v>MFS transporter, NRE family, putaive nickel resistance protein</v>
      </c>
      <c r="E107">
        <f>VLOOKUP($A107,KO_Information!$A:$H,4,FALSE)</f>
        <v>0</v>
      </c>
      <c r="F107" t="str">
        <f>VLOOKUP($A107,KO_Information!$A:$H,5,FALSE)</f>
        <v>Environmental Information Processing; Membrane Transport; Transporters|Environmental Information Processing; Signal Transduction; Two-component system</v>
      </c>
      <c r="G107" t="str">
        <f>VLOOKUP($A107,KO_Information!$A:$H,6,FALSE)</f>
        <v>Environmental Information Processing</v>
      </c>
      <c r="H107" t="str">
        <f>VLOOKUP($A107,KO_Information!$A:$H,7,FALSE)</f>
        <v>Membrane Transport</v>
      </c>
      <c r="I107" t="str">
        <f>VLOOKUP($A107,KO_Information!$A:$H,8,FALSE)</f>
        <v>Transporters</v>
      </c>
      <c r="J107" s="5">
        <v>0</v>
      </c>
      <c r="K107" s="5">
        <v>1</v>
      </c>
      <c r="L107" s="5">
        <v>1</v>
      </c>
    </row>
    <row r="108" spans="1:12">
      <c r="A108" t="s">
        <v>19283</v>
      </c>
      <c r="B108" t="s">
        <v>95</v>
      </c>
      <c r="C108" t="str">
        <f>VLOOKUP(A108,KO_Information!A:H,2,FALSE)</f>
        <v>nodulation protein F [EC:2.3.1.-]</v>
      </c>
      <c r="D108" t="str">
        <f>VLOOKUP($A108,KO_Information!$A:$H,3,FALSE)</f>
        <v xml:space="preserve">nodulation protein F </v>
      </c>
      <c r="E108" t="str">
        <f>VLOOKUP($A108,KO_Information!$A:$H,4,FALSE)</f>
        <v>EC:2.3.1.-</v>
      </c>
      <c r="F108" t="str">
        <f>VLOOKUP($A108,KO_Information!$A:$H,5,FALSE)</f>
        <v>None</v>
      </c>
      <c r="G108" t="str">
        <f>VLOOKUP($A108,KO_Information!$A:$H,6,FALSE)</f>
        <v>None</v>
      </c>
      <c r="H108">
        <f>VLOOKUP($A108,KO_Information!$A:$H,7,FALSE)</f>
        <v>0</v>
      </c>
      <c r="I108">
        <f>VLOOKUP($A108,KO_Information!$A:$H,8,FALSE)</f>
        <v>0</v>
      </c>
      <c r="J108" s="5">
        <v>0</v>
      </c>
      <c r="K108" s="5">
        <v>1</v>
      </c>
      <c r="L108" s="5">
        <v>1</v>
      </c>
    </row>
    <row r="109" spans="1:12">
      <c r="A109" t="s">
        <v>2900</v>
      </c>
      <c r="B109" t="s">
        <v>96</v>
      </c>
      <c r="C109" t="str">
        <f>VLOOKUP(A109,KO_Information!A:H,2,FALSE)</f>
        <v>beta-galactosamide-alpha-2,3-sialyltransferase [EC:2.4.99.-]</v>
      </c>
      <c r="D109" t="str">
        <f>VLOOKUP($A109,KO_Information!$A:$H,3,FALSE)</f>
        <v xml:space="preserve">beta-galactosamide-alpha-2,3-sialyltransferase </v>
      </c>
      <c r="E109" t="str">
        <f>VLOOKUP($A109,KO_Information!$A:$H,4,FALSE)</f>
        <v>EC:2.4.99.-</v>
      </c>
      <c r="F109" t="str">
        <f>VLOOKUP($A109,KO_Information!$A:$H,5,FALSE)</f>
        <v>Metabolism; Glycan Biosynthesis and Metabolism; Glycosyltransferases</v>
      </c>
      <c r="G109" t="str">
        <f>VLOOKUP($A109,KO_Information!$A:$H,6,FALSE)</f>
        <v>Metabolism</v>
      </c>
      <c r="H109" t="str">
        <f>VLOOKUP($A109,KO_Information!$A:$H,7,FALSE)</f>
        <v>Glycan Biosynthesis and Metabolism</v>
      </c>
      <c r="I109" t="str">
        <f>VLOOKUP($A109,KO_Information!$A:$H,8,FALSE)</f>
        <v>Glycosyltransferases</v>
      </c>
      <c r="J109" s="5">
        <v>1</v>
      </c>
      <c r="K109" s="5">
        <v>0</v>
      </c>
      <c r="L109" s="5">
        <v>-1</v>
      </c>
    </row>
    <row r="110" spans="1:12">
      <c r="A110" t="s">
        <v>526</v>
      </c>
      <c r="B110" t="s">
        <v>97</v>
      </c>
      <c r="C110" t="str">
        <f>VLOOKUP(A110,KO_Information!A:H,2,FALSE)</f>
        <v>D-galactose 1-dehydrogenase [EC:1.1.1.48]</v>
      </c>
      <c r="D110" t="str">
        <f>VLOOKUP($A110,KO_Information!$A:$H,3,FALSE)</f>
        <v xml:space="preserve">D-galactose 1-dehydrogenase </v>
      </c>
      <c r="E110" t="str">
        <f>VLOOKUP($A110,KO_Information!$A:$H,4,FALSE)</f>
        <v>EC:1.1.1.48</v>
      </c>
      <c r="F110" t="str">
        <f>VLOOKUP($A110,KO_Information!$A:$H,5,FALSE)</f>
        <v>Metabolism; Carbohydrate Metabolism; Galactose metabolism</v>
      </c>
      <c r="G110" t="str">
        <f>VLOOKUP($A110,KO_Information!$A:$H,6,FALSE)</f>
        <v>Metabolism</v>
      </c>
      <c r="H110" t="str">
        <f>VLOOKUP($A110,KO_Information!$A:$H,7,FALSE)</f>
        <v>Carbohydrate Metabolism</v>
      </c>
      <c r="I110" t="str">
        <f>VLOOKUP($A110,KO_Information!$A:$H,8,FALSE)</f>
        <v>Galactose metabolism</v>
      </c>
      <c r="J110" s="5">
        <v>1</v>
      </c>
      <c r="K110" s="5">
        <v>1</v>
      </c>
      <c r="L110" s="5">
        <v>-1</v>
      </c>
    </row>
    <row r="111" spans="1:12">
      <c r="A111" t="s">
        <v>1324</v>
      </c>
      <c r="B111" t="s">
        <v>98</v>
      </c>
      <c r="C111" t="str">
        <f>VLOOKUP(A111,KO_Information!A:H,2,FALSE)</f>
        <v>isoquinoline 1-oxidoreductase [EC:1.3.99.16]</v>
      </c>
      <c r="D111" t="str">
        <f>VLOOKUP($A111,KO_Information!$A:$H,3,FALSE)</f>
        <v xml:space="preserve">isoquinoline 1-oxidoreductase </v>
      </c>
      <c r="E111" t="str">
        <f>VLOOKUP($A111,KO_Information!$A:$H,4,FALSE)</f>
        <v>EC:1.3.99.16</v>
      </c>
      <c r="F111" t="str">
        <f>VLOOKUP($A111,KO_Information!$A:$H,5,FALSE)</f>
        <v>Unclassified; Metabolism; Energy metabolism</v>
      </c>
      <c r="G111" t="str">
        <f>VLOOKUP($A111,KO_Information!$A:$H,6,FALSE)</f>
        <v>Unclassified</v>
      </c>
      <c r="H111" t="str">
        <f>VLOOKUP($A111,KO_Information!$A:$H,7,FALSE)</f>
        <v>Metabolism</v>
      </c>
      <c r="I111" t="str">
        <f>VLOOKUP($A111,KO_Information!$A:$H,8,FALSE)</f>
        <v>Energy metabolism</v>
      </c>
      <c r="J111" s="5">
        <v>1</v>
      </c>
      <c r="K111" s="5">
        <v>1</v>
      </c>
      <c r="L111" s="5">
        <v>1</v>
      </c>
    </row>
    <row r="112" spans="1:12">
      <c r="A112" t="s">
        <v>7035</v>
      </c>
      <c r="B112" t="s">
        <v>99</v>
      </c>
      <c r="C112" t="str">
        <f>VLOOKUP(A112,KO_Information!A:H,2,FALSE)</f>
        <v>competence protein ComK</v>
      </c>
      <c r="D112" t="str">
        <f>VLOOKUP($A112,KO_Information!$A:$H,3,FALSE)</f>
        <v>competence protein ComK</v>
      </c>
      <c r="E112">
        <f>VLOOKUP($A112,KO_Information!$A:$H,4,FALSE)</f>
        <v>0</v>
      </c>
      <c r="F112" t="str">
        <f>VLOOKUP($A112,KO_Information!$A:$H,5,FALSE)</f>
        <v>Environmental Information Processing; Membrane Transport; Secretion system</v>
      </c>
      <c r="G112" t="str">
        <f>VLOOKUP($A112,KO_Information!$A:$H,6,FALSE)</f>
        <v>Environmental Information Processing</v>
      </c>
      <c r="H112" t="str">
        <f>VLOOKUP($A112,KO_Information!$A:$H,7,FALSE)</f>
        <v>Membrane Transport</v>
      </c>
      <c r="I112" t="str">
        <f>VLOOKUP($A112,KO_Information!$A:$H,8,FALSE)</f>
        <v>Secretion system</v>
      </c>
      <c r="J112" s="5">
        <v>-1</v>
      </c>
      <c r="K112" s="5">
        <v>1</v>
      </c>
      <c r="L112" s="5">
        <v>1</v>
      </c>
    </row>
    <row r="113" spans="1:12">
      <c r="A113" t="s">
        <v>8577</v>
      </c>
      <c r="B113" t="s">
        <v>100</v>
      </c>
      <c r="C113" t="str">
        <f>VLOOKUP(A113,KO_Information!A:H,2,FALSE)</f>
        <v>transcription initiation factor TFIIB</v>
      </c>
      <c r="D113" t="str">
        <f>VLOOKUP($A113,KO_Information!$A:$H,3,FALSE)</f>
        <v>transcription initiation factor TFIIB</v>
      </c>
      <c r="E113">
        <f>VLOOKUP($A113,KO_Information!$A:$H,4,FALSE)</f>
        <v>0</v>
      </c>
      <c r="F113" t="str">
        <f>VLOOKUP($A113,KO_Information!$A:$H,5,FALSE)</f>
        <v>Genetic Information Processing; Transcription; Transcription machinery|Genetic Information Processing; Transcription; Basal transcription factors</v>
      </c>
      <c r="G113" t="str">
        <f>VLOOKUP($A113,KO_Information!$A:$H,6,FALSE)</f>
        <v>Genetic Information Processing</v>
      </c>
      <c r="H113" t="str">
        <f>VLOOKUP($A113,KO_Information!$A:$H,7,FALSE)</f>
        <v>Transcription</v>
      </c>
      <c r="I113" t="str">
        <f>VLOOKUP($A113,KO_Information!$A:$H,8,FALSE)</f>
        <v>Transcription machinery</v>
      </c>
      <c r="J113" s="5">
        <v>-1</v>
      </c>
      <c r="K113" s="5">
        <v>-1</v>
      </c>
      <c r="L113" s="5">
        <v>1</v>
      </c>
    </row>
    <row r="114" spans="1:12">
      <c r="A114" t="s">
        <v>16539</v>
      </c>
      <c r="B114" t="s">
        <v>101</v>
      </c>
      <c r="C114" t="str">
        <f>VLOOKUP(A114,KO_Information!A:H,2,FALSE)</f>
        <v>arabinosyltransferase C [EC:2.4.2.-]</v>
      </c>
      <c r="D114" t="str">
        <f>VLOOKUP($A114,KO_Information!$A:$H,3,FALSE)</f>
        <v xml:space="preserve">arabinosyltransferase C </v>
      </c>
      <c r="E114" t="str">
        <f>VLOOKUP($A114,KO_Information!$A:$H,4,FALSE)</f>
        <v>EC:2.4.2.-</v>
      </c>
      <c r="F114" t="str">
        <f>VLOOKUP($A114,KO_Information!$A:$H,5,FALSE)</f>
        <v>Metabolism; Glycan Biosynthesis and Metabolism; Glycosyltransferases</v>
      </c>
      <c r="G114" t="str">
        <f>VLOOKUP($A114,KO_Information!$A:$H,6,FALSE)</f>
        <v>Metabolism</v>
      </c>
      <c r="H114" t="str">
        <f>VLOOKUP($A114,KO_Information!$A:$H,7,FALSE)</f>
        <v>Glycan Biosynthesis and Metabolism</v>
      </c>
      <c r="I114" t="str">
        <f>VLOOKUP($A114,KO_Information!$A:$H,8,FALSE)</f>
        <v>Glycosyltransferases</v>
      </c>
      <c r="J114" s="5">
        <v>1</v>
      </c>
      <c r="K114" s="5">
        <v>0</v>
      </c>
      <c r="L114" s="5">
        <v>-1</v>
      </c>
    </row>
    <row r="115" spans="1:12">
      <c r="A115" t="s">
        <v>16528</v>
      </c>
      <c r="B115" t="s">
        <v>102</v>
      </c>
      <c r="C115" t="str">
        <f>VLOOKUP(A115,KO_Information!A:H,2,FALSE)</f>
        <v>two-component system, NtrC family, sensor histidine kinase KinB [EC:2.7.13.3]</v>
      </c>
      <c r="D115" t="str">
        <f>VLOOKUP($A115,KO_Information!$A:$H,3,FALSE)</f>
        <v xml:space="preserve">two-component system, NtrC family, sensor histidine kinase KinB </v>
      </c>
      <c r="E115" t="str">
        <f>VLOOKUP($A115,KO_Information!$A:$H,4,FALSE)</f>
        <v>EC:2.7.13.3</v>
      </c>
      <c r="F115" t="str">
        <f>VLOOKUP($A115,KO_Information!$A:$H,5,FALSE)</f>
        <v>Metabolism; Enzyme Families; Protein kinases|Environmental Information Processing; Signal Transduction; Two-component system</v>
      </c>
      <c r="G115" t="str">
        <f>VLOOKUP($A115,KO_Information!$A:$H,6,FALSE)</f>
        <v>Metabolism</v>
      </c>
      <c r="H115" t="str">
        <f>VLOOKUP($A115,KO_Information!$A:$H,7,FALSE)</f>
        <v>Enzyme Families</v>
      </c>
      <c r="I115" t="str">
        <f>VLOOKUP($A115,KO_Information!$A:$H,8,FALSE)</f>
        <v>Protein kinases</v>
      </c>
      <c r="J115" s="5">
        <v>0</v>
      </c>
      <c r="K115" s="5">
        <v>1</v>
      </c>
      <c r="L115" s="5">
        <v>1</v>
      </c>
    </row>
    <row r="116" spans="1:12">
      <c r="A116" t="s">
        <v>17032</v>
      </c>
      <c r="B116" t="s">
        <v>103</v>
      </c>
      <c r="C116" t="str">
        <f>VLOOKUP(A116,KO_Information!A:H,2,FALSE)</f>
        <v>4-(2-carboxyphenyl)-2-oxobut-3-enoate aldolase [EC:4.1.2.34]</v>
      </c>
      <c r="D116" t="str">
        <f>VLOOKUP($A116,KO_Information!$A:$H,3,FALSE)</f>
        <v xml:space="preserve">4-(2-carboxyphenyl)-2-oxobut-3-enoate aldolase </v>
      </c>
      <c r="E116" t="str">
        <f>VLOOKUP($A116,KO_Information!$A:$H,4,FALSE)</f>
        <v>EC:4.1.2.34</v>
      </c>
      <c r="F116" t="str">
        <f>VLOOKUP($A116,KO_Information!$A:$H,5,FALSE)</f>
        <v>Metabolism; Xenobiotics Biodegradation and Metabolism; Polycyclic aromatic hydrocarbon degradation</v>
      </c>
      <c r="G116" t="str">
        <f>VLOOKUP($A116,KO_Information!$A:$H,6,FALSE)</f>
        <v>Metabolism</v>
      </c>
      <c r="H116" t="str">
        <f>VLOOKUP($A116,KO_Information!$A:$H,7,FALSE)</f>
        <v>Xenobiotics Biodegradation and Metabolism</v>
      </c>
      <c r="I116" t="str">
        <f>VLOOKUP($A116,KO_Information!$A:$H,8,FALSE)</f>
        <v>Polycyclic aromatic hydrocarbon degradation</v>
      </c>
      <c r="J116" s="5">
        <v>1</v>
      </c>
      <c r="K116" s="5">
        <v>1</v>
      </c>
      <c r="L116" s="5">
        <v>1</v>
      </c>
    </row>
    <row r="117" spans="1:12">
      <c r="A117" t="s">
        <v>12671</v>
      </c>
      <c r="B117" t="s">
        <v>5</v>
      </c>
      <c r="C117" t="str">
        <f>VLOOKUP(A117,KO_Information!A:H,2,FALSE)</f>
        <v>None</v>
      </c>
      <c r="D117" t="str">
        <f>VLOOKUP($A117,KO_Information!$A:$H,3,FALSE)</f>
        <v>None</v>
      </c>
      <c r="E117">
        <f>VLOOKUP($A117,KO_Information!$A:$H,4,FALSE)</f>
        <v>0</v>
      </c>
      <c r="F117" t="str">
        <f>VLOOKUP($A117,KO_Information!$A:$H,5,FALSE)</f>
        <v>Unclassified; Poorly Characterized; General function prediction only</v>
      </c>
      <c r="G117" t="str">
        <f>VLOOKUP($A117,KO_Information!$A:$H,6,FALSE)</f>
        <v>Unclassified</v>
      </c>
      <c r="H117" t="str">
        <f>VLOOKUP($A117,KO_Information!$A:$H,7,FALSE)</f>
        <v>Poorly Characterized</v>
      </c>
      <c r="I117" t="str">
        <f>VLOOKUP($A117,KO_Information!$A:$H,8,FALSE)</f>
        <v>General function prediction only</v>
      </c>
      <c r="J117" s="5">
        <v>1</v>
      </c>
      <c r="K117" s="5">
        <v>-1</v>
      </c>
      <c r="L117" s="5">
        <v>-1</v>
      </c>
    </row>
    <row r="118" spans="1:12">
      <c r="A118" t="s">
        <v>11262</v>
      </c>
      <c r="B118" t="s">
        <v>104</v>
      </c>
      <c r="C118" t="str">
        <f>VLOOKUP(A118,KO_Information!A:H,2,FALSE)</f>
        <v>benzoate 1,2-dioxygenase electron transfer component</v>
      </c>
      <c r="D118" t="str">
        <f>VLOOKUP($A118,KO_Information!$A:$H,3,FALSE)</f>
        <v>benzoate 1,2-dioxygenase electron transfer component</v>
      </c>
      <c r="E118">
        <f>VLOOKUP($A118,KO_Information!$A:$H,4,FALSE)</f>
        <v>0</v>
      </c>
      <c r="F118" t="str">
        <f>VLOOKUP($A118,KO_Information!$A:$H,5,FALSE)</f>
        <v>Metabolism; Xenobiotics Biodegradation and Metabolism; Fluorobenzoate degradation|Metabolism; Xenobiotics Biodegradation and Metabolism; Benzoate degradation</v>
      </c>
      <c r="G118" t="str">
        <f>VLOOKUP($A118,KO_Information!$A:$H,6,FALSE)</f>
        <v>Metabolism</v>
      </c>
      <c r="H118" t="str">
        <f>VLOOKUP($A118,KO_Information!$A:$H,7,FALSE)</f>
        <v>Xenobiotics Biodegradation and Metabolism</v>
      </c>
      <c r="I118" t="str">
        <f>VLOOKUP($A118,KO_Information!$A:$H,8,FALSE)</f>
        <v>Fluorobenzoate degradation</v>
      </c>
      <c r="J118" s="5">
        <v>0</v>
      </c>
      <c r="K118" s="5">
        <v>1</v>
      </c>
      <c r="L118" s="5">
        <v>1</v>
      </c>
    </row>
    <row r="119" spans="1:12">
      <c r="A119" t="s">
        <v>8936</v>
      </c>
      <c r="B119" t="s">
        <v>105</v>
      </c>
      <c r="C119" t="str">
        <f>VLOOKUP(A119,KO_Information!A:H,2,FALSE)</f>
        <v>6-phospho-5-dehydro-2-deoxy-D-gluconate aldolase [EC:4.1.2.29]</v>
      </c>
      <c r="D119" t="str">
        <f>VLOOKUP($A119,KO_Information!$A:$H,3,FALSE)</f>
        <v xml:space="preserve">6-phospho-5-dehydro-2-deoxy-D-gluconate aldolase </v>
      </c>
      <c r="E119" t="str">
        <f>VLOOKUP($A119,KO_Information!$A:$H,4,FALSE)</f>
        <v>EC:4.1.2.29</v>
      </c>
      <c r="F119" t="str">
        <f>VLOOKUP($A119,KO_Information!$A:$H,5,FALSE)</f>
        <v>Metabolism; Carbohydrate Metabolism; Inositol phosphate metabolism</v>
      </c>
      <c r="G119" t="str">
        <f>VLOOKUP($A119,KO_Information!$A:$H,6,FALSE)</f>
        <v>Metabolism</v>
      </c>
      <c r="H119" t="str">
        <f>VLOOKUP($A119,KO_Information!$A:$H,7,FALSE)</f>
        <v>Carbohydrate Metabolism</v>
      </c>
      <c r="I119" t="str">
        <f>VLOOKUP($A119,KO_Information!$A:$H,8,FALSE)</f>
        <v>Inositol phosphate metabolism</v>
      </c>
      <c r="J119" s="5">
        <v>1</v>
      </c>
      <c r="K119" s="5">
        <v>1</v>
      </c>
      <c r="L119" s="5">
        <v>1</v>
      </c>
    </row>
    <row r="120" spans="1:12">
      <c r="A120" t="s">
        <v>8917</v>
      </c>
      <c r="B120" t="s">
        <v>106</v>
      </c>
      <c r="C120" t="str">
        <f>VLOOKUP(A120,KO_Information!A:H,2,FALSE)</f>
        <v>cholesterol oxidase [EC:1.1.3.6]</v>
      </c>
      <c r="D120" t="str">
        <f>VLOOKUP($A120,KO_Information!$A:$H,3,FALSE)</f>
        <v xml:space="preserve">cholesterol oxidase </v>
      </c>
      <c r="E120" t="str">
        <f>VLOOKUP($A120,KO_Information!$A:$H,4,FALSE)</f>
        <v>EC:1.1.3.6</v>
      </c>
      <c r="F120" t="str">
        <f>VLOOKUP($A120,KO_Information!$A:$H,5,FALSE)</f>
        <v>Metabolism; Lipid Metabolism; Steroid biosynthesis</v>
      </c>
      <c r="G120" t="str">
        <f>VLOOKUP($A120,KO_Information!$A:$H,6,FALSE)</f>
        <v>Metabolism</v>
      </c>
      <c r="H120" t="str">
        <f>VLOOKUP($A120,KO_Information!$A:$H,7,FALSE)</f>
        <v>Lipid Metabolism</v>
      </c>
      <c r="I120" t="str">
        <f>VLOOKUP($A120,KO_Information!$A:$H,8,FALSE)</f>
        <v>Steroid biosynthesis</v>
      </c>
      <c r="J120" s="5">
        <v>1</v>
      </c>
      <c r="K120" s="5">
        <v>1</v>
      </c>
      <c r="L120" s="5">
        <v>1</v>
      </c>
    </row>
    <row r="121" spans="1:12">
      <c r="A121" t="s">
        <v>15648</v>
      </c>
      <c r="B121" t="s">
        <v>107</v>
      </c>
      <c r="C121" t="str">
        <f>VLOOKUP(A121,KO_Information!A:H,2,FALSE)</f>
        <v>fructose transport system substrate-binding protein</v>
      </c>
      <c r="D121" t="str">
        <f>VLOOKUP($A121,KO_Information!$A:$H,3,FALSE)</f>
        <v>fructose transport system substrate-binding protein</v>
      </c>
      <c r="E121">
        <f>VLOOKUP($A121,KO_Information!$A:$H,4,FALSE)</f>
        <v>0</v>
      </c>
      <c r="F121" t="str">
        <f>VLOOKUP($A121,KO_Information!$A:$H,5,FALSE)</f>
        <v>Environmental Information Processing; Membrane Transport; ABC transporters|Environmental Information Processing; Membrane Transport; Transporters</v>
      </c>
      <c r="G121" t="str">
        <f>VLOOKUP($A121,KO_Information!$A:$H,6,FALSE)</f>
        <v>Environmental Information Processing</v>
      </c>
      <c r="H121" t="str">
        <f>VLOOKUP($A121,KO_Information!$A:$H,7,FALSE)</f>
        <v>Membrane Transport</v>
      </c>
      <c r="I121" t="str">
        <f>VLOOKUP($A121,KO_Information!$A:$H,8,FALSE)</f>
        <v>ABC transporters</v>
      </c>
      <c r="J121" s="5">
        <v>0</v>
      </c>
      <c r="K121" s="5">
        <v>1</v>
      </c>
      <c r="L121" s="5">
        <v>1</v>
      </c>
    </row>
    <row r="122" spans="1:12">
      <c r="A122" t="s">
        <v>15650</v>
      </c>
      <c r="B122" t="s">
        <v>108</v>
      </c>
      <c r="C122" t="str">
        <f>VLOOKUP(A122,KO_Information!A:H,2,FALSE)</f>
        <v>fructose transport system permease protein</v>
      </c>
      <c r="D122" t="str">
        <f>VLOOKUP($A122,KO_Information!$A:$H,3,FALSE)</f>
        <v>fructose transport system permease protein</v>
      </c>
      <c r="E122">
        <f>VLOOKUP($A122,KO_Information!$A:$H,4,FALSE)</f>
        <v>0</v>
      </c>
      <c r="F122" t="str">
        <f>VLOOKUP($A122,KO_Information!$A:$H,5,FALSE)</f>
        <v>Environmental Information Processing; Membrane Transport; ABC transporters|Environmental Information Processing; Membrane Transport; Transporters</v>
      </c>
      <c r="G122" t="str">
        <f>VLOOKUP($A122,KO_Information!$A:$H,6,FALSE)</f>
        <v>Environmental Information Processing</v>
      </c>
      <c r="H122" t="str">
        <f>VLOOKUP($A122,KO_Information!$A:$H,7,FALSE)</f>
        <v>Membrane Transport</v>
      </c>
      <c r="I122" t="str">
        <f>VLOOKUP($A122,KO_Information!$A:$H,8,FALSE)</f>
        <v>ABC transporters</v>
      </c>
      <c r="J122" s="5">
        <v>0</v>
      </c>
      <c r="K122" s="5">
        <v>1</v>
      </c>
      <c r="L122" s="5">
        <v>1</v>
      </c>
    </row>
    <row r="123" spans="1:12">
      <c r="A123" t="s">
        <v>15652</v>
      </c>
      <c r="B123" t="s">
        <v>109</v>
      </c>
      <c r="C123" t="str">
        <f>VLOOKUP(A123,KO_Information!A:H,2,FALSE)</f>
        <v>fructose transport system ATP-binding protein</v>
      </c>
      <c r="D123" t="str">
        <f>VLOOKUP($A123,KO_Information!$A:$H,3,FALSE)</f>
        <v>fructose transport system ATP-binding protein</v>
      </c>
      <c r="E123">
        <f>VLOOKUP($A123,KO_Information!$A:$H,4,FALSE)</f>
        <v>0</v>
      </c>
      <c r="F123" t="str">
        <f>VLOOKUP($A123,KO_Information!$A:$H,5,FALSE)</f>
        <v>Environmental Information Processing; Membrane Transport; ABC transporters|Environmental Information Processing; Membrane Transport; Transporters</v>
      </c>
      <c r="G123" t="str">
        <f>VLOOKUP($A123,KO_Information!$A:$H,6,FALSE)</f>
        <v>Environmental Information Processing</v>
      </c>
      <c r="H123" t="str">
        <f>VLOOKUP($A123,KO_Information!$A:$H,7,FALSE)</f>
        <v>Membrane Transport</v>
      </c>
      <c r="I123" t="str">
        <f>VLOOKUP($A123,KO_Information!$A:$H,8,FALSE)</f>
        <v>ABC transporters</v>
      </c>
      <c r="J123" s="5">
        <v>0</v>
      </c>
      <c r="K123" s="5">
        <v>1</v>
      </c>
      <c r="L123" s="5">
        <v>1</v>
      </c>
    </row>
    <row r="124" spans="1:12">
      <c r="A124" t="s">
        <v>12917</v>
      </c>
      <c r="B124" t="s">
        <v>110</v>
      </c>
      <c r="C124" t="str">
        <f>VLOOKUP(A124,KO_Information!A:H,2,FALSE)</f>
        <v>putative iron-regulated protein</v>
      </c>
      <c r="D124" t="str">
        <f>VLOOKUP($A124,KO_Information!$A:$H,3,FALSE)</f>
        <v>putative iron-regulated protein</v>
      </c>
      <c r="E124">
        <f>VLOOKUP($A124,KO_Information!$A:$H,4,FALSE)</f>
        <v>0</v>
      </c>
      <c r="F124" t="str">
        <f>VLOOKUP($A124,KO_Information!$A:$H,5,FALSE)</f>
        <v>Unclassified; Cellular Processes and Signaling; Inorganic ion transport and metabolism</v>
      </c>
      <c r="G124" t="str">
        <f>VLOOKUP($A124,KO_Information!$A:$H,6,FALSE)</f>
        <v>Unclassified</v>
      </c>
      <c r="H124" t="str">
        <f>VLOOKUP($A124,KO_Information!$A:$H,7,FALSE)</f>
        <v>Cellular Processes and Signaling</v>
      </c>
      <c r="I124" t="str">
        <f>VLOOKUP($A124,KO_Information!$A:$H,8,FALSE)</f>
        <v>Inorganic ion transport and metabolism</v>
      </c>
      <c r="J124" s="5">
        <v>1</v>
      </c>
      <c r="K124" s="5">
        <v>1</v>
      </c>
      <c r="L124" s="5">
        <v>1</v>
      </c>
    </row>
    <row r="125" spans="1:12">
      <c r="A125" t="s">
        <v>12916</v>
      </c>
      <c r="B125" t="s">
        <v>5</v>
      </c>
      <c r="C125" t="str">
        <f>VLOOKUP(A125,KO_Information!A:H,2,FALSE)</f>
        <v>None</v>
      </c>
      <c r="D125" t="str">
        <f>VLOOKUP($A125,KO_Information!$A:$H,3,FALSE)</f>
        <v>None</v>
      </c>
      <c r="E125">
        <f>VLOOKUP($A125,KO_Information!$A:$H,4,FALSE)</f>
        <v>0</v>
      </c>
      <c r="F125" t="str">
        <f>VLOOKUP($A125,KO_Information!$A:$H,5,FALSE)</f>
        <v>Unclassified; Cellular Processes and Signaling; Inorganic ion transport and metabolism</v>
      </c>
      <c r="G125" t="str">
        <f>VLOOKUP($A125,KO_Information!$A:$H,6,FALSE)</f>
        <v>Unclassified</v>
      </c>
      <c r="H125" t="str">
        <f>VLOOKUP($A125,KO_Information!$A:$H,7,FALSE)</f>
        <v>Cellular Processes and Signaling</v>
      </c>
      <c r="I125" t="str">
        <f>VLOOKUP($A125,KO_Information!$A:$H,8,FALSE)</f>
        <v>Inorganic ion transport and metabolism</v>
      </c>
      <c r="J125" s="5">
        <v>1</v>
      </c>
      <c r="K125" s="5">
        <v>1</v>
      </c>
      <c r="L125" s="5">
        <v>1</v>
      </c>
    </row>
    <row r="126" spans="1:12">
      <c r="A126" t="s">
        <v>402</v>
      </c>
      <c r="B126" t="s">
        <v>111</v>
      </c>
      <c r="C126" t="str">
        <f>VLOOKUP(A126,KO_Information!A:H,2,FALSE)</f>
        <v>aldehyde reductase [EC:1.1.1.21]</v>
      </c>
      <c r="D126" t="str">
        <f>VLOOKUP($A126,KO_Information!$A:$H,3,FALSE)</f>
        <v xml:space="preserve">aldehyde reductase </v>
      </c>
      <c r="E126" t="str">
        <f>VLOOKUP($A126,KO_Information!$A:$H,4,FALSE)</f>
        <v>EC:1.1.1.21</v>
      </c>
      <c r="F126" t="str">
        <f>VLOOKUP($A126,KO_Information!$A:$H,5,FALSE)</f>
        <v>Metabolism; Carbohydrate Metabolism; Fructose and mannose metabolism|Metabolism; Carbohydrate Metabolism; Pyruvate metabolism|Metabolism; Carbohydrate Metabolism; Pentose and glucuronate interconversions|Metabolism; Lipid Metabolism; Glycerolipid metabolism|Metabolism; Carbohydrate Metabolism; Galactose metabolism</v>
      </c>
      <c r="G126" t="str">
        <f>VLOOKUP($A126,KO_Information!$A:$H,6,FALSE)</f>
        <v>Metabolism</v>
      </c>
      <c r="H126" t="str">
        <f>VLOOKUP($A126,KO_Information!$A:$H,7,FALSE)</f>
        <v>Carbohydrate Metabolism</v>
      </c>
      <c r="I126" t="str">
        <f>VLOOKUP($A126,KO_Information!$A:$H,8,FALSE)</f>
        <v>Fructose and mannose metabolism</v>
      </c>
      <c r="J126" s="5">
        <v>-1</v>
      </c>
      <c r="K126" s="5">
        <v>-1</v>
      </c>
      <c r="L126" s="5">
        <v>1</v>
      </c>
    </row>
    <row r="127" spans="1:12">
      <c r="A127" t="s">
        <v>14095</v>
      </c>
      <c r="B127" t="s">
        <v>112</v>
      </c>
      <c r="C127" t="str">
        <f>VLOOKUP(A127,KO_Information!A:H,2,FALSE)</f>
        <v>non-specific protein-tyrosine kinase [EC:2.7.10.2]</v>
      </c>
      <c r="D127" t="str">
        <f>VLOOKUP($A127,KO_Information!$A:$H,3,FALSE)</f>
        <v xml:space="preserve">non-specific protein-tyrosine kinase </v>
      </c>
      <c r="E127" t="str">
        <f>VLOOKUP($A127,KO_Information!$A:$H,4,FALSE)</f>
        <v>EC:2.7.10.2</v>
      </c>
      <c r="F127" t="str">
        <f>VLOOKUP($A127,KO_Information!$A:$H,5,FALSE)</f>
        <v>Unclassified; Cellular Processes and Signaling; Signal transduction mechanisms</v>
      </c>
      <c r="G127" t="str">
        <f>VLOOKUP($A127,KO_Information!$A:$H,6,FALSE)</f>
        <v>Unclassified</v>
      </c>
      <c r="H127" t="str">
        <f>VLOOKUP($A127,KO_Information!$A:$H,7,FALSE)</f>
        <v>Cellular Processes and Signaling</v>
      </c>
      <c r="I127" t="str">
        <f>VLOOKUP($A127,KO_Information!$A:$H,8,FALSE)</f>
        <v>Signal transduction mechanisms</v>
      </c>
      <c r="J127" s="5">
        <v>0</v>
      </c>
      <c r="K127" s="5">
        <v>1</v>
      </c>
      <c r="L127" s="5">
        <v>1</v>
      </c>
    </row>
    <row r="128" spans="1:12">
      <c r="A128" t="s">
        <v>14099</v>
      </c>
      <c r="B128" t="s">
        <v>113</v>
      </c>
      <c r="C128" t="str">
        <f>VLOOKUP(A128,KO_Information!A:H,2,FALSE)</f>
        <v>CoA-disulfide reductase [EC:1.8.1.14]</v>
      </c>
      <c r="D128" t="str">
        <f>VLOOKUP($A128,KO_Information!$A:$H,3,FALSE)</f>
        <v xml:space="preserve">CoA-disulfide reductase </v>
      </c>
      <c r="E128" t="str">
        <f>VLOOKUP($A128,KO_Information!$A:$H,4,FALSE)</f>
        <v>EC:1.8.1.14</v>
      </c>
      <c r="F128" t="str">
        <f>VLOOKUP($A128,KO_Information!$A:$H,5,FALSE)</f>
        <v>Unclassified; Metabolism; Others</v>
      </c>
      <c r="G128" t="str">
        <f>VLOOKUP($A128,KO_Information!$A:$H,6,FALSE)</f>
        <v>Unclassified</v>
      </c>
      <c r="H128" t="str">
        <f>VLOOKUP($A128,KO_Information!$A:$H,7,FALSE)</f>
        <v>Metabolism</v>
      </c>
      <c r="I128" t="str">
        <f>VLOOKUP($A128,KO_Information!$A:$H,8,FALSE)</f>
        <v>Others</v>
      </c>
      <c r="J128" s="5">
        <v>-1</v>
      </c>
      <c r="K128" s="5">
        <v>1</v>
      </c>
      <c r="L128" s="5">
        <v>1</v>
      </c>
    </row>
    <row r="129" spans="1:12">
      <c r="A129" t="s">
        <v>4489</v>
      </c>
      <c r="B129" t="s">
        <v>114</v>
      </c>
      <c r="C129" t="str">
        <f>VLOOKUP(A129,KO_Information!A:H,2,FALSE)</f>
        <v>D-alanyl-D-alanine dipeptidase [EC:3.4.13.-]</v>
      </c>
      <c r="D129" t="str">
        <f>VLOOKUP($A129,KO_Information!$A:$H,3,FALSE)</f>
        <v xml:space="preserve">D-alanyl-D-alanine dipeptidase </v>
      </c>
      <c r="E129" t="str">
        <f>VLOOKUP($A129,KO_Information!$A:$H,4,FALSE)</f>
        <v>EC:3.4.13.-</v>
      </c>
      <c r="F129" t="str">
        <f>VLOOKUP($A129,KO_Information!$A:$H,5,FALSE)</f>
        <v>Unclassified; Cellular Processes and Signaling; Membrane and intracellular structural molecules</v>
      </c>
      <c r="G129" t="str">
        <f>VLOOKUP($A129,KO_Information!$A:$H,6,FALSE)</f>
        <v>Unclassified</v>
      </c>
      <c r="H129" t="str">
        <f>VLOOKUP($A129,KO_Information!$A:$H,7,FALSE)</f>
        <v>Cellular Processes and Signaling</v>
      </c>
      <c r="I129" t="str">
        <f>VLOOKUP($A129,KO_Information!$A:$H,8,FALSE)</f>
        <v>Membrane and intracellular structural molecules</v>
      </c>
      <c r="J129" s="5">
        <v>1</v>
      </c>
      <c r="K129" s="5">
        <v>1</v>
      </c>
      <c r="L129" s="5">
        <v>1</v>
      </c>
    </row>
    <row r="130" spans="1:12">
      <c r="A130" t="s">
        <v>17646</v>
      </c>
      <c r="B130" t="s">
        <v>115</v>
      </c>
      <c r="C130" t="str">
        <f>VLOOKUP(A130,KO_Information!A:H,2,FALSE)</f>
        <v>ATP-binding cassette, subfamily C, bacterial LapB</v>
      </c>
      <c r="D130" t="str">
        <f>VLOOKUP($A130,KO_Information!$A:$H,3,FALSE)</f>
        <v>ATP-binding cassette, subfamily C, bacterial LapB</v>
      </c>
      <c r="E130">
        <f>VLOOKUP($A130,KO_Information!$A:$H,4,FALSE)</f>
        <v>0</v>
      </c>
      <c r="F130" t="str">
        <f>VLOOKUP($A130,KO_Information!$A:$H,5,FALSE)</f>
        <v>Environmental Information Processing; Membrane Transport; Secretion system</v>
      </c>
      <c r="G130" t="str">
        <f>VLOOKUP($A130,KO_Information!$A:$H,6,FALSE)</f>
        <v>Environmental Information Processing</v>
      </c>
      <c r="H130" t="str">
        <f>VLOOKUP($A130,KO_Information!$A:$H,7,FALSE)</f>
        <v>Membrane Transport</v>
      </c>
      <c r="I130" t="str">
        <f>VLOOKUP($A130,KO_Information!$A:$H,8,FALSE)</f>
        <v>Secretion system</v>
      </c>
      <c r="J130" s="5">
        <v>0</v>
      </c>
      <c r="K130" s="5">
        <v>1</v>
      </c>
      <c r="L130" s="5">
        <v>1</v>
      </c>
    </row>
    <row r="131" spans="1:12">
      <c r="A131" t="s">
        <v>17650</v>
      </c>
      <c r="B131" t="s">
        <v>116</v>
      </c>
      <c r="C131" t="str">
        <f>VLOOKUP(A131,KO_Information!A:H,2,FALSE)</f>
        <v>outer membrane protein LapE</v>
      </c>
      <c r="D131" t="str">
        <f>VLOOKUP($A131,KO_Information!$A:$H,3,FALSE)</f>
        <v>outer membrane protein LapE</v>
      </c>
      <c r="E131">
        <f>VLOOKUP($A131,KO_Information!$A:$H,4,FALSE)</f>
        <v>0</v>
      </c>
      <c r="F131" t="str">
        <f>VLOOKUP($A131,KO_Information!$A:$H,5,FALSE)</f>
        <v>Environmental Information Processing; Membrane Transport; Secretion system</v>
      </c>
      <c r="G131" t="str">
        <f>VLOOKUP($A131,KO_Information!$A:$H,6,FALSE)</f>
        <v>Environmental Information Processing</v>
      </c>
      <c r="H131" t="str">
        <f>VLOOKUP($A131,KO_Information!$A:$H,7,FALSE)</f>
        <v>Membrane Transport</v>
      </c>
      <c r="I131" t="str">
        <f>VLOOKUP($A131,KO_Information!$A:$H,8,FALSE)</f>
        <v>Secretion system</v>
      </c>
      <c r="J131" s="5">
        <v>0</v>
      </c>
      <c r="K131" s="5">
        <v>1</v>
      </c>
      <c r="L131" s="5">
        <v>1</v>
      </c>
    </row>
    <row r="132" spans="1:12">
      <c r="A132" t="s">
        <v>17648</v>
      </c>
      <c r="B132" t="s">
        <v>117</v>
      </c>
      <c r="C132" t="str">
        <f>VLOOKUP(A132,KO_Information!A:H,2,FALSE)</f>
        <v>membrane fusion protein LapC</v>
      </c>
      <c r="D132" t="str">
        <f>VLOOKUP($A132,KO_Information!$A:$H,3,FALSE)</f>
        <v>membrane fusion protein LapC</v>
      </c>
      <c r="E132">
        <f>VLOOKUP($A132,KO_Information!$A:$H,4,FALSE)</f>
        <v>0</v>
      </c>
      <c r="F132" t="str">
        <f>VLOOKUP($A132,KO_Information!$A:$H,5,FALSE)</f>
        <v>Environmental Information Processing; Membrane Transport; Secretion system</v>
      </c>
      <c r="G132" t="str">
        <f>VLOOKUP($A132,KO_Information!$A:$H,6,FALSE)</f>
        <v>Environmental Information Processing</v>
      </c>
      <c r="H132" t="str">
        <f>VLOOKUP($A132,KO_Information!$A:$H,7,FALSE)</f>
        <v>Membrane Transport</v>
      </c>
      <c r="I132" t="str">
        <f>VLOOKUP($A132,KO_Information!$A:$H,8,FALSE)</f>
        <v>Secretion system</v>
      </c>
      <c r="J132" s="5">
        <v>0</v>
      </c>
      <c r="K132" s="5">
        <v>1</v>
      </c>
      <c r="L132" s="5">
        <v>1</v>
      </c>
    </row>
    <row r="133" spans="1:12">
      <c r="A133" t="s">
        <v>17662</v>
      </c>
      <c r="B133" t="s">
        <v>118</v>
      </c>
      <c r="C133" t="str">
        <f>VLOOKUP(A133,KO_Information!A:H,2,FALSE)</f>
        <v>surface adhesion protein</v>
      </c>
      <c r="D133" t="str">
        <f>VLOOKUP($A133,KO_Information!$A:$H,3,FALSE)</f>
        <v>surface adhesion protein</v>
      </c>
      <c r="E133">
        <f>VLOOKUP($A133,KO_Information!$A:$H,4,FALSE)</f>
        <v>0</v>
      </c>
      <c r="F133" t="str">
        <f>VLOOKUP($A133,KO_Information!$A:$H,5,FALSE)</f>
        <v>Unclassified; Cellular Processes and Signaling; Cell motility and secretion</v>
      </c>
      <c r="G133" t="str">
        <f>VLOOKUP($A133,KO_Information!$A:$H,6,FALSE)</f>
        <v>Unclassified</v>
      </c>
      <c r="H133" t="str">
        <f>VLOOKUP($A133,KO_Information!$A:$H,7,FALSE)</f>
        <v>Cellular Processes and Signaling</v>
      </c>
      <c r="I133" t="str">
        <f>VLOOKUP($A133,KO_Information!$A:$H,8,FALSE)</f>
        <v>Cell motility and secretion</v>
      </c>
      <c r="J133" s="5">
        <v>0</v>
      </c>
      <c r="K133" s="5">
        <v>1</v>
      </c>
      <c r="L133" s="5">
        <v>1</v>
      </c>
    </row>
    <row r="134" spans="1:12">
      <c r="A134" t="s">
        <v>16173</v>
      </c>
      <c r="B134" t="s">
        <v>119</v>
      </c>
      <c r="C134" t="str">
        <f>VLOOKUP(A134,KO_Information!A:H,2,FALSE)</f>
        <v>hemolysin</v>
      </c>
      <c r="D134" t="str">
        <f>VLOOKUP($A134,KO_Information!$A:$H,3,FALSE)</f>
        <v>hemolysin</v>
      </c>
      <c r="E134">
        <f>VLOOKUP($A134,KO_Information!$A:$H,4,FALSE)</f>
        <v>0</v>
      </c>
      <c r="F134" t="str">
        <f>VLOOKUP($A134,KO_Information!$A:$H,5,FALSE)</f>
        <v>Environmental Information Processing; Membrane Transport; Secretion system|Environmental Information Processing; Signaling Molecules and Interaction; Bacterial toxins|Environmental Information Processing; Membrane Transport; Bacterial secretion system</v>
      </c>
      <c r="G134" t="str">
        <f>VLOOKUP($A134,KO_Information!$A:$H,6,FALSE)</f>
        <v>Environmental Information Processing</v>
      </c>
      <c r="H134" t="str">
        <f>VLOOKUP($A134,KO_Information!$A:$H,7,FALSE)</f>
        <v>Membrane Transport</v>
      </c>
      <c r="I134" t="str">
        <f>VLOOKUP($A134,KO_Information!$A:$H,8,FALSE)</f>
        <v>Secretion system</v>
      </c>
      <c r="J134" s="5">
        <v>0</v>
      </c>
      <c r="K134" s="5">
        <v>1</v>
      </c>
      <c r="L134" s="5">
        <v>1</v>
      </c>
    </row>
    <row r="135" spans="1:12">
      <c r="A135" t="s">
        <v>16175</v>
      </c>
      <c r="B135" t="s">
        <v>120</v>
      </c>
      <c r="C135" t="str">
        <f>VLOOKUP(A135,KO_Information!A:H,2,FALSE)</f>
        <v>hemolysin activation/secretion protein??</v>
      </c>
      <c r="D135" t="str">
        <f>VLOOKUP($A135,KO_Information!$A:$H,3,FALSE)</f>
        <v>hemolysin activation/secretion protein??</v>
      </c>
      <c r="E135">
        <f>VLOOKUP($A135,KO_Information!$A:$H,4,FALSE)</f>
        <v>0</v>
      </c>
      <c r="F135" t="str">
        <f>VLOOKUP($A135,KO_Information!$A:$H,5,FALSE)</f>
        <v>Environmental Information Processing; Membrane Transport; Secretion system|Environmental Information Processing; Signaling Molecules and Interaction; Bacterial toxins|Environmental Information Processing; Membrane Transport; Bacterial secretion system</v>
      </c>
      <c r="G135" t="str">
        <f>VLOOKUP($A135,KO_Information!$A:$H,6,FALSE)</f>
        <v>Environmental Information Processing</v>
      </c>
      <c r="H135" t="str">
        <f>VLOOKUP($A135,KO_Information!$A:$H,7,FALSE)</f>
        <v>Membrane Transport</v>
      </c>
      <c r="I135" t="str">
        <f>VLOOKUP($A135,KO_Information!$A:$H,8,FALSE)</f>
        <v>Secretion system</v>
      </c>
      <c r="J135" s="5">
        <v>0</v>
      </c>
      <c r="K135" s="5">
        <v>1</v>
      </c>
      <c r="L135" s="5">
        <v>1</v>
      </c>
    </row>
    <row r="136" spans="1:12">
      <c r="A136" t="s">
        <v>16169</v>
      </c>
      <c r="B136" t="s">
        <v>121</v>
      </c>
      <c r="C136" t="str">
        <f>VLOOKUP(A136,KO_Information!A:H,2,FALSE)</f>
        <v>cytolethal distending toxin subunit B</v>
      </c>
      <c r="D136" t="str">
        <f>VLOOKUP($A136,KO_Information!$A:$H,3,FALSE)</f>
        <v>cytolethal distending toxin subunit B</v>
      </c>
      <c r="E136">
        <f>VLOOKUP($A136,KO_Information!$A:$H,4,FALSE)</f>
        <v>0</v>
      </c>
      <c r="F136" t="str">
        <f>VLOOKUP($A136,KO_Information!$A:$H,5,FALSE)</f>
        <v>Environmental Information Processing; Signaling Molecules and Interaction; Bacterial toxins</v>
      </c>
      <c r="G136" t="str">
        <f>VLOOKUP($A136,KO_Information!$A:$H,6,FALSE)</f>
        <v>Environmental Information Processing</v>
      </c>
      <c r="H136" t="str">
        <f>VLOOKUP($A136,KO_Information!$A:$H,7,FALSE)</f>
        <v>Signaling Molecules and Interaction</v>
      </c>
      <c r="I136" t="str">
        <f>VLOOKUP($A136,KO_Information!$A:$H,8,FALSE)</f>
        <v>Bacterial toxins</v>
      </c>
      <c r="J136" s="5">
        <v>1</v>
      </c>
      <c r="K136" s="5">
        <v>1</v>
      </c>
      <c r="L136" s="5">
        <v>1</v>
      </c>
    </row>
    <row r="137" spans="1:12">
      <c r="A137" t="s">
        <v>16171</v>
      </c>
      <c r="B137" t="s">
        <v>122</v>
      </c>
      <c r="C137" t="str">
        <f>VLOOKUP(A137,KO_Information!A:H,2,FALSE)</f>
        <v>cytolethal distending toxin subunit C</v>
      </c>
      <c r="D137" t="str">
        <f>VLOOKUP($A137,KO_Information!$A:$H,3,FALSE)</f>
        <v>cytolethal distending toxin subunit C</v>
      </c>
      <c r="E137">
        <f>VLOOKUP($A137,KO_Information!$A:$H,4,FALSE)</f>
        <v>0</v>
      </c>
      <c r="F137" t="str">
        <f>VLOOKUP($A137,KO_Information!$A:$H,5,FALSE)</f>
        <v>Environmental Information Processing; Signaling Molecules and Interaction; Bacterial toxins</v>
      </c>
      <c r="G137" t="str">
        <f>VLOOKUP($A137,KO_Information!$A:$H,6,FALSE)</f>
        <v>Environmental Information Processing</v>
      </c>
      <c r="H137" t="str">
        <f>VLOOKUP($A137,KO_Information!$A:$H,7,FALSE)</f>
        <v>Signaling Molecules and Interaction</v>
      </c>
      <c r="I137" t="str">
        <f>VLOOKUP($A137,KO_Information!$A:$H,8,FALSE)</f>
        <v>Bacterial toxins</v>
      </c>
      <c r="J137" s="5">
        <v>1</v>
      </c>
      <c r="K137" s="5">
        <v>1</v>
      </c>
      <c r="L137" s="5">
        <v>1</v>
      </c>
    </row>
    <row r="138" spans="1:12">
      <c r="A138" t="s">
        <v>16167</v>
      </c>
      <c r="B138" t="s">
        <v>123</v>
      </c>
      <c r="C138" t="str">
        <f>VLOOKUP(A138,KO_Information!A:H,2,FALSE)</f>
        <v>cytolethal distending toxin subunit A</v>
      </c>
      <c r="D138" t="str">
        <f>VLOOKUP($A138,KO_Information!$A:$H,3,FALSE)</f>
        <v>cytolethal distending toxin subunit A</v>
      </c>
      <c r="E138">
        <f>VLOOKUP($A138,KO_Information!$A:$H,4,FALSE)</f>
        <v>0</v>
      </c>
      <c r="F138" t="str">
        <f>VLOOKUP($A138,KO_Information!$A:$H,5,FALSE)</f>
        <v>Environmental Information Processing; Signaling Molecules and Interaction; Bacterial toxins</v>
      </c>
      <c r="G138" t="str">
        <f>VLOOKUP($A138,KO_Information!$A:$H,6,FALSE)</f>
        <v>Environmental Information Processing</v>
      </c>
      <c r="H138" t="str">
        <f>VLOOKUP($A138,KO_Information!$A:$H,7,FALSE)</f>
        <v>Signaling Molecules and Interaction</v>
      </c>
      <c r="I138" t="str">
        <f>VLOOKUP($A138,KO_Information!$A:$H,8,FALSE)</f>
        <v>Bacterial toxins</v>
      </c>
      <c r="J138" s="5">
        <v>1</v>
      </c>
      <c r="K138" s="5">
        <v>1</v>
      </c>
      <c r="L138" s="5">
        <v>1</v>
      </c>
    </row>
    <row r="139" spans="1:12">
      <c r="A139" t="s">
        <v>12454</v>
      </c>
      <c r="B139" t="s">
        <v>5</v>
      </c>
      <c r="C139" t="str">
        <f>VLOOKUP(A139,KO_Information!A:H,2,FALSE)</f>
        <v>None</v>
      </c>
      <c r="D139" t="str">
        <f>VLOOKUP($A139,KO_Information!$A:$H,3,FALSE)</f>
        <v>None</v>
      </c>
      <c r="E139">
        <f>VLOOKUP($A139,KO_Information!$A:$H,4,FALSE)</f>
        <v>0</v>
      </c>
      <c r="F139" t="str">
        <f>VLOOKUP($A139,KO_Information!$A:$H,5,FALSE)</f>
        <v>Unclassified; Poorly Characterized; General function prediction only</v>
      </c>
      <c r="G139" t="str">
        <f>VLOOKUP($A139,KO_Information!$A:$H,6,FALSE)</f>
        <v>Unclassified</v>
      </c>
      <c r="H139" t="str">
        <f>VLOOKUP($A139,KO_Information!$A:$H,7,FALSE)</f>
        <v>Poorly Characterized</v>
      </c>
      <c r="I139" t="str">
        <f>VLOOKUP($A139,KO_Information!$A:$H,8,FALSE)</f>
        <v>General function prediction only</v>
      </c>
      <c r="J139" s="5">
        <v>1</v>
      </c>
      <c r="K139" s="5">
        <v>1</v>
      </c>
      <c r="L139" s="5">
        <v>1</v>
      </c>
    </row>
    <row r="140" spans="1:12">
      <c r="A140" t="s">
        <v>12460</v>
      </c>
      <c r="B140" t="s">
        <v>5</v>
      </c>
      <c r="C140" t="str">
        <f>VLOOKUP(A140,KO_Information!A:H,2,FALSE)</f>
        <v>None</v>
      </c>
      <c r="D140" t="str">
        <f>VLOOKUP($A140,KO_Information!$A:$H,3,FALSE)</f>
        <v>None</v>
      </c>
      <c r="E140">
        <f>VLOOKUP($A140,KO_Information!$A:$H,4,FALSE)</f>
        <v>0</v>
      </c>
      <c r="F140" t="str">
        <f>VLOOKUP($A140,KO_Information!$A:$H,5,FALSE)</f>
        <v>Unclassified; Poorly Characterized; General function prediction only</v>
      </c>
      <c r="G140" t="str">
        <f>VLOOKUP($A140,KO_Information!$A:$H,6,FALSE)</f>
        <v>Unclassified</v>
      </c>
      <c r="H140" t="str">
        <f>VLOOKUP($A140,KO_Information!$A:$H,7,FALSE)</f>
        <v>Poorly Characterized</v>
      </c>
      <c r="I140" t="str">
        <f>VLOOKUP($A140,KO_Information!$A:$H,8,FALSE)</f>
        <v>General function prediction only</v>
      </c>
      <c r="J140" s="5">
        <v>0</v>
      </c>
      <c r="K140" s="5">
        <v>1</v>
      </c>
      <c r="L140" s="5">
        <v>1</v>
      </c>
    </row>
    <row r="141" spans="1:12">
      <c r="A141" t="s">
        <v>2034</v>
      </c>
      <c r="B141" t="s">
        <v>124</v>
      </c>
      <c r="C141" t="str">
        <f>VLOOKUP(A141,KO_Information!A:H,2,FALSE)</f>
        <v>dimethylaniline monooxygenase (N-oxide forming) [EC:1.14.13.8]</v>
      </c>
      <c r="D141" t="str">
        <f>VLOOKUP($A141,KO_Information!$A:$H,3,FALSE)</f>
        <v xml:space="preserve">dimethylaniline monooxygenase (N-oxide forming) </v>
      </c>
      <c r="E141" t="str">
        <f>VLOOKUP($A141,KO_Information!$A:$H,4,FALSE)</f>
        <v>EC:1.14.13.8</v>
      </c>
      <c r="F141" t="str">
        <f>VLOOKUP($A141,KO_Information!$A:$H,5,FALSE)</f>
        <v>Metabolism; Xenobiotics Biodegradation and Metabolism; Drug metabolism - cytochrome P450|Metabolism; Energy Metabolism; Methane metabolism</v>
      </c>
      <c r="G141" t="str">
        <f>VLOOKUP($A141,KO_Information!$A:$H,6,FALSE)</f>
        <v>Metabolism</v>
      </c>
      <c r="H141" t="str">
        <f>VLOOKUP($A141,KO_Information!$A:$H,7,FALSE)</f>
        <v>Xenobiotics Biodegradation and Metabolism</v>
      </c>
      <c r="I141" t="str">
        <f>VLOOKUP($A141,KO_Information!$A:$H,8,FALSE)</f>
        <v>Drug metabolism - cytochrome P450</v>
      </c>
      <c r="J141" s="5">
        <v>0</v>
      </c>
      <c r="K141" s="5">
        <v>1</v>
      </c>
      <c r="L141" s="5">
        <v>1</v>
      </c>
    </row>
    <row r="142" spans="1:12">
      <c r="A142" t="s">
        <v>13633</v>
      </c>
      <c r="B142" t="s">
        <v>125</v>
      </c>
      <c r="C142" t="str">
        <f>VLOOKUP(A142,KO_Information!A:H,2,FALSE)</f>
        <v>two-component system, NarL family, vancomycin resistance sensor histidine kinase VraS [EC:2.7.13.3]</v>
      </c>
      <c r="D142" t="str">
        <f>VLOOKUP($A142,KO_Information!$A:$H,3,FALSE)</f>
        <v xml:space="preserve">two-component system, NarL family, vancomycin resistance sensor histidine kinase VraS </v>
      </c>
      <c r="E142" t="str">
        <f>VLOOKUP($A142,KO_Information!$A:$H,4,FALSE)</f>
        <v>EC:2.7.13.3</v>
      </c>
      <c r="F142" t="str">
        <f>VLOOKUP($A142,KO_Information!$A:$H,5,FALSE)</f>
        <v>Metabolism; Enzyme Families; Protein kinases|Environmental Information Processing; Signal Transduction; Two-component system</v>
      </c>
      <c r="G142" t="str">
        <f>VLOOKUP($A142,KO_Information!$A:$H,6,FALSE)</f>
        <v>Metabolism</v>
      </c>
      <c r="H142" t="str">
        <f>VLOOKUP($A142,KO_Information!$A:$H,7,FALSE)</f>
        <v>Enzyme Families</v>
      </c>
      <c r="I142" t="str">
        <f>VLOOKUP($A142,KO_Information!$A:$H,8,FALSE)</f>
        <v>Protein kinases</v>
      </c>
      <c r="J142" s="5">
        <v>-1</v>
      </c>
      <c r="K142" s="5">
        <v>1</v>
      </c>
      <c r="L142" s="5">
        <v>1</v>
      </c>
    </row>
    <row r="143" spans="1:12">
      <c r="A143" t="s">
        <v>10199</v>
      </c>
      <c r="B143" t="s">
        <v>126</v>
      </c>
      <c r="C143" t="str">
        <f>VLOOKUP(A143,KO_Information!A:H,2,FALSE)</f>
        <v>formate-dependent nitrite reductase, possible assembly protein; cytochrome c-type protein NrfE</v>
      </c>
      <c r="D143" t="str">
        <f>VLOOKUP($A143,KO_Information!$A:$H,3,FALSE)</f>
        <v>formate-dependent nitrite reductase, possible assembly protein; cytochrome c-type protein NrfE</v>
      </c>
      <c r="E143">
        <f>VLOOKUP($A143,KO_Information!$A:$H,4,FALSE)</f>
        <v>0</v>
      </c>
      <c r="F143" t="str">
        <f>VLOOKUP($A143,KO_Information!$A:$H,5,FALSE)</f>
        <v>Metabolism; Energy Metabolism; Nitrogen metabolism</v>
      </c>
      <c r="G143" t="str">
        <f>VLOOKUP($A143,KO_Information!$A:$H,6,FALSE)</f>
        <v>Metabolism</v>
      </c>
      <c r="H143" t="str">
        <f>VLOOKUP($A143,KO_Information!$A:$H,7,FALSE)</f>
        <v>Energy Metabolism</v>
      </c>
      <c r="I143" t="str">
        <f>VLOOKUP($A143,KO_Information!$A:$H,8,FALSE)</f>
        <v>Nitrogen metabolism</v>
      </c>
      <c r="J143" s="5">
        <v>1</v>
      </c>
      <c r="K143" s="5">
        <v>1</v>
      </c>
      <c r="L143" s="5">
        <v>1</v>
      </c>
    </row>
    <row r="144" spans="1:12">
      <c r="A144" t="s">
        <v>12700</v>
      </c>
      <c r="B144" t="s">
        <v>5</v>
      </c>
      <c r="C144" t="str">
        <f>VLOOKUP(A144,KO_Information!A:H,2,FALSE)</f>
        <v>None</v>
      </c>
      <c r="D144" t="str">
        <f>VLOOKUP($A144,KO_Information!$A:$H,3,FALSE)</f>
        <v>None</v>
      </c>
      <c r="E144">
        <f>VLOOKUP($A144,KO_Information!$A:$H,4,FALSE)</f>
        <v>0</v>
      </c>
      <c r="F144" t="str">
        <f>VLOOKUP($A144,KO_Information!$A:$H,5,FALSE)</f>
        <v>Unclassified; Poorly Characterized; General function prediction only</v>
      </c>
      <c r="G144" t="str">
        <f>VLOOKUP($A144,KO_Information!$A:$H,6,FALSE)</f>
        <v>Unclassified</v>
      </c>
      <c r="H144" t="str">
        <f>VLOOKUP($A144,KO_Information!$A:$H,7,FALSE)</f>
        <v>Poorly Characterized</v>
      </c>
      <c r="I144" t="str">
        <f>VLOOKUP($A144,KO_Information!$A:$H,8,FALSE)</f>
        <v>General function prediction only</v>
      </c>
      <c r="J144" s="5">
        <v>-1</v>
      </c>
      <c r="K144" s="5">
        <v>1</v>
      </c>
      <c r="L144" s="5">
        <v>1</v>
      </c>
    </row>
    <row r="145" spans="1:12">
      <c r="A145" t="s">
        <v>3994</v>
      </c>
      <c r="B145" t="s">
        <v>127</v>
      </c>
      <c r="C145" t="str">
        <f>VLOOKUP(A145,KO_Information!A:H,2,FALSE)</f>
        <v>2',3'-cyclic-nucleotide 3'-phosphodiesterase [EC:3.1.4.37]</v>
      </c>
      <c r="D145" t="str">
        <f>VLOOKUP($A145,KO_Information!$A:$H,3,FALSE)</f>
        <v xml:space="preserve">2',3'-cyclic-nucleotide 3'-phosphodiesterase </v>
      </c>
      <c r="E145" t="str">
        <f>VLOOKUP($A145,KO_Information!$A:$H,4,FALSE)</f>
        <v>EC:3.1.4.37</v>
      </c>
      <c r="F145" t="str">
        <f>VLOOKUP($A145,KO_Information!$A:$H,5,FALSE)</f>
        <v>Unclassified; Metabolism; Nucleotide metabolism</v>
      </c>
      <c r="G145" t="str">
        <f>VLOOKUP($A145,KO_Information!$A:$H,6,FALSE)</f>
        <v>Unclassified</v>
      </c>
      <c r="H145" t="str">
        <f>VLOOKUP($A145,KO_Information!$A:$H,7,FALSE)</f>
        <v>Metabolism</v>
      </c>
      <c r="I145" t="str">
        <f>VLOOKUP($A145,KO_Information!$A:$H,8,FALSE)</f>
        <v>Nucleotide metabolism</v>
      </c>
      <c r="J145" s="5">
        <v>1</v>
      </c>
      <c r="K145" s="5">
        <v>1</v>
      </c>
      <c r="L145" s="5">
        <v>1</v>
      </c>
    </row>
    <row r="146" spans="1:12">
      <c r="A146" t="s">
        <v>18355</v>
      </c>
      <c r="B146" t="s">
        <v>128</v>
      </c>
      <c r="C146" t="str">
        <f>VLOOKUP(A146,KO_Information!A:H,2,FALSE)</f>
        <v>S-adenosylmethionine-diacylgycerolhomoserine-N-methlytransferase</v>
      </c>
      <c r="D146" t="str">
        <f>VLOOKUP($A146,KO_Information!$A:$H,3,FALSE)</f>
        <v>S-adenosylmethionine-diacylgycerolhomoserine-N-methlytransferase</v>
      </c>
      <c r="E146">
        <f>VLOOKUP($A146,KO_Information!$A:$H,4,FALSE)</f>
        <v>0</v>
      </c>
      <c r="F146" t="str">
        <f>VLOOKUP($A146,KO_Information!$A:$H,5,FALSE)</f>
        <v>Metabolism; Lipid Metabolism; Glycerophospholipid metabolism</v>
      </c>
      <c r="G146" t="str">
        <f>VLOOKUP($A146,KO_Information!$A:$H,6,FALSE)</f>
        <v>Metabolism</v>
      </c>
      <c r="H146" t="str">
        <f>VLOOKUP($A146,KO_Information!$A:$H,7,FALSE)</f>
        <v>Lipid Metabolism</v>
      </c>
      <c r="I146" t="str">
        <f>VLOOKUP($A146,KO_Information!$A:$H,8,FALSE)</f>
        <v>Glycerophospholipid metabolism</v>
      </c>
      <c r="J146" s="5">
        <v>0</v>
      </c>
      <c r="K146" s="5">
        <v>1</v>
      </c>
      <c r="L146" s="5">
        <v>1</v>
      </c>
    </row>
    <row r="147" spans="1:12">
      <c r="A147" t="s">
        <v>17863</v>
      </c>
      <c r="B147" t="s">
        <v>129</v>
      </c>
      <c r="C147" t="str">
        <f>VLOOKUP(A147,KO_Information!A:H,2,FALSE)</f>
        <v>lipid A 3-O-deacylase [EC:3.1.-.-]</v>
      </c>
      <c r="D147" t="str">
        <f>VLOOKUP($A147,KO_Information!$A:$H,3,FALSE)</f>
        <v xml:space="preserve">lipid A 3-O-deacylase </v>
      </c>
      <c r="E147" t="str">
        <f>VLOOKUP($A147,KO_Information!$A:$H,4,FALSE)</f>
        <v>EC:3.1.-.-</v>
      </c>
      <c r="F147" t="str">
        <f>VLOOKUP($A147,KO_Information!$A:$H,5,FALSE)</f>
        <v>Metabolism; Glycan Biosynthesis and Metabolism; Lipopolysaccharide biosynthesis proteins</v>
      </c>
      <c r="G147" t="str">
        <f>VLOOKUP($A147,KO_Information!$A:$H,6,FALSE)</f>
        <v>Metabolism</v>
      </c>
      <c r="H147" t="str">
        <f>VLOOKUP($A147,KO_Information!$A:$H,7,FALSE)</f>
        <v>Glycan Biosynthesis and Metabolism</v>
      </c>
      <c r="I147" t="str">
        <f>VLOOKUP($A147,KO_Information!$A:$H,8,FALSE)</f>
        <v>Lipopolysaccharide biosynthesis proteins</v>
      </c>
      <c r="J147" s="5">
        <v>1</v>
      </c>
      <c r="K147" s="5">
        <v>1</v>
      </c>
      <c r="L147" s="5">
        <v>1</v>
      </c>
    </row>
    <row r="148" spans="1:12">
      <c r="A148" t="s">
        <v>19360</v>
      </c>
      <c r="B148" t="s">
        <v>130</v>
      </c>
      <c r="C148" t="str">
        <f>VLOOKUP(A148,KO_Information!A:H,2,FALSE)</f>
        <v>ethylbenzene dioxygenase ferredoxin component</v>
      </c>
      <c r="D148" t="str">
        <f>VLOOKUP($A148,KO_Information!$A:$H,3,FALSE)</f>
        <v>ethylbenzene dioxygenase ferredoxin component</v>
      </c>
      <c r="E148">
        <f>VLOOKUP($A148,KO_Information!$A:$H,4,FALSE)</f>
        <v>0</v>
      </c>
      <c r="F148" t="str">
        <f>VLOOKUP($A148,KO_Information!$A:$H,5,FALSE)</f>
        <v>None</v>
      </c>
      <c r="G148" t="str">
        <f>VLOOKUP($A148,KO_Information!$A:$H,6,FALSE)</f>
        <v>None</v>
      </c>
      <c r="H148">
        <f>VLOOKUP($A148,KO_Information!$A:$H,7,FALSE)</f>
        <v>0</v>
      </c>
      <c r="I148">
        <f>VLOOKUP($A148,KO_Information!$A:$H,8,FALSE)</f>
        <v>0</v>
      </c>
      <c r="J148" s="5">
        <v>1</v>
      </c>
      <c r="K148" s="5">
        <v>1</v>
      </c>
      <c r="L148" s="5">
        <v>1</v>
      </c>
    </row>
    <row r="149" spans="1:12">
      <c r="A149" t="s">
        <v>19362</v>
      </c>
      <c r="B149" t="s">
        <v>131</v>
      </c>
      <c r="C149" t="str">
        <f>VLOOKUP(A149,KO_Information!A:H,2,FALSE)</f>
        <v>2,3-dihydroxyethylbenzene 1,2-dioxygenase [EC:1.13.11.-]</v>
      </c>
      <c r="D149" t="str">
        <f>VLOOKUP($A149,KO_Information!$A:$H,3,FALSE)</f>
        <v xml:space="preserve">2,3-dihydroxyethylbenzene 1,2-dioxygenase </v>
      </c>
      <c r="E149" t="str">
        <f>VLOOKUP($A149,KO_Information!$A:$H,4,FALSE)</f>
        <v>EC:1.13.11.-</v>
      </c>
      <c r="F149" t="str">
        <f>VLOOKUP($A149,KO_Information!$A:$H,5,FALSE)</f>
        <v>None</v>
      </c>
      <c r="G149" t="str">
        <f>VLOOKUP($A149,KO_Information!$A:$H,6,FALSE)</f>
        <v>None</v>
      </c>
      <c r="H149">
        <f>VLOOKUP($A149,KO_Information!$A:$H,7,FALSE)</f>
        <v>0</v>
      </c>
      <c r="I149">
        <f>VLOOKUP($A149,KO_Information!$A:$H,8,FALSE)</f>
        <v>0</v>
      </c>
      <c r="J149" s="5">
        <v>1</v>
      </c>
      <c r="K149" s="5">
        <v>1</v>
      </c>
      <c r="L149" s="5">
        <v>1</v>
      </c>
    </row>
    <row r="150" spans="1:12">
      <c r="A150" t="s">
        <v>992</v>
      </c>
      <c r="B150" t="s">
        <v>132</v>
      </c>
      <c r="C150" t="str">
        <f>VLOOKUP(A150,KO_Information!A:H,2,FALSE)</f>
        <v>coniferyl-aldehyde dehydrogenase [EC:1.2.1.68]</v>
      </c>
      <c r="D150" t="str">
        <f>VLOOKUP($A150,KO_Information!$A:$H,3,FALSE)</f>
        <v xml:space="preserve">coniferyl-aldehyde dehydrogenase </v>
      </c>
      <c r="E150" t="str">
        <f>VLOOKUP($A150,KO_Information!$A:$H,4,FALSE)</f>
        <v>EC:1.2.1.68</v>
      </c>
      <c r="F150" t="str">
        <f>VLOOKUP($A150,KO_Information!$A:$H,5,FALSE)</f>
        <v>Unclassified; Metabolism; Energy metabolism</v>
      </c>
      <c r="G150" t="str">
        <f>VLOOKUP($A150,KO_Information!$A:$H,6,FALSE)</f>
        <v>Unclassified</v>
      </c>
      <c r="H150" t="str">
        <f>VLOOKUP($A150,KO_Information!$A:$H,7,FALSE)</f>
        <v>Metabolism</v>
      </c>
      <c r="I150" t="str">
        <f>VLOOKUP($A150,KO_Information!$A:$H,8,FALSE)</f>
        <v>Energy metabolism</v>
      </c>
      <c r="J150" s="5">
        <v>1</v>
      </c>
      <c r="K150" s="5">
        <v>1</v>
      </c>
      <c r="L150" s="5">
        <v>1</v>
      </c>
    </row>
    <row r="151" spans="1:12">
      <c r="A151" t="s">
        <v>15601</v>
      </c>
      <c r="B151" t="s">
        <v>133</v>
      </c>
      <c r="C151" t="str">
        <f>VLOOKUP(A151,KO_Information!A:H,2,FALSE)</f>
        <v>limonene-1,2-epoxide hydrolase [EC:3.3.2.8]</v>
      </c>
      <c r="D151" t="str">
        <f>VLOOKUP($A151,KO_Information!$A:$H,3,FALSE)</f>
        <v xml:space="preserve">limonene-1,2-epoxide hydrolase </v>
      </c>
      <c r="E151" t="str">
        <f>VLOOKUP($A151,KO_Information!$A:$H,4,FALSE)</f>
        <v>EC:3.3.2.8</v>
      </c>
      <c r="F151" t="str">
        <f>VLOOKUP($A151,KO_Information!$A:$H,5,FALSE)</f>
        <v>Metabolism; Metabolism of Terpenoids and Polyketides; Limonene and pinene degradation</v>
      </c>
      <c r="G151" t="str">
        <f>VLOOKUP($A151,KO_Information!$A:$H,6,FALSE)</f>
        <v>Metabolism</v>
      </c>
      <c r="H151" t="str">
        <f>VLOOKUP($A151,KO_Information!$A:$H,7,FALSE)</f>
        <v>Metabolism of Terpenoids and Polyketides</v>
      </c>
      <c r="I151" t="str">
        <f>VLOOKUP($A151,KO_Information!$A:$H,8,FALSE)</f>
        <v>Limonene and pinene degradation</v>
      </c>
      <c r="J151" s="5">
        <v>-1</v>
      </c>
      <c r="K151" s="5">
        <v>-1</v>
      </c>
      <c r="L151" s="5">
        <v>0</v>
      </c>
    </row>
    <row r="152" spans="1:12">
      <c r="A152" t="s">
        <v>1473</v>
      </c>
      <c r="B152" t="s">
        <v>134</v>
      </c>
      <c r="C152" t="str">
        <f>VLOOKUP(A152,KO_Information!A:H,2,FALSE)</f>
        <v>saccharopine dehydrogenase (NADP+, L-glutamate forming) [EC:1.5.1.10]</v>
      </c>
      <c r="D152" t="str">
        <f>VLOOKUP($A152,KO_Information!$A:$H,3,FALSE)</f>
        <v xml:space="preserve">saccharopine dehydrogenase (NADP+, L-glutamate forming) </v>
      </c>
      <c r="E152" t="str">
        <f>VLOOKUP($A152,KO_Information!$A:$H,4,FALSE)</f>
        <v>EC:1.5.1.10</v>
      </c>
      <c r="F152" t="str">
        <f>VLOOKUP($A152,KO_Information!$A:$H,5,FALSE)</f>
        <v>Metabolism; Amino Acid Metabolism; Lysine degradation|Metabolism; Amino Acid Metabolism; Lysine biosynthesis</v>
      </c>
      <c r="G152" t="str">
        <f>VLOOKUP($A152,KO_Information!$A:$H,6,FALSE)</f>
        <v>Metabolism</v>
      </c>
      <c r="H152" t="str">
        <f>VLOOKUP($A152,KO_Information!$A:$H,7,FALSE)</f>
        <v>Amino Acid Metabolism</v>
      </c>
      <c r="I152" t="str">
        <f>VLOOKUP($A152,KO_Information!$A:$H,8,FALSE)</f>
        <v>Lysine degradation</v>
      </c>
      <c r="J152" s="5">
        <v>-1</v>
      </c>
      <c r="K152" s="5">
        <v>-1</v>
      </c>
      <c r="L152" s="5">
        <v>1</v>
      </c>
    </row>
    <row r="153" spans="1:12">
      <c r="A153" t="s">
        <v>10121</v>
      </c>
      <c r="B153" t="s">
        <v>135</v>
      </c>
      <c r="C153" t="str">
        <f>VLOOKUP(A153,KO_Information!A:H,2,FALSE)</f>
        <v>acyl-[acyl-carrier-protein] desaturase [EC:1.14.19.2]</v>
      </c>
      <c r="D153" t="str">
        <f>VLOOKUP($A153,KO_Information!$A:$H,3,FALSE)</f>
        <v xml:space="preserve">acyl-[acyl-carrier-protein] desaturase </v>
      </c>
      <c r="E153" t="str">
        <f>VLOOKUP($A153,KO_Information!$A:$H,4,FALSE)</f>
        <v>EC:1.14.19.2</v>
      </c>
      <c r="F153" t="str">
        <f>VLOOKUP($A153,KO_Information!$A:$H,5,FALSE)</f>
        <v>Metabolism; Lipid Metabolism; Fatty acid biosynthesis|Metabolism; Lipid Metabolism; Lipid biosynthesis proteins|Metabolism; Lipid Metabolism; Biosynthesis of unsaturated fatty acids</v>
      </c>
      <c r="G153" t="str">
        <f>VLOOKUP($A153,KO_Information!$A:$H,6,FALSE)</f>
        <v>Metabolism</v>
      </c>
      <c r="H153" t="str">
        <f>VLOOKUP($A153,KO_Information!$A:$H,7,FALSE)</f>
        <v>Lipid Metabolism</v>
      </c>
      <c r="I153" t="str">
        <f>VLOOKUP($A153,KO_Information!$A:$H,8,FALSE)</f>
        <v>Fatty acid biosynthesis</v>
      </c>
      <c r="J153" s="5">
        <v>1</v>
      </c>
      <c r="K153" s="5">
        <v>1</v>
      </c>
      <c r="L153" s="5">
        <v>-1</v>
      </c>
    </row>
    <row r="154" spans="1:12">
      <c r="A154" t="s">
        <v>10997</v>
      </c>
      <c r="B154" t="s">
        <v>136</v>
      </c>
      <c r="C154" t="str">
        <f>VLOOKUP(A154,KO_Information!A:H,2,FALSE)</f>
        <v>molecular chaperone HchA (Hsp31)</v>
      </c>
      <c r="D154" t="str">
        <f>VLOOKUP($A154,KO_Information!$A:$H,3,FALSE)</f>
        <v>molecular chaperone HchA (Hsp31)</v>
      </c>
      <c r="E154">
        <f>VLOOKUP($A154,KO_Information!$A:$H,4,FALSE)</f>
        <v>0</v>
      </c>
      <c r="F154" t="str">
        <f>VLOOKUP($A154,KO_Information!$A:$H,5,FALSE)</f>
        <v>Unclassified; Genetic Information Processing; Protein folding and associated processing</v>
      </c>
      <c r="G154" t="str">
        <f>VLOOKUP($A154,KO_Information!$A:$H,6,FALSE)</f>
        <v>Unclassified</v>
      </c>
      <c r="H154" t="str">
        <f>VLOOKUP($A154,KO_Information!$A:$H,7,FALSE)</f>
        <v>Genetic Information Processing</v>
      </c>
      <c r="I154" t="str">
        <f>VLOOKUP($A154,KO_Information!$A:$H,8,FALSE)</f>
        <v>Protein folding and associated processing</v>
      </c>
      <c r="J154" s="5">
        <v>1</v>
      </c>
      <c r="K154" s="5">
        <v>1</v>
      </c>
      <c r="L154" s="5">
        <v>1</v>
      </c>
    </row>
    <row r="155" spans="1:12">
      <c r="A155" t="s">
        <v>8964</v>
      </c>
      <c r="B155" t="s">
        <v>137</v>
      </c>
      <c r="C155" t="str">
        <f>VLOOKUP(A155,KO_Information!A:H,2,FALSE)</f>
        <v>cyclohexanone monooxygenase [EC:1.14.13.22]</v>
      </c>
      <c r="D155" t="str">
        <f>VLOOKUP($A155,KO_Information!$A:$H,3,FALSE)</f>
        <v xml:space="preserve">cyclohexanone monooxygenase </v>
      </c>
      <c r="E155" t="str">
        <f>VLOOKUP($A155,KO_Information!$A:$H,4,FALSE)</f>
        <v>EC:1.14.13.22</v>
      </c>
      <c r="F155" t="str">
        <f>VLOOKUP($A155,KO_Information!$A:$H,5,FALSE)</f>
        <v>Metabolism; Xenobiotics Biodegradation and Metabolism; Caprolactam degradation</v>
      </c>
      <c r="G155" t="str">
        <f>VLOOKUP($A155,KO_Information!$A:$H,6,FALSE)</f>
        <v>Metabolism</v>
      </c>
      <c r="H155" t="str">
        <f>VLOOKUP($A155,KO_Information!$A:$H,7,FALSE)</f>
        <v>Xenobiotics Biodegradation and Metabolism</v>
      </c>
      <c r="I155" t="str">
        <f>VLOOKUP($A155,KO_Information!$A:$H,8,FALSE)</f>
        <v>Caprolactam degradation</v>
      </c>
      <c r="J155" s="5">
        <v>-1</v>
      </c>
      <c r="K155" s="5">
        <v>-1</v>
      </c>
      <c r="L155" s="5">
        <v>0</v>
      </c>
    </row>
    <row r="156" spans="1:12">
      <c r="A156" t="s">
        <v>16985</v>
      </c>
      <c r="B156" t="s">
        <v>138</v>
      </c>
      <c r="C156" t="str">
        <f>VLOOKUP(A156,KO_Information!A:H,2,FALSE)</f>
        <v>periplasmic protein TorT</v>
      </c>
      <c r="D156" t="str">
        <f>VLOOKUP($A156,KO_Information!$A:$H,3,FALSE)</f>
        <v>periplasmic protein TorT</v>
      </c>
      <c r="E156">
        <f>VLOOKUP($A156,KO_Information!$A:$H,4,FALSE)</f>
        <v>0</v>
      </c>
      <c r="F156" t="str">
        <f>VLOOKUP($A156,KO_Information!$A:$H,5,FALSE)</f>
        <v>Unclassified; Metabolism; Carbohydrate metabolism</v>
      </c>
      <c r="G156" t="str">
        <f>VLOOKUP($A156,KO_Information!$A:$H,6,FALSE)</f>
        <v>Unclassified</v>
      </c>
      <c r="H156" t="str">
        <f>VLOOKUP($A156,KO_Information!$A:$H,7,FALSE)</f>
        <v>Metabolism</v>
      </c>
      <c r="I156" t="str">
        <f>VLOOKUP($A156,KO_Information!$A:$H,8,FALSE)</f>
        <v>Carbohydrate metabolism</v>
      </c>
      <c r="J156" s="5">
        <v>0</v>
      </c>
      <c r="K156" s="5">
        <v>1</v>
      </c>
      <c r="L156" s="5">
        <v>1</v>
      </c>
    </row>
    <row r="157" spans="1:12">
      <c r="A157" t="s">
        <v>16997</v>
      </c>
      <c r="B157" t="s">
        <v>139</v>
      </c>
      <c r="C157" t="str">
        <f>VLOOKUP(A157,KO_Information!A:H,2,FALSE)</f>
        <v>biofilm PGA synthesis protein PgaA</v>
      </c>
      <c r="D157" t="str">
        <f>VLOOKUP($A157,KO_Information!$A:$H,3,FALSE)</f>
        <v>biofilm PGA synthesis protein PgaA</v>
      </c>
      <c r="E157">
        <f>VLOOKUP($A157,KO_Information!$A:$H,4,FALSE)</f>
        <v>0</v>
      </c>
      <c r="F157" t="str">
        <f>VLOOKUP($A157,KO_Information!$A:$H,5,FALSE)</f>
        <v>Unclassified; Cellular Processes and Signaling; Membrane and intracellular structural molecules</v>
      </c>
      <c r="G157" t="str">
        <f>VLOOKUP($A157,KO_Information!$A:$H,6,FALSE)</f>
        <v>Unclassified</v>
      </c>
      <c r="H157" t="str">
        <f>VLOOKUP($A157,KO_Information!$A:$H,7,FALSE)</f>
        <v>Cellular Processes and Signaling</v>
      </c>
      <c r="I157" t="str">
        <f>VLOOKUP($A157,KO_Information!$A:$H,8,FALSE)</f>
        <v>Membrane and intracellular structural molecules</v>
      </c>
      <c r="J157" s="5">
        <v>0</v>
      </c>
      <c r="K157" s="5">
        <v>1</v>
      </c>
      <c r="L157" s="5">
        <v>1</v>
      </c>
    </row>
    <row r="158" spans="1:12">
      <c r="A158" t="s">
        <v>17002</v>
      </c>
      <c r="B158" t="s">
        <v>140</v>
      </c>
      <c r="C158" t="str">
        <f>VLOOKUP(A158,KO_Information!A:H,2,FALSE)</f>
        <v>biofilm PGA synthesis protein PgaD</v>
      </c>
      <c r="D158" t="str">
        <f>VLOOKUP($A158,KO_Information!$A:$H,3,FALSE)</f>
        <v>biofilm PGA synthesis protein PgaD</v>
      </c>
      <c r="E158">
        <f>VLOOKUP($A158,KO_Information!$A:$H,4,FALSE)</f>
        <v>0</v>
      </c>
      <c r="F158" t="str">
        <f>VLOOKUP($A158,KO_Information!$A:$H,5,FALSE)</f>
        <v>Unclassified; Cellular Processes and Signaling; Membrane and intracellular structural molecules</v>
      </c>
      <c r="G158" t="str">
        <f>VLOOKUP($A158,KO_Information!$A:$H,6,FALSE)</f>
        <v>Unclassified</v>
      </c>
      <c r="H158" t="str">
        <f>VLOOKUP($A158,KO_Information!$A:$H,7,FALSE)</f>
        <v>Cellular Processes and Signaling</v>
      </c>
      <c r="I158" t="str">
        <f>VLOOKUP($A158,KO_Information!$A:$H,8,FALSE)</f>
        <v>Membrane and intracellular structural molecules</v>
      </c>
      <c r="J158" s="5">
        <v>0</v>
      </c>
      <c r="K158" s="5">
        <v>1</v>
      </c>
      <c r="L158" s="5">
        <v>1</v>
      </c>
    </row>
    <row r="159" spans="1:12">
      <c r="A159" t="s">
        <v>16999</v>
      </c>
      <c r="B159" t="s">
        <v>141</v>
      </c>
      <c r="C159" t="str">
        <f>VLOOKUP(A159,KO_Information!A:H,2,FALSE)</f>
        <v>biofilm PGA synthesis N-glycosyltransferase PgaC [EC:2.4.-.-]</v>
      </c>
      <c r="D159" t="str">
        <f>VLOOKUP($A159,KO_Information!$A:$H,3,FALSE)</f>
        <v xml:space="preserve">biofilm PGA synthesis N-glycosyltransferase PgaC </v>
      </c>
      <c r="E159" t="str">
        <f>VLOOKUP($A159,KO_Information!$A:$H,4,FALSE)</f>
        <v>EC:2.4.-.-</v>
      </c>
      <c r="F159" t="str">
        <f>VLOOKUP($A159,KO_Information!$A:$H,5,FALSE)</f>
        <v>Unclassified; Cellular Processes and Signaling; Membrane and intracellular structural molecules</v>
      </c>
      <c r="G159" t="str">
        <f>VLOOKUP($A159,KO_Information!$A:$H,6,FALSE)</f>
        <v>Unclassified</v>
      </c>
      <c r="H159" t="str">
        <f>VLOOKUP($A159,KO_Information!$A:$H,7,FALSE)</f>
        <v>Cellular Processes and Signaling</v>
      </c>
      <c r="I159" t="str">
        <f>VLOOKUP($A159,KO_Information!$A:$H,8,FALSE)</f>
        <v>Membrane and intracellular structural molecules</v>
      </c>
      <c r="J159" s="5">
        <v>0</v>
      </c>
      <c r="K159" s="5">
        <v>1</v>
      </c>
      <c r="L159" s="5">
        <v>1</v>
      </c>
    </row>
    <row r="160" spans="1:12">
      <c r="A160" t="s">
        <v>7504</v>
      </c>
      <c r="B160" t="s">
        <v>142</v>
      </c>
      <c r="C160" t="str">
        <f>VLOOKUP(A160,KO_Information!A:H,2,FALSE)</f>
        <v>two-component system, NarL family, sensor kinase [EC:2.7.13.3]</v>
      </c>
      <c r="D160" t="str">
        <f>VLOOKUP($A160,KO_Information!$A:$H,3,FALSE)</f>
        <v xml:space="preserve">two-component system, NarL family, sensor kinase </v>
      </c>
      <c r="E160" t="str">
        <f>VLOOKUP($A160,KO_Information!$A:$H,4,FALSE)</f>
        <v>EC:2.7.13.3</v>
      </c>
      <c r="F160" t="str">
        <f>VLOOKUP($A160,KO_Information!$A:$H,5,FALSE)</f>
        <v>Metabolism; Enzyme Families; Protein kinases|Environmental Information Processing; Signal Transduction; Two-component system</v>
      </c>
      <c r="G160" t="str">
        <f>VLOOKUP($A160,KO_Information!$A:$H,6,FALSE)</f>
        <v>Metabolism</v>
      </c>
      <c r="H160" t="str">
        <f>VLOOKUP($A160,KO_Information!$A:$H,7,FALSE)</f>
        <v>Enzyme Families</v>
      </c>
      <c r="I160" t="str">
        <f>VLOOKUP($A160,KO_Information!$A:$H,8,FALSE)</f>
        <v>Protein kinases</v>
      </c>
      <c r="J160" s="5">
        <v>1</v>
      </c>
      <c r="K160" s="5">
        <v>1</v>
      </c>
      <c r="L160" s="5">
        <v>1</v>
      </c>
    </row>
    <row r="161" spans="1:12">
      <c r="A161" t="s">
        <v>7522</v>
      </c>
      <c r="B161" t="s">
        <v>143</v>
      </c>
      <c r="C161" t="str">
        <f>VLOOKUP(A161,KO_Information!A:H,2,FALSE)</f>
        <v>type IV pili sensor histidine kinase and response regulator</v>
      </c>
      <c r="D161" t="str">
        <f>VLOOKUP($A161,KO_Information!$A:$H,3,FALSE)</f>
        <v>type IV pili sensor histidine kinase and response regulator</v>
      </c>
      <c r="E161">
        <f>VLOOKUP($A161,KO_Information!$A:$H,4,FALSE)</f>
        <v>0</v>
      </c>
      <c r="F161" t="str">
        <f>VLOOKUP($A161,KO_Information!$A:$H,5,FALSE)</f>
        <v>Cellular Processes; Cell Motility; Bacterial motility proteins|Environmental Information Processing; Signal Transduction; Two-component system</v>
      </c>
      <c r="G161" t="str">
        <f>VLOOKUP($A161,KO_Information!$A:$H,6,FALSE)</f>
        <v>Cellular Processes</v>
      </c>
      <c r="H161" t="str">
        <f>VLOOKUP($A161,KO_Information!$A:$H,7,FALSE)</f>
        <v>Cell Motility</v>
      </c>
      <c r="I161" t="str">
        <f>VLOOKUP($A161,KO_Information!$A:$H,8,FALSE)</f>
        <v>Bacterial motility proteins</v>
      </c>
      <c r="J161" s="5">
        <v>1</v>
      </c>
      <c r="K161" s="5">
        <v>1</v>
      </c>
      <c r="L161" s="5">
        <v>1</v>
      </c>
    </row>
    <row r="162" spans="1:12">
      <c r="A162" t="s">
        <v>14396</v>
      </c>
      <c r="B162" t="s">
        <v>144</v>
      </c>
      <c r="C162" t="str">
        <f>VLOOKUP(A162,KO_Information!A:H,2,FALSE)</f>
        <v>coccolysin [EC:3.4.24.30]</v>
      </c>
      <c r="D162" t="str">
        <f>VLOOKUP($A162,KO_Information!$A:$H,3,FALSE)</f>
        <v xml:space="preserve">coccolysin </v>
      </c>
      <c r="E162" t="str">
        <f>VLOOKUP($A162,KO_Information!$A:$H,4,FALSE)</f>
        <v>EC:3.4.24.30</v>
      </c>
      <c r="F162" t="str">
        <f>VLOOKUP($A162,KO_Information!$A:$H,5,FALSE)</f>
        <v>Metabolism; Enzyme Families; Peptidases</v>
      </c>
      <c r="G162" t="str">
        <f>VLOOKUP($A162,KO_Information!$A:$H,6,FALSE)</f>
        <v>Metabolism</v>
      </c>
      <c r="H162" t="str">
        <f>VLOOKUP($A162,KO_Information!$A:$H,7,FALSE)</f>
        <v>Enzyme Families</v>
      </c>
      <c r="I162" t="str">
        <f>VLOOKUP($A162,KO_Information!$A:$H,8,FALSE)</f>
        <v>Peptidases</v>
      </c>
      <c r="J162" s="5">
        <v>1</v>
      </c>
      <c r="K162" s="5">
        <v>1</v>
      </c>
      <c r="L162" s="5">
        <v>-1</v>
      </c>
    </row>
    <row r="163" spans="1:12">
      <c r="A163" t="s">
        <v>15241</v>
      </c>
      <c r="B163" t="s">
        <v>18</v>
      </c>
      <c r="C163" t="str">
        <f>VLOOKUP(A163,KO_Information!A:H,2,FALSE)</f>
        <v>hypothetical protein</v>
      </c>
      <c r="D163" t="str">
        <f>VLOOKUP($A163,KO_Information!$A:$H,3,FALSE)</f>
        <v>hypothetical protein</v>
      </c>
      <c r="E163">
        <f>VLOOKUP($A163,KO_Information!$A:$H,4,FALSE)</f>
        <v>0</v>
      </c>
      <c r="F163" t="str">
        <f>VLOOKUP($A163,KO_Information!$A:$H,5,FALSE)</f>
        <v>Unclassified; Poorly Characterized; Function unknown</v>
      </c>
      <c r="G163" t="str">
        <f>VLOOKUP($A163,KO_Information!$A:$H,6,FALSE)</f>
        <v>Unclassified</v>
      </c>
      <c r="H163" t="str">
        <f>VLOOKUP($A163,KO_Information!$A:$H,7,FALSE)</f>
        <v>Poorly Characterized</v>
      </c>
      <c r="I163" t="str">
        <f>VLOOKUP($A163,KO_Information!$A:$H,8,FALSE)</f>
        <v>Function unknown</v>
      </c>
      <c r="J163" s="5">
        <v>1</v>
      </c>
      <c r="K163" s="5">
        <v>1</v>
      </c>
      <c r="L163" s="5">
        <v>1</v>
      </c>
    </row>
    <row r="164" spans="1:12">
      <c r="A164" t="s">
        <v>18958</v>
      </c>
      <c r="B164" t="s">
        <v>145</v>
      </c>
      <c r="C164" t="str">
        <f>VLOOKUP(A164,KO_Information!A:H,2,FALSE)</f>
        <v>uncharacterized oxidoreductase [EC:1.-.-.-]</v>
      </c>
      <c r="D164" t="str">
        <f>VLOOKUP($A164,KO_Information!$A:$H,3,FALSE)</f>
        <v xml:space="preserve">uncharacterized oxidoreductase </v>
      </c>
      <c r="E164" t="str">
        <f>VLOOKUP($A164,KO_Information!$A:$H,4,FALSE)</f>
        <v>EC:1.-.-.-</v>
      </c>
      <c r="F164" t="str">
        <f>VLOOKUP($A164,KO_Information!$A:$H,5,FALSE)</f>
        <v>Unclassified; Cellular Processes and Signaling; Membrane and intracellular structural molecules</v>
      </c>
      <c r="G164" t="str">
        <f>VLOOKUP($A164,KO_Information!$A:$H,6,FALSE)</f>
        <v>Unclassified</v>
      </c>
      <c r="H164" t="str">
        <f>VLOOKUP($A164,KO_Information!$A:$H,7,FALSE)</f>
        <v>Cellular Processes and Signaling</v>
      </c>
      <c r="I164" t="str">
        <f>VLOOKUP($A164,KO_Information!$A:$H,8,FALSE)</f>
        <v>Membrane and intracellular structural molecules</v>
      </c>
      <c r="J164" s="5">
        <v>1</v>
      </c>
      <c r="K164" s="5">
        <v>1</v>
      </c>
      <c r="L164" s="5">
        <v>1</v>
      </c>
    </row>
    <row r="165" spans="1:12">
      <c r="A165" t="s">
        <v>8004</v>
      </c>
      <c r="B165" t="s">
        <v>146</v>
      </c>
      <c r="C165" t="str">
        <f>VLOOKUP(A165,KO_Information!A:H,2,FALSE)</f>
        <v>PTS system, D-glucosamine-specific IIA component [EC:2.7.1.69]</v>
      </c>
      <c r="D165" t="str">
        <f>VLOOKUP($A165,KO_Information!$A:$H,3,FALSE)</f>
        <v xml:space="preserve">PTS system, D-glucosamine-specific IIA component </v>
      </c>
      <c r="E165" t="str">
        <f>VLOOKUP($A165,KO_Information!$A:$H,4,FALSE)</f>
        <v>EC:2.7.1.69</v>
      </c>
      <c r="F165" t="str">
        <f>VLOOKUP($A165,KO_Information!$A:$H,5,FALSE)</f>
        <v>Metabolism; Carbohydrate Metabolism; Amino sugar and nucleotide sugar metabolism|Environmental Information Processing; Membrane Transport; Phosphotransferase system (PTS)|Environmental Information Processing; Membrane Transport; Transporters</v>
      </c>
      <c r="G165" t="str">
        <f>VLOOKUP($A165,KO_Information!$A:$H,6,FALSE)</f>
        <v>Metabolism</v>
      </c>
      <c r="H165" t="str">
        <f>VLOOKUP($A165,KO_Information!$A:$H,7,FALSE)</f>
        <v>Carbohydrate Metabolism</v>
      </c>
      <c r="I165" t="str">
        <f>VLOOKUP($A165,KO_Information!$A:$H,8,FALSE)</f>
        <v>Amino sugar and nucleotide sugar metabolism</v>
      </c>
      <c r="J165" s="5">
        <v>-1</v>
      </c>
      <c r="K165" s="5">
        <v>1</v>
      </c>
      <c r="L165" s="5">
        <v>1</v>
      </c>
    </row>
    <row r="166" spans="1:12">
      <c r="A166" t="s">
        <v>3449</v>
      </c>
      <c r="B166" t="s">
        <v>5</v>
      </c>
      <c r="C166" t="str">
        <f>VLOOKUP(A166,KO_Information!A:H,2,FALSE)</f>
        <v>None</v>
      </c>
      <c r="D166" t="str">
        <f>VLOOKUP($A166,KO_Information!$A:$H,3,FALSE)</f>
        <v>None</v>
      </c>
      <c r="E166">
        <f>VLOOKUP($A166,KO_Information!$A:$H,4,FALSE)</f>
        <v>0</v>
      </c>
      <c r="F166" t="str">
        <f>VLOOKUP($A166,KO_Information!$A:$H,5,FALSE)</f>
        <v>Unclassified; Metabolism; Others</v>
      </c>
      <c r="G166" t="str">
        <f>VLOOKUP($A166,KO_Information!$A:$H,6,FALSE)</f>
        <v>Unclassified</v>
      </c>
      <c r="H166" t="str">
        <f>VLOOKUP($A166,KO_Information!$A:$H,7,FALSE)</f>
        <v>Metabolism</v>
      </c>
      <c r="I166" t="str">
        <f>VLOOKUP($A166,KO_Information!$A:$H,8,FALSE)</f>
        <v>Others</v>
      </c>
      <c r="J166" s="5">
        <v>1</v>
      </c>
      <c r="K166" s="5">
        <v>1</v>
      </c>
      <c r="L166" s="5">
        <v>1</v>
      </c>
    </row>
    <row r="167" spans="1:12">
      <c r="A167" t="s">
        <v>13546</v>
      </c>
      <c r="B167" t="s">
        <v>147</v>
      </c>
      <c r="C167" t="str">
        <f>VLOOKUP(A167,KO_Information!A:H,2,FALSE)</f>
        <v>two-component system, OmpR family, sensor histidine kinase TorS [EC:2.7.13.3]</v>
      </c>
      <c r="D167" t="str">
        <f>VLOOKUP($A167,KO_Information!$A:$H,3,FALSE)</f>
        <v xml:space="preserve">two-component system, OmpR family, sensor histidine kinase TorS </v>
      </c>
      <c r="E167" t="str">
        <f>VLOOKUP($A167,KO_Information!$A:$H,4,FALSE)</f>
        <v>EC:2.7.13.3</v>
      </c>
      <c r="F167" t="str">
        <f>VLOOKUP($A167,KO_Information!$A:$H,5,FALSE)</f>
        <v>Metabolism; Enzyme Families; Protein kinases|Environmental Information Processing; Signal Transduction; Two-component system</v>
      </c>
      <c r="G167" t="str">
        <f>VLOOKUP($A167,KO_Information!$A:$H,6,FALSE)</f>
        <v>Metabolism</v>
      </c>
      <c r="H167" t="str">
        <f>VLOOKUP($A167,KO_Information!$A:$H,7,FALSE)</f>
        <v>Enzyme Families</v>
      </c>
      <c r="I167" t="str">
        <f>VLOOKUP($A167,KO_Information!$A:$H,8,FALSE)</f>
        <v>Protein kinases</v>
      </c>
      <c r="J167" s="5">
        <v>0</v>
      </c>
      <c r="K167" s="5">
        <v>1</v>
      </c>
      <c r="L167" s="5">
        <v>1</v>
      </c>
    </row>
    <row r="168" spans="1:12">
      <c r="A168" t="s">
        <v>12642</v>
      </c>
      <c r="B168" t="s">
        <v>5</v>
      </c>
      <c r="C168" t="str">
        <f>VLOOKUP(A168,KO_Information!A:H,2,FALSE)</f>
        <v>None</v>
      </c>
      <c r="D168" t="str">
        <f>VLOOKUP($A168,KO_Information!$A:$H,3,FALSE)</f>
        <v>None</v>
      </c>
      <c r="E168">
        <f>VLOOKUP($A168,KO_Information!$A:$H,4,FALSE)</f>
        <v>0</v>
      </c>
      <c r="F168" t="str">
        <f>VLOOKUP($A168,KO_Information!$A:$H,5,FALSE)</f>
        <v>Unclassified; Poorly Characterized; General function prediction only</v>
      </c>
      <c r="G168" t="str">
        <f>VLOOKUP($A168,KO_Information!$A:$H,6,FALSE)</f>
        <v>Unclassified</v>
      </c>
      <c r="H168" t="str">
        <f>VLOOKUP($A168,KO_Information!$A:$H,7,FALSE)</f>
        <v>Poorly Characterized</v>
      </c>
      <c r="I168" t="str">
        <f>VLOOKUP($A168,KO_Information!$A:$H,8,FALSE)</f>
        <v>General function prediction only</v>
      </c>
      <c r="J168" s="5">
        <v>0</v>
      </c>
      <c r="K168" s="5">
        <v>1</v>
      </c>
      <c r="L168" s="5">
        <v>1</v>
      </c>
    </row>
    <row r="169" spans="1:12">
      <c r="A169" t="s">
        <v>4146</v>
      </c>
      <c r="B169" t="s">
        <v>148</v>
      </c>
      <c r="C169" t="str">
        <f>VLOOKUP(A169,KO_Information!A:H,2,FALSE)</f>
        <v>tRNA-intron endonuclease, archaea type [EC:3.1.27.9]; tRNA-intron endonuclease [EC:3.1.27.9]</v>
      </c>
      <c r="D169" t="str">
        <f>VLOOKUP($A169,KO_Information!$A:$H,3,FALSE)</f>
        <v xml:space="preserve">tRNA-intron endonuclease, archaea type </v>
      </c>
      <c r="E169" t="str">
        <f>VLOOKUP($A169,KO_Information!$A:$H,4,FALSE)</f>
        <v>EC:3.1.27.9</v>
      </c>
      <c r="F169" t="str">
        <f>VLOOKUP($A169,KO_Information!$A:$H,5,FALSE)</f>
        <v>Unclassified; Genetic Information Processing; Translation proteins</v>
      </c>
      <c r="G169" t="str">
        <f>VLOOKUP($A169,KO_Information!$A:$H,6,FALSE)</f>
        <v>Unclassified</v>
      </c>
      <c r="H169" t="str">
        <f>VLOOKUP($A169,KO_Information!$A:$H,7,FALSE)</f>
        <v>Genetic Information Processing</v>
      </c>
      <c r="I169" t="str">
        <f>VLOOKUP($A169,KO_Information!$A:$H,8,FALSE)</f>
        <v>Translation proteins</v>
      </c>
      <c r="J169" s="5">
        <v>-1</v>
      </c>
      <c r="K169" s="5">
        <v>-1</v>
      </c>
      <c r="L169" s="5">
        <v>1</v>
      </c>
    </row>
    <row r="170" spans="1:12">
      <c r="A170" t="s">
        <v>19182</v>
      </c>
      <c r="B170" t="s">
        <v>149</v>
      </c>
      <c r="C170" t="str">
        <f>VLOOKUP(A170,KO_Information!A:H,2,FALSE)</f>
        <v>naphthalene 1,2-dioxygenase system ferredoxin subunit</v>
      </c>
      <c r="D170" t="str">
        <f>VLOOKUP($A170,KO_Information!$A:$H,3,FALSE)</f>
        <v>naphthalene 1,2-dioxygenase system ferredoxin subunit</v>
      </c>
      <c r="E170">
        <f>VLOOKUP($A170,KO_Information!$A:$H,4,FALSE)</f>
        <v>0</v>
      </c>
      <c r="F170" t="str">
        <f>VLOOKUP($A170,KO_Information!$A:$H,5,FALSE)</f>
        <v>Metabolism; Xenobiotics Biodegradation and Metabolism; Ethylbenzene degradation|Metabolism; Xenobiotics Biodegradation and Metabolism; Polycyclic aromatic hydrocarbon degradation|Metabolism; Xenobiotics Biodegradation and Metabolism; Naphthalene degradation</v>
      </c>
      <c r="G170" t="str">
        <f>VLOOKUP($A170,KO_Information!$A:$H,6,FALSE)</f>
        <v>Metabolism</v>
      </c>
      <c r="H170" t="str">
        <f>VLOOKUP($A170,KO_Information!$A:$H,7,FALSE)</f>
        <v>Xenobiotics Biodegradation and Metabolism</v>
      </c>
      <c r="I170" t="str">
        <f>VLOOKUP($A170,KO_Information!$A:$H,8,FALSE)</f>
        <v>Ethylbenzene degradation</v>
      </c>
      <c r="J170" s="5">
        <v>1</v>
      </c>
      <c r="K170" s="5">
        <v>0</v>
      </c>
      <c r="L170" s="5">
        <v>-1</v>
      </c>
    </row>
    <row r="171" spans="1:12">
      <c r="A171" t="s">
        <v>19185</v>
      </c>
      <c r="B171" t="s">
        <v>150</v>
      </c>
      <c r="C171" t="str">
        <f>VLOOKUP(A171,KO_Information!A:H,2,FALSE)</f>
        <v>naphthalene 1,2-dioxygenase subunit alpha [EC:1.14.12.12]</v>
      </c>
      <c r="D171" t="str">
        <f>VLOOKUP($A171,KO_Information!$A:$H,3,FALSE)</f>
        <v xml:space="preserve">naphthalene 1,2-dioxygenase subunit alpha </v>
      </c>
      <c r="E171" t="str">
        <f>VLOOKUP($A171,KO_Information!$A:$H,4,FALSE)</f>
        <v>EC:1.14.12.12</v>
      </c>
      <c r="F171" t="str">
        <f>VLOOKUP($A171,KO_Information!$A:$H,5,FALSE)</f>
        <v>Metabolism; Xenobiotics Biodegradation and Metabolism; Ethylbenzene degradation|Metabolism; Xenobiotics Biodegradation and Metabolism; Polycyclic aromatic hydrocarbon degradation|Metabolism; Xenobiotics Biodegradation and Metabolism; Naphthalene degradation</v>
      </c>
      <c r="G171" t="str">
        <f>VLOOKUP($A171,KO_Information!$A:$H,6,FALSE)</f>
        <v>Metabolism</v>
      </c>
      <c r="H171" t="str">
        <f>VLOOKUP($A171,KO_Information!$A:$H,7,FALSE)</f>
        <v>Xenobiotics Biodegradation and Metabolism</v>
      </c>
      <c r="I171" t="str">
        <f>VLOOKUP($A171,KO_Information!$A:$H,8,FALSE)</f>
        <v>Ethylbenzene degradation</v>
      </c>
      <c r="J171" s="5">
        <v>1</v>
      </c>
      <c r="K171" s="5">
        <v>1</v>
      </c>
      <c r="L171" s="5">
        <v>1</v>
      </c>
    </row>
    <row r="172" spans="1:12">
      <c r="A172" t="s">
        <v>16963</v>
      </c>
      <c r="B172" t="s">
        <v>151</v>
      </c>
      <c r="C172" t="str">
        <f>VLOOKUP(A172,KO_Information!A:H,2,FALSE)</f>
        <v>type VI secretion system lysozyme-related protein</v>
      </c>
      <c r="D172" t="str">
        <f>VLOOKUP($A172,KO_Information!$A:$H,3,FALSE)</f>
        <v>type VI secretion system lysozyme-related protein</v>
      </c>
      <c r="E172">
        <f>VLOOKUP($A172,KO_Information!$A:$H,4,FALSE)</f>
        <v>0</v>
      </c>
      <c r="F172" t="str">
        <f>VLOOKUP($A172,KO_Information!$A:$H,5,FALSE)</f>
        <v>Environmental Information Processing; Membrane Transport; Secretion system</v>
      </c>
      <c r="G172" t="str">
        <f>VLOOKUP($A172,KO_Information!$A:$H,6,FALSE)</f>
        <v>Environmental Information Processing</v>
      </c>
      <c r="H172" t="str">
        <f>VLOOKUP($A172,KO_Information!$A:$H,7,FALSE)</f>
        <v>Membrane Transport</v>
      </c>
      <c r="I172" t="str">
        <f>VLOOKUP($A172,KO_Information!$A:$H,8,FALSE)</f>
        <v>Secretion system</v>
      </c>
      <c r="J172" s="5">
        <v>0</v>
      </c>
      <c r="K172" s="5">
        <v>1</v>
      </c>
      <c r="L172" s="5">
        <v>1</v>
      </c>
    </row>
    <row r="173" spans="1:12">
      <c r="A173" t="s">
        <v>16962</v>
      </c>
      <c r="B173" t="s">
        <v>152</v>
      </c>
      <c r="C173" t="str">
        <f>VLOOKUP(A173,KO_Information!A:H,2,FALSE)</f>
        <v>type VI secretion system protein</v>
      </c>
      <c r="D173" t="str">
        <f>VLOOKUP($A173,KO_Information!$A:$H,3,FALSE)</f>
        <v>type VI secretion system protein</v>
      </c>
      <c r="E173">
        <f>VLOOKUP($A173,KO_Information!$A:$H,4,FALSE)</f>
        <v>0</v>
      </c>
      <c r="F173" t="str">
        <f>VLOOKUP($A173,KO_Information!$A:$H,5,FALSE)</f>
        <v>Environmental Information Processing; Membrane Transport; Secretion system</v>
      </c>
      <c r="G173" t="str">
        <f>VLOOKUP($A173,KO_Information!$A:$H,6,FALSE)</f>
        <v>Environmental Information Processing</v>
      </c>
      <c r="H173" t="str">
        <f>VLOOKUP($A173,KO_Information!$A:$H,7,FALSE)</f>
        <v>Membrane Transport</v>
      </c>
      <c r="I173" t="str">
        <f>VLOOKUP($A173,KO_Information!$A:$H,8,FALSE)</f>
        <v>Secretion system</v>
      </c>
      <c r="J173" s="5">
        <v>0</v>
      </c>
      <c r="K173" s="5">
        <v>1</v>
      </c>
      <c r="L173" s="5">
        <v>1</v>
      </c>
    </row>
    <row r="174" spans="1:12">
      <c r="A174" t="s">
        <v>17108</v>
      </c>
      <c r="B174" t="s">
        <v>153</v>
      </c>
      <c r="C174" t="str">
        <f>VLOOKUP(A174,KO_Information!A:H,2,FALSE)</f>
        <v>conjugal transfer pilin signal peptidase TrbI</v>
      </c>
      <c r="D174" t="str">
        <f>VLOOKUP($A174,KO_Information!$A:$H,3,FALSE)</f>
        <v>conjugal transfer pilin signal peptidase TrbI</v>
      </c>
      <c r="E174">
        <f>VLOOKUP($A174,KO_Information!$A:$H,4,FALSE)</f>
        <v>0</v>
      </c>
      <c r="F174" t="str">
        <f>VLOOKUP($A174,KO_Information!$A:$H,5,FALSE)</f>
        <v>Environmental Information Processing; Membrane Transport; Secretion system</v>
      </c>
      <c r="G174" t="str">
        <f>VLOOKUP($A174,KO_Information!$A:$H,6,FALSE)</f>
        <v>Environmental Information Processing</v>
      </c>
      <c r="H174" t="str">
        <f>VLOOKUP($A174,KO_Information!$A:$H,7,FALSE)</f>
        <v>Membrane Transport</v>
      </c>
      <c r="I174" t="str">
        <f>VLOOKUP($A174,KO_Information!$A:$H,8,FALSE)</f>
        <v>Secretion system</v>
      </c>
      <c r="J174" s="5">
        <v>1</v>
      </c>
      <c r="K174" s="5">
        <v>1</v>
      </c>
      <c r="L174" s="5">
        <v>1</v>
      </c>
    </row>
    <row r="175" spans="1:12">
      <c r="A175" t="s">
        <v>17112</v>
      </c>
      <c r="B175" t="s">
        <v>154</v>
      </c>
      <c r="C175" t="str">
        <f>VLOOKUP(A175,KO_Information!A:H,2,FALSE)</f>
        <v>conjugal transfer pilus assembly protein TraV</v>
      </c>
      <c r="D175" t="str">
        <f>VLOOKUP($A175,KO_Information!$A:$H,3,FALSE)</f>
        <v>conjugal transfer pilus assembly protein TraV</v>
      </c>
      <c r="E175">
        <f>VLOOKUP($A175,KO_Information!$A:$H,4,FALSE)</f>
        <v>0</v>
      </c>
      <c r="F175" t="str">
        <f>VLOOKUP($A175,KO_Information!$A:$H,5,FALSE)</f>
        <v>Environmental Information Processing; Membrane Transport; Secretion system</v>
      </c>
      <c r="G175" t="str">
        <f>VLOOKUP($A175,KO_Information!$A:$H,6,FALSE)</f>
        <v>Environmental Information Processing</v>
      </c>
      <c r="H175" t="str">
        <f>VLOOKUP($A175,KO_Information!$A:$H,7,FALSE)</f>
        <v>Membrane Transport</v>
      </c>
      <c r="I175" t="str">
        <f>VLOOKUP($A175,KO_Information!$A:$H,8,FALSE)</f>
        <v>Secretion system</v>
      </c>
      <c r="J175" s="5">
        <v>1</v>
      </c>
      <c r="K175" s="5">
        <v>1</v>
      </c>
      <c r="L175" s="5">
        <v>1</v>
      </c>
    </row>
    <row r="176" spans="1:12">
      <c r="A176" t="s">
        <v>17114</v>
      </c>
      <c r="B176" t="s">
        <v>155</v>
      </c>
      <c r="C176" t="str">
        <f>VLOOKUP(A176,KO_Information!A:H,2,FALSE)</f>
        <v>conjugal transfer pilus assembly protein TraB</v>
      </c>
      <c r="D176" t="str">
        <f>VLOOKUP($A176,KO_Information!$A:$H,3,FALSE)</f>
        <v>conjugal transfer pilus assembly protein TraB</v>
      </c>
      <c r="E176">
        <f>VLOOKUP($A176,KO_Information!$A:$H,4,FALSE)</f>
        <v>0</v>
      </c>
      <c r="F176" t="str">
        <f>VLOOKUP($A176,KO_Information!$A:$H,5,FALSE)</f>
        <v>Environmental Information Processing; Membrane Transport; Secretion system</v>
      </c>
      <c r="G176" t="str">
        <f>VLOOKUP($A176,KO_Information!$A:$H,6,FALSE)</f>
        <v>Environmental Information Processing</v>
      </c>
      <c r="H176" t="str">
        <f>VLOOKUP($A176,KO_Information!$A:$H,7,FALSE)</f>
        <v>Membrane Transport</v>
      </c>
      <c r="I176" t="str">
        <f>VLOOKUP($A176,KO_Information!$A:$H,8,FALSE)</f>
        <v>Secretion system</v>
      </c>
      <c r="J176" s="5">
        <v>1</v>
      </c>
      <c r="K176" s="5">
        <v>1</v>
      </c>
      <c r="L176" s="5">
        <v>1</v>
      </c>
    </row>
    <row r="177" spans="1:12">
      <c r="A177" t="s">
        <v>12978</v>
      </c>
      <c r="B177" t="s">
        <v>156</v>
      </c>
      <c r="C177" t="str">
        <f>VLOOKUP(A177,KO_Information!A:H,2,FALSE)</f>
        <v>taurine dehydrogenase large subunit [EC:1.4.2.-]</v>
      </c>
      <c r="D177" t="str">
        <f>VLOOKUP($A177,KO_Information!$A:$H,3,FALSE)</f>
        <v xml:space="preserve">taurine dehydrogenase large subunit </v>
      </c>
      <c r="E177" t="str">
        <f>VLOOKUP($A177,KO_Information!$A:$H,4,FALSE)</f>
        <v>EC:1.4.2.-</v>
      </c>
      <c r="F177" t="str">
        <f>VLOOKUP($A177,KO_Information!$A:$H,5,FALSE)</f>
        <v>Metabolism; Metabolism of Other Amino Acids; Taurine and hypotaurine metabolism|Metabolism; Energy Metabolism; Nitrogen metabolism</v>
      </c>
      <c r="G177" t="str">
        <f>VLOOKUP($A177,KO_Information!$A:$H,6,FALSE)</f>
        <v>Metabolism</v>
      </c>
      <c r="H177" t="str">
        <f>VLOOKUP($A177,KO_Information!$A:$H,7,FALSE)</f>
        <v>Metabolism of Other Amino Acids</v>
      </c>
      <c r="I177" t="str">
        <f>VLOOKUP($A177,KO_Information!$A:$H,8,FALSE)</f>
        <v>Taurine and hypotaurine metabolism</v>
      </c>
      <c r="J177" s="5">
        <v>1</v>
      </c>
      <c r="K177" s="5">
        <v>1</v>
      </c>
      <c r="L177" s="5">
        <v>1</v>
      </c>
    </row>
    <row r="178" spans="1:12">
      <c r="A178" t="s">
        <v>5395</v>
      </c>
      <c r="B178" t="s">
        <v>157</v>
      </c>
      <c r="C178" t="str">
        <f>VLOOKUP(A178,KO_Information!A:H,2,FALSE)</f>
        <v>4-oxalocrotonate decarboxylase [EC:4.1.1.77]</v>
      </c>
      <c r="D178" t="str">
        <f>VLOOKUP($A178,KO_Information!$A:$H,3,FALSE)</f>
        <v xml:space="preserve">4-oxalocrotonate decarboxylase </v>
      </c>
      <c r="E178" t="str">
        <f>VLOOKUP($A178,KO_Information!$A:$H,4,FALSE)</f>
        <v>EC:4.1.1.77</v>
      </c>
      <c r="F178" t="str">
        <f>VLOOKUP($A178,KO_Information!$A:$H,5,FALSE)</f>
        <v>Metabolism; Xenobiotics Biodegradation and Metabolism; Xylene degradation|Metabolism; Xenobiotics Biodegradation and Metabolism; Dioxin degradation|Metabolism; Xenobiotics Biodegradation and Metabolism; Benzoate degradation</v>
      </c>
      <c r="G178" t="str">
        <f>VLOOKUP($A178,KO_Information!$A:$H,6,FALSE)</f>
        <v>Metabolism</v>
      </c>
      <c r="H178" t="str">
        <f>VLOOKUP($A178,KO_Information!$A:$H,7,FALSE)</f>
        <v>Xenobiotics Biodegradation and Metabolism</v>
      </c>
      <c r="I178" t="str">
        <f>VLOOKUP($A178,KO_Information!$A:$H,8,FALSE)</f>
        <v>Xylene degradation</v>
      </c>
      <c r="J178" s="5">
        <v>1</v>
      </c>
      <c r="K178" s="5">
        <v>1</v>
      </c>
      <c r="L178" s="5">
        <v>1</v>
      </c>
    </row>
    <row r="179" spans="1:12">
      <c r="A179" t="s">
        <v>10796</v>
      </c>
      <c r="B179" t="s">
        <v>158</v>
      </c>
      <c r="C179" t="str">
        <f>VLOOKUP(A179,KO_Information!A:H,2,FALSE)</f>
        <v>2'-hydroxyisoflavone reductase [EC:1.3.1.45]</v>
      </c>
      <c r="D179" t="str">
        <f>VLOOKUP($A179,KO_Information!$A:$H,3,FALSE)</f>
        <v xml:space="preserve">2'-hydroxyisoflavone reductase </v>
      </c>
      <c r="E179" t="str">
        <f>VLOOKUP($A179,KO_Information!$A:$H,4,FALSE)</f>
        <v>EC:1.3.1.45</v>
      </c>
      <c r="F179" t="str">
        <f>VLOOKUP($A179,KO_Information!$A:$H,5,FALSE)</f>
        <v>Metabolism; Biosynthesis of Other Secondary Metabolites; Isoflavonoid biosynthesis</v>
      </c>
      <c r="G179" t="str">
        <f>VLOOKUP($A179,KO_Information!$A:$H,6,FALSE)</f>
        <v>Metabolism</v>
      </c>
      <c r="H179" t="str">
        <f>VLOOKUP($A179,KO_Information!$A:$H,7,FALSE)</f>
        <v>Biosynthesis of Other Secondary Metabolites</v>
      </c>
      <c r="I179" t="str">
        <f>VLOOKUP($A179,KO_Information!$A:$H,8,FALSE)</f>
        <v>Isoflavonoid biosynthesis</v>
      </c>
      <c r="J179" s="5">
        <v>1</v>
      </c>
      <c r="K179" s="5">
        <v>1</v>
      </c>
      <c r="L179" s="5">
        <v>-1</v>
      </c>
    </row>
    <row r="180" spans="1:12">
      <c r="A180" t="s">
        <v>14975</v>
      </c>
      <c r="B180" t="s">
        <v>159</v>
      </c>
      <c r="C180" t="str">
        <f>VLOOKUP(A180,KO_Information!A:H,2,FALSE)</f>
        <v>hypothetical protein; mesaconyl-C4 CoA hydratase</v>
      </c>
      <c r="D180" t="str">
        <f>VLOOKUP($A180,KO_Information!$A:$H,3,FALSE)</f>
        <v>hypothetical protein; mesaconyl-C4 CoA hydratase</v>
      </c>
      <c r="E180">
        <f>VLOOKUP($A180,KO_Information!$A:$H,4,FALSE)</f>
        <v>0</v>
      </c>
      <c r="F180" t="str">
        <f>VLOOKUP($A180,KO_Information!$A:$H,5,FALSE)</f>
        <v>Metabolism; Energy Metabolism; Carbon fixation pathways in prokaryotes</v>
      </c>
      <c r="G180" t="str">
        <f>VLOOKUP($A180,KO_Information!$A:$H,6,FALSE)</f>
        <v>Metabolism</v>
      </c>
      <c r="H180" t="str">
        <f>VLOOKUP($A180,KO_Information!$A:$H,7,FALSE)</f>
        <v>Energy Metabolism</v>
      </c>
      <c r="I180" t="str">
        <f>VLOOKUP($A180,KO_Information!$A:$H,8,FALSE)</f>
        <v>Carbon fixation pathways in prokaryotes</v>
      </c>
      <c r="J180" s="5">
        <v>1</v>
      </c>
      <c r="K180" s="5">
        <v>1</v>
      </c>
      <c r="L180" s="5">
        <v>1</v>
      </c>
    </row>
    <row r="181" spans="1:12">
      <c r="A181" t="s">
        <v>11486</v>
      </c>
      <c r="B181" t="s">
        <v>5</v>
      </c>
      <c r="C181" t="str">
        <f>VLOOKUP(A181,KO_Information!A:H,2,FALSE)</f>
        <v>None</v>
      </c>
      <c r="D181" t="str">
        <f>VLOOKUP($A181,KO_Information!$A:$H,3,FALSE)</f>
        <v>None</v>
      </c>
      <c r="E181">
        <f>VLOOKUP($A181,KO_Information!$A:$H,4,FALSE)</f>
        <v>0</v>
      </c>
      <c r="F181" t="str">
        <f>VLOOKUP($A181,KO_Information!$A:$H,5,FALSE)</f>
        <v>Metabolism; Xenobiotics Biodegradation and Metabolism; Bisphenol degradation|Metabolism; Xenobiotics Biodegradation and Metabolism; Naphthalene degradation</v>
      </c>
      <c r="G181" t="str">
        <f>VLOOKUP($A181,KO_Information!$A:$H,6,FALSE)</f>
        <v>Metabolism</v>
      </c>
      <c r="H181" t="str">
        <f>VLOOKUP($A181,KO_Information!$A:$H,7,FALSE)</f>
        <v>Xenobiotics Biodegradation and Metabolism</v>
      </c>
      <c r="I181" t="str">
        <f>VLOOKUP($A181,KO_Information!$A:$H,8,FALSE)</f>
        <v>Bisphenol degradation</v>
      </c>
      <c r="J181" s="5">
        <v>0</v>
      </c>
      <c r="K181" s="5">
        <v>1</v>
      </c>
      <c r="L181" s="5">
        <v>1</v>
      </c>
    </row>
    <row r="182" spans="1:12">
      <c r="A182" t="s">
        <v>14785</v>
      </c>
      <c r="B182" t="s">
        <v>18</v>
      </c>
      <c r="C182" t="str">
        <f>VLOOKUP(A182,KO_Information!A:H,2,FALSE)</f>
        <v>hypothetical protein</v>
      </c>
      <c r="D182" t="str">
        <f>VLOOKUP($A182,KO_Information!$A:$H,3,FALSE)</f>
        <v>hypothetical protein</v>
      </c>
      <c r="E182">
        <f>VLOOKUP($A182,KO_Information!$A:$H,4,FALSE)</f>
        <v>0</v>
      </c>
      <c r="F182" t="str">
        <f>VLOOKUP($A182,KO_Information!$A:$H,5,FALSE)</f>
        <v>Unclassified; Poorly Characterized; Function unknown</v>
      </c>
      <c r="G182" t="str">
        <f>VLOOKUP($A182,KO_Information!$A:$H,6,FALSE)</f>
        <v>Unclassified</v>
      </c>
      <c r="H182" t="str">
        <f>VLOOKUP($A182,KO_Information!$A:$H,7,FALSE)</f>
        <v>Poorly Characterized</v>
      </c>
      <c r="I182" t="str">
        <f>VLOOKUP($A182,KO_Information!$A:$H,8,FALSE)</f>
        <v>Function unknown</v>
      </c>
      <c r="J182" s="5">
        <v>1</v>
      </c>
      <c r="K182" s="5">
        <v>0</v>
      </c>
      <c r="L182" s="5">
        <v>-1</v>
      </c>
    </row>
    <row r="183" spans="1:12">
      <c r="A183" t="s">
        <v>11206</v>
      </c>
      <c r="B183" t="s">
        <v>160</v>
      </c>
      <c r="C183" t="str">
        <f>VLOOKUP(A183,KO_Information!A:H,2,FALSE)</f>
        <v>small terminal subunit of phenylpropionate dioxygenase [EC:1.14.12.19]</v>
      </c>
      <c r="D183" t="str">
        <f>VLOOKUP($A183,KO_Information!$A:$H,3,FALSE)</f>
        <v xml:space="preserve">small terminal subunit of phenylpropionate dioxygenase </v>
      </c>
      <c r="E183" t="str">
        <f>VLOOKUP($A183,KO_Information!$A:$H,4,FALSE)</f>
        <v>EC:1.14.12.19</v>
      </c>
      <c r="F183" t="str">
        <f>VLOOKUP($A183,KO_Information!$A:$H,5,FALSE)</f>
        <v>Metabolism; Amino Acid Metabolism; Phenylalanine metabolism</v>
      </c>
      <c r="G183" t="str">
        <f>VLOOKUP($A183,KO_Information!$A:$H,6,FALSE)</f>
        <v>Metabolism</v>
      </c>
      <c r="H183" t="str">
        <f>VLOOKUP($A183,KO_Information!$A:$H,7,FALSE)</f>
        <v>Amino Acid Metabolism</v>
      </c>
      <c r="I183" t="str">
        <f>VLOOKUP($A183,KO_Information!$A:$H,8,FALSE)</f>
        <v>Phenylalanine metabolism</v>
      </c>
      <c r="J183" s="5">
        <v>1</v>
      </c>
      <c r="K183" s="5">
        <v>1</v>
      </c>
      <c r="L183" s="5">
        <v>-1</v>
      </c>
    </row>
    <row r="184" spans="1:12">
      <c r="A184" t="s">
        <v>11202</v>
      </c>
      <c r="B184" t="s">
        <v>161</v>
      </c>
      <c r="C184" t="str">
        <f>VLOOKUP(A184,KO_Information!A:H,2,FALSE)</f>
        <v>large terminal subunit of phenylpropionate dioxygenase [EC:1.14.12.19]</v>
      </c>
      <c r="D184" t="str">
        <f>VLOOKUP($A184,KO_Information!$A:$H,3,FALSE)</f>
        <v xml:space="preserve">large terminal subunit of phenylpropionate dioxygenase </v>
      </c>
      <c r="E184" t="str">
        <f>VLOOKUP($A184,KO_Information!$A:$H,4,FALSE)</f>
        <v>EC:1.14.12.19</v>
      </c>
      <c r="F184" t="str">
        <f>VLOOKUP($A184,KO_Information!$A:$H,5,FALSE)</f>
        <v>Metabolism; Amino Acid Metabolism; Phenylalanine metabolism</v>
      </c>
      <c r="G184" t="str">
        <f>VLOOKUP($A184,KO_Information!$A:$H,6,FALSE)</f>
        <v>Metabolism</v>
      </c>
      <c r="H184" t="str">
        <f>VLOOKUP($A184,KO_Information!$A:$H,7,FALSE)</f>
        <v>Amino Acid Metabolism</v>
      </c>
      <c r="I184" t="str">
        <f>VLOOKUP($A184,KO_Information!$A:$H,8,FALSE)</f>
        <v>Phenylalanine metabolism</v>
      </c>
      <c r="J184" s="5">
        <v>1</v>
      </c>
      <c r="K184" s="5">
        <v>1</v>
      </c>
      <c r="L184" s="5">
        <v>-1</v>
      </c>
    </row>
    <row r="185" spans="1:12">
      <c r="A185" t="s">
        <v>11404</v>
      </c>
      <c r="B185" t="s">
        <v>162</v>
      </c>
      <c r="C185" t="str">
        <f>VLOOKUP(A185,KO_Information!A:H,2,FALSE)</f>
        <v>methyl-accepting chemotaxis protein IV, peptide sensor receptor</v>
      </c>
      <c r="D185" t="str">
        <f>VLOOKUP($A185,KO_Information!$A:$H,3,FALSE)</f>
        <v>methyl-accepting chemotaxis protein IV, peptide sensor receptor</v>
      </c>
      <c r="E185">
        <f>VLOOKUP($A185,KO_Information!$A:$H,4,FALSE)</f>
        <v>0</v>
      </c>
      <c r="F185" t="str">
        <f>VLOOKUP($A185,KO_Information!$A:$H,5,FALSE)</f>
        <v>Cellular Processes; Cell Motility; Bacterial motility proteins|Cellular Processes; Cell Motility; Bacterial chemotaxis|Environmental Information Processing; Signal Transduction; Two-component system</v>
      </c>
      <c r="G185" t="str">
        <f>VLOOKUP($A185,KO_Information!$A:$H,6,FALSE)</f>
        <v>Cellular Processes</v>
      </c>
      <c r="H185" t="str">
        <f>VLOOKUP($A185,KO_Information!$A:$H,7,FALSE)</f>
        <v>Cell Motility</v>
      </c>
      <c r="I185" t="str">
        <f>VLOOKUP($A185,KO_Information!$A:$H,8,FALSE)</f>
        <v>Bacterial motility proteins</v>
      </c>
      <c r="J185" s="5">
        <v>0</v>
      </c>
      <c r="K185" s="5">
        <v>1</v>
      </c>
      <c r="L185" s="5">
        <v>1</v>
      </c>
    </row>
    <row r="186" spans="1:12">
      <c r="A186" t="s">
        <v>13971</v>
      </c>
      <c r="B186" t="s">
        <v>163</v>
      </c>
      <c r="C186" t="str">
        <f>VLOOKUP(A186,KO_Information!A:H,2,FALSE)</f>
        <v>type IV fimbrial biogenesis protein FimU</v>
      </c>
      <c r="D186" t="str">
        <f>VLOOKUP($A186,KO_Information!$A:$H,3,FALSE)</f>
        <v>type IV fimbrial biogenesis protein FimU</v>
      </c>
      <c r="E186">
        <f>VLOOKUP($A186,KO_Information!$A:$H,4,FALSE)</f>
        <v>0</v>
      </c>
      <c r="F186" t="str">
        <f>VLOOKUP($A186,KO_Information!$A:$H,5,FALSE)</f>
        <v>Environmental Information Processing; Membrane Transport; Secretion system</v>
      </c>
      <c r="G186" t="str">
        <f>VLOOKUP($A186,KO_Information!$A:$H,6,FALSE)</f>
        <v>Environmental Information Processing</v>
      </c>
      <c r="H186" t="str">
        <f>VLOOKUP($A186,KO_Information!$A:$H,7,FALSE)</f>
        <v>Membrane Transport</v>
      </c>
      <c r="I186" t="str">
        <f>VLOOKUP($A186,KO_Information!$A:$H,8,FALSE)</f>
        <v>Secretion system</v>
      </c>
      <c r="J186" s="5">
        <v>0</v>
      </c>
      <c r="K186" s="5">
        <v>1</v>
      </c>
      <c r="L186" s="5">
        <v>1</v>
      </c>
    </row>
    <row r="187" spans="1:12">
      <c r="A187" t="s">
        <v>15482</v>
      </c>
      <c r="B187" t="s">
        <v>164</v>
      </c>
      <c r="C187" t="str">
        <f>VLOOKUP(A187,KO_Information!A:H,2,FALSE)</f>
        <v>4,4'-diaponeurosporenoate glycosyltransferase [EC:2.4.1.-]</v>
      </c>
      <c r="D187" t="str">
        <f>VLOOKUP($A187,KO_Information!$A:$H,3,FALSE)</f>
        <v xml:space="preserve">4,4'-diaponeurosporenoate glycosyltransferase </v>
      </c>
      <c r="E187" t="str">
        <f>VLOOKUP($A187,KO_Information!$A:$H,4,FALSE)</f>
        <v>EC:2.4.1.-</v>
      </c>
      <c r="F187" t="str">
        <f>VLOOKUP($A187,KO_Information!$A:$H,5,FALSE)</f>
        <v>Metabolism; Metabolism of Terpenoids and Polyketides; Carotenoid biosynthesis</v>
      </c>
      <c r="G187" t="str">
        <f>VLOOKUP($A187,KO_Information!$A:$H,6,FALSE)</f>
        <v>Metabolism</v>
      </c>
      <c r="H187" t="str">
        <f>VLOOKUP($A187,KO_Information!$A:$H,7,FALSE)</f>
        <v>Metabolism of Terpenoids and Polyketides</v>
      </c>
      <c r="I187" t="str">
        <f>VLOOKUP($A187,KO_Information!$A:$H,8,FALSE)</f>
        <v>Carotenoid biosynthesis</v>
      </c>
      <c r="J187" s="5">
        <v>-1</v>
      </c>
      <c r="K187" s="5">
        <v>1</v>
      </c>
      <c r="L187" s="5">
        <v>1</v>
      </c>
    </row>
    <row r="188" spans="1:12">
      <c r="A188" t="s">
        <v>1084</v>
      </c>
      <c r="B188" t="s">
        <v>165</v>
      </c>
      <c r="C188" t="str">
        <f>VLOOKUP(A188,KO_Information!A:H,2,FALSE)</f>
        <v>2-oxoisovalerate ferredoxin oxidoreductase, alpha subunit [EC:1.2.7.7]</v>
      </c>
      <c r="D188" t="str">
        <f>VLOOKUP($A188,KO_Information!$A:$H,3,FALSE)</f>
        <v xml:space="preserve">2-oxoisovalerate ferredoxin oxidoreductase, alpha subunit </v>
      </c>
      <c r="E188" t="str">
        <f>VLOOKUP($A188,KO_Information!$A:$H,4,FALSE)</f>
        <v>EC:1.2.7.7</v>
      </c>
      <c r="F188" t="str">
        <f>VLOOKUP($A188,KO_Information!$A:$H,5,FALSE)</f>
        <v>Metabolism; Amino Acid Metabolism; Valine, leucine and isoleucine degradation</v>
      </c>
      <c r="G188" t="str">
        <f>VLOOKUP($A188,KO_Information!$A:$H,6,FALSE)</f>
        <v>Metabolism</v>
      </c>
      <c r="H188" t="str">
        <f>VLOOKUP($A188,KO_Information!$A:$H,7,FALSE)</f>
        <v>Amino Acid Metabolism</v>
      </c>
      <c r="I188" t="str">
        <f>VLOOKUP($A188,KO_Information!$A:$H,8,FALSE)</f>
        <v>Valine, leucine and isoleucine degradation</v>
      </c>
      <c r="J188" s="5">
        <v>-1</v>
      </c>
      <c r="K188" s="5">
        <v>1</v>
      </c>
      <c r="L188" s="5">
        <v>1</v>
      </c>
    </row>
    <row r="189" spans="1:12">
      <c r="A189" t="s">
        <v>1088</v>
      </c>
      <c r="B189" t="s">
        <v>166</v>
      </c>
      <c r="C189" t="str">
        <f>VLOOKUP(A189,KO_Information!A:H,2,FALSE)</f>
        <v>2-oxoisovalerate ferredoxin oxidoreductase, beta subunit [EC:1.2.7.7]</v>
      </c>
      <c r="D189" t="str">
        <f>VLOOKUP($A189,KO_Information!$A:$H,3,FALSE)</f>
        <v xml:space="preserve">2-oxoisovalerate ferredoxin oxidoreductase, beta subunit </v>
      </c>
      <c r="E189" t="str">
        <f>VLOOKUP($A189,KO_Information!$A:$H,4,FALSE)</f>
        <v>EC:1.2.7.7</v>
      </c>
      <c r="F189" t="str">
        <f>VLOOKUP($A189,KO_Information!$A:$H,5,FALSE)</f>
        <v>Metabolism; Amino Acid Metabolism; Valine, leucine and isoleucine degradation</v>
      </c>
      <c r="G189" t="str">
        <f>VLOOKUP($A189,KO_Information!$A:$H,6,FALSE)</f>
        <v>Metabolism</v>
      </c>
      <c r="H189" t="str">
        <f>VLOOKUP($A189,KO_Information!$A:$H,7,FALSE)</f>
        <v>Amino Acid Metabolism</v>
      </c>
      <c r="I189" t="str">
        <f>VLOOKUP($A189,KO_Information!$A:$H,8,FALSE)</f>
        <v>Valine, leucine and isoleucine degradation</v>
      </c>
      <c r="J189" s="5">
        <v>-1</v>
      </c>
      <c r="K189" s="5">
        <v>1</v>
      </c>
      <c r="L189" s="5">
        <v>1</v>
      </c>
    </row>
    <row r="190" spans="1:12">
      <c r="A190" t="s">
        <v>1091</v>
      </c>
      <c r="B190" t="s">
        <v>167</v>
      </c>
      <c r="C190" t="str">
        <f>VLOOKUP(A190,KO_Information!A:H,2,FALSE)</f>
        <v>2-oxoisovalerate ferredoxin oxidoreductase, delta subunit [EC:1.2.7.7]</v>
      </c>
      <c r="D190" t="str">
        <f>VLOOKUP($A190,KO_Information!$A:$H,3,FALSE)</f>
        <v xml:space="preserve">2-oxoisovalerate ferredoxin oxidoreductase, delta subunit </v>
      </c>
      <c r="E190" t="str">
        <f>VLOOKUP($A190,KO_Information!$A:$H,4,FALSE)</f>
        <v>EC:1.2.7.7</v>
      </c>
      <c r="F190" t="str">
        <f>VLOOKUP($A190,KO_Information!$A:$H,5,FALSE)</f>
        <v>Metabolism; Amino Acid Metabolism; Valine, leucine and isoleucine degradation</v>
      </c>
      <c r="G190" t="str">
        <f>VLOOKUP($A190,KO_Information!$A:$H,6,FALSE)</f>
        <v>Metabolism</v>
      </c>
      <c r="H190" t="str">
        <f>VLOOKUP($A190,KO_Information!$A:$H,7,FALSE)</f>
        <v>Amino Acid Metabolism</v>
      </c>
      <c r="I190" t="str">
        <f>VLOOKUP($A190,KO_Information!$A:$H,8,FALSE)</f>
        <v>Valine, leucine and isoleucine degradation</v>
      </c>
      <c r="J190" s="5">
        <v>-1</v>
      </c>
      <c r="K190" s="5">
        <v>1</v>
      </c>
      <c r="L190" s="5">
        <v>1</v>
      </c>
    </row>
    <row r="191" spans="1:12">
      <c r="A191" t="s">
        <v>19379</v>
      </c>
      <c r="B191" t="s">
        <v>168</v>
      </c>
      <c r="C191" t="str">
        <f>VLOOKUP(A191,KO_Information!A:H,2,FALSE)</f>
        <v>serine/threonine-protein kinase PknG [EC:2.7.11.1]</v>
      </c>
      <c r="D191" t="str">
        <f>VLOOKUP($A191,KO_Information!$A:$H,3,FALSE)</f>
        <v xml:space="preserve">serine/threonine-protein kinase PknG </v>
      </c>
      <c r="E191" t="str">
        <f>VLOOKUP($A191,KO_Information!$A:$H,4,FALSE)</f>
        <v>EC:2.7.11.1</v>
      </c>
      <c r="F191" t="str">
        <f>VLOOKUP($A191,KO_Information!$A:$H,5,FALSE)</f>
        <v>None</v>
      </c>
      <c r="G191" t="str">
        <f>VLOOKUP($A191,KO_Information!$A:$H,6,FALSE)</f>
        <v>None</v>
      </c>
      <c r="H191">
        <f>VLOOKUP($A191,KO_Information!$A:$H,7,FALSE)</f>
        <v>0</v>
      </c>
      <c r="I191">
        <f>VLOOKUP($A191,KO_Information!$A:$H,8,FALSE)</f>
        <v>0</v>
      </c>
      <c r="J191" s="5">
        <v>1</v>
      </c>
      <c r="K191" s="5">
        <v>0</v>
      </c>
      <c r="L191" s="5">
        <v>-1</v>
      </c>
    </row>
    <row r="192" spans="1:12">
      <c r="A192" t="s">
        <v>14688</v>
      </c>
      <c r="B192" t="s">
        <v>169</v>
      </c>
      <c r="C192" t="str">
        <f>VLOOKUP(A192,KO_Information!A:H,2,FALSE)</f>
        <v>putative lipoprotein</v>
      </c>
      <c r="D192" t="str">
        <f>VLOOKUP($A192,KO_Information!$A:$H,3,FALSE)</f>
        <v>putative lipoprotein</v>
      </c>
      <c r="E192">
        <f>VLOOKUP($A192,KO_Information!$A:$H,4,FALSE)</f>
        <v>0</v>
      </c>
      <c r="F192" t="str">
        <f>VLOOKUP($A192,KO_Information!$A:$H,5,FALSE)</f>
        <v>Unclassified; Poorly Characterized; Function unknown</v>
      </c>
      <c r="G192" t="str">
        <f>VLOOKUP($A192,KO_Information!$A:$H,6,FALSE)</f>
        <v>Unclassified</v>
      </c>
      <c r="H192" t="str">
        <f>VLOOKUP($A192,KO_Information!$A:$H,7,FALSE)</f>
        <v>Poorly Characterized</v>
      </c>
      <c r="I192" t="str">
        <f>VLOOKUP($A192,KO_Information!$A:$H,8,FALSE)</f>
        <v>Function unknown</v>
      </c>
      <c r="J192" s="5">
        <v>0</v>
      </c>
      <c r="K192" s="5">
        <v>1</v>
      </c>
      <c r="L192" s="5">
        <v>1</v>
      </c>
    </row>
    <row r="193" spans="1:12">
      <c r="A193" t="s">
        <v>14692</v>
      </c>
      <c r="B193" t="s">
        <v>170</v>
      </c>
      <c r="C193" t="str">
        <f>VLOOKUP(A193,KO_Information!A:H,2,FALSE)</f>
        <v>putative membrane protein</v>
      </c>
      <c r="D193" t="str">
        <f>VLOOKUP($A193,KO_Information!$A:$H,3,FALSE)</f>
        <v>putative membrane protein</v>
      </c>
      <c r="E193">
        <f>VLOOKUP($A193,KO_Information!$A:$H,4,FALSE)</f>
        <v>0</v>
      </c>
      <c r="F193" t="str">
        <f>VLOOKUP($A193,KO_Information!$A:$H,5,FALSE)</f>
        <v>Unclassified; Poorly Characterized; Function unknown</v>
      </c>
      <c r="G193" t="str">
        <f>VLOOKUP($A193,KO_Information!$A:$H,6,FALSE)</f>
        <v>Unclassified</v>
      </c>
      <c r="H193" t="str">
        <f>VLOOKUP($A193,KO_Information!$A:$H,7,FALSE)</f>
        <v>Poorly Characterized</v>
      </c>
      <c r="I193" t="str">
        <f>VLOOKUP($A193,KO_Information!$A:$H,8,FALSE)</f>
        <v>Function unknown</v>
      </c>
      <c r="J193" s="5">
        <v>1</v>
      </c>
      <c r="K193" s="5">
        <v>1</v>
      </c>
      <c r="L193" s="5">
        <v>1</v>
      </c>
    </row>
    <row r="194" spans="1:12">
      <c r="A194" t="s">
        <v>2095</v>
      </c>
      <c r="B194" t="s">
        <v>171</v>
      </c>
      <c r="C194" t="str">
        <f>VLOOKUP(A194,KO_Information!A:H,2,FALSE)</f>
        <v>heme oxygenase [EC:1.14.99.3]</v>
      </c>
      <c r="D194" t="str">
        <f>VLOOKUP($A194,KO_Information!$A:$H,3,FALSE)</f>
        <v xml:space="preserve">heme oxygenase </v>
      </c>
      <c r="E194" t="str">
        <f>VLOOKUP($A194,KO_Information!$A:$H,4,FALSE)</f>
        <v>EC:1.14.99.3</v>
      </c>
      <c r="F194" t="str">
        <f>VLOOKUP($A194,KO_Information!$A:$H,5,FALSE)</f>
        <v>Organismal Systems; Digestive System; Mineral absorption|Metabolism; Metabolism of Cofactors and Vitamins; Porphyrin and chlorophyll metabolism</v>
      </c>
      <c r="G194" t="str">
        <f>VLOOKUP($A194,KO_Information!$A:$H,6,FALSE)</f>
        <v>Organismal Systems</v>
      </c>
      <c r="H194" t="str">
        <f>VLOOKUP($A194,KO_Information!$A:$H,7,FALSE)</f>
        <v>Digestive System</v>
      </c>
      <c r="I194" t="str">
        <f>VLOOKUP($A194,KO_Information!$A:$H,8,FALSE)</f>
        <v>Mineral absorption</v>
      </c>
      <c r="J194" s="5">
        <v>1</v>
      </c>
      <c r="K194" s="5">
        <v>0</v>
      </c>
      <c r="L194" s="5">
        <v>-1</v>
      </c>
    </row>
    <row r="195" spans="1:12">
      <c r="A195" t="s">
        <v>11591</v>
      </c>
      <c r="B195" t="s">
        <v>5</v>
      </c>
      <c r="C195" t="str">
        <f>VLOOKUP(A195,KO_Information!A:H,2,FALSE)</f>
        <v>None</v>
      </c>
      <c r="D195" t="str">
        <f>VLOOKUP($A195,KO_Information!$A:$H,3,FALSE)</f>
        <v>None</v>
      </c>
      <c r="E195">
        <f>VLOOKUP($A195,KO_Information!$A:$H,4,FALSE)</f>
        <v>0</v>
      </c>
      <c r="F195" t="str">
        <f>VLOOKUP($A195,KO_Information!$A:$H,5,FALSE)</f>
        <v>Unclassified; Metabolism; Others</v>
      </c>
      <c r="G195" t="str">
        <f>VLOOKUP($A195,KO_Information!$A:$H,6,FALSE)</f>
        <v>Unclassified</v>
      </c>
      <c r="H195" t="str">
        <f>VLOOKUP($A195,KO_Information!$A:$H,7,FALSE)</f>
        <v>Metabolism</v>
      </c>
      <c r="I195" t="str">
        <f>VLOOKUP($A195,KO_Information!$A:$H,8,FALSE)</f>
        <v>Others</v>
      </c>
      <c r="J195" s="5">
        <v>-1</v>
      </c>
      <c r="K195" s="5">
        <v>-1</v>
      </c>
      <c r="L195" s="5">
        <v>1</v>
      </c>
    </row>
    <row r="196" spans="1:12">
      <c r="A196" t="s">
        <v>7426</v>
      </c>
      <c r="B196" t="s">
        <v>172</v>
      </c>
      <c r="C196" t="str">
        <f>VLOOKUP(A196,KO_Information!A:H,2,FALSE)</f>
        <v>nitric-oxide reductase NorD protein [EC:1.7.99.7]; nitric oxide reductase NorD protein</v>
      </c>
      <c r="D196" t="str">
        <f>VLOOKUP($A196,KO_Information!$A:$H,3,FALSE)</f>
        <v xml:space="preserve">nitric-oxide reductase NorD protein </v>
      </c>
      <c r="E196" t="str">
        <f>VLOOKUP($A196,KO_Information!$A:$H,4,FALSE)</f>
        <v>EC:1.7.99.7</v>
      </c>
      <c r="F196" t="str">
        <f>VLOOKUP($A196,KO_Information!$A:$H,5,FALSE)</f>
        <v>Metabolism; Energy Metabolism; Nitrogen metabolism</v>
      </c>
      <c r="G196" t="str">
        <f>VLOOKUP($A196,KO_Information!$A:$H,6,FALSE)</f>
        <v>Metabolism</v>
      </c>
      <c r="H196" t="str">
        <f>VLOOKUP($A196,KO_Information!$A:$H,7,FALSE)</f>
        <v>Energy Metabolism</v>
      </c>
      <c r="I196" t="str">
        <f>VLOOKUP($A196,KO_Information!$A:$H,8,FALSE)</f>
        <v>Nitrogen metabolism</v>
      </c>
      <c r="J196" s="5">
        <v>0</v>
      </c>
      <c r="K196" s="5">
        <v>1</v>
      </c>
      <c r="L196" s="5">
        <v>1</v>
      </c>
    </row>
    <row r="197" spans="1:12">
      <c r="A197" t="s">
        <v>17931</v>
      </c>
      <c r="B197" t="s">
        <v>173</v>
      </c>
      <c r="C197" t="str">
        <f>VLOOKUP(A197,KO_Information!A:H,2,FALSE)</f>
        <v>Fuc2NAc and GlcNAc transferase [EC:2.4.1.-]</v>
      </c>
      <c r="D197" t="str">
        <f>VLOOKUP($A197,KO_Information!$A:$H,3,FALSE)</f>
        <v xml:space="preserve">Fuc2NAc and GlcNAc transferase </v>
      </c>
      <c r="E197" t="str">
        <f>VLOOKUP($A197,KO_Information!$A:$H,4,FALSE)</f>
        <v>EC:2.4.1.-</v>
      </c>
      <c r="F197" t="str">
        <f>VLOOKUP($A197,KO_Information!$A:$H,5,FALSE)</f>
        <v>Metabolism; Glycan Biosynthesis and Metabolism; Glycosyltransferases|Metabolism; Glycan Biosynthesis and Metabolism; Lipopolysaccharide biosynthesis proteins</v>
      </c>
      <c r="G197" t="str">
        <f>VLOOKUP($A197,KO_Information!$A:$H,6,FALSE)</f>
        <v>Metabolism</v>
      </c>
      <c r="H197" t="str">
        <f>VLOOKUP($A197,KO_Information!$A:$H,7,FALSE)</f>
        <v>Glycan Biosynthesis and Metabolism</v>
      </c>
      <c r="I197" t="str">
        <f>VLOOKUP($A197,KO_Information!$A:$H,8,FALSE)</f>
        <v>Glycosyltransferases</v>
      </c>
      <c r="J197" s="5">
        <v>0</v>
      </c>
      <c r="K197" s="5">
        <v>1</v>
      </c>
      <c r="L197" s="5">
        <v>1</v>
      </c>
    </row>
    <row r="198" spans="1:12">
      <c r="A198" t="s">
        <v>15885</v>
      </c>
      <c r="B198" t="s">
        <v>174</v>
      </c>
      <c r="C198" t="str">
        <f>VLOOKUP(A198,KO_Information!A:H,2,FALSE)</f>
        <v>hydrogen cyanide synthase HcnA [EC:1.4.99.5]</v>
      </c>
      <c r="D198" t="str">
        <f>VLOOKUP($A198,KO_Information!$A:$H,3,FALSE)</f>
        <v xml:space="preserve">hydrogen cyanide synthase HcnA </v>
      </c>
      <c r="E198" t="str">
        <f>VLOOKUP($A198,KO_Information!$A:$H,4,FALSE)</f>
        <v>EC:1.4.99.5</v>
      </c>
      <c r="F198" t="str">
        <f>VLOOKUP($A198,KO_Information!$A:$H,5,FALSE)</f>
        <v>Metabolism; Metabolism of Other Amino Acids; Cyanoamino acid metabolism|Environmental Information Processing; Signaling Molecules and Interaction; Bacterial toxins</v>
      </c>
      <c r="G198" t="str">
        <f>VLOOKUP($A198,KO_Information!$A:$H,6,FALSE)</f>
        <v>Metabolism</v>
      </c>
      <c r="H198" t="str">
        <f>VLOOKUP($A198,KO_Information!$A:$H,7,FALSE)</f>
        <v>Metabolism of Other Amino Acids</v>
      </c>
      <c r="I198" t="str">
        <f>VLOOKUP($A198,KO_Information!$A:$H,8,FALSE)</f>
        <v>Cyanoamino acid metabolism</v>
      </c>
      <c r="J198" s="5">
        <v>0</v>
      </c>
      <c r="K198" s="5">
        <v>1</v>
      </c>
      <c r="L198" s="5">
        <v>1</v>
      </c>
    </row>
    <row r="199" spans="1:12">
      <c r="A199" t="s">
        <v>15893</v>
      </c>
      <c r="B199" t="s">
        <v>175</v>
      </c>
      <c r="C199" t="str">
        <f>VLOOKUP(A199,KO_Information!A:H,2,FALSE)</f>
        <v>hydrogen cyanide synthase HcnC [EC:1.4.99.5]</v>
      </c>
      <c r="D199" t="str">
        <f>VLOOKUP($A199,KO_Information!$A:$H,3,FALSE)</f>
        <v xml:space="preserve">hydrogen cyanide synthase HcnC </v>
      </c>
      <c r="E199" t="str">
        <f>VLOOKUP($A199,KO_Information!$A:$H,4,FALSE)</f>
        <v>EC:1.4.99.5</v>
      </c>
      <c r="F199" t="str">
        <f>VLOOKUP($A199,KO_Information!$A:$H,5,FALSE)</f>
        <v>Metabolism; Metabolism of Other Amino Acids; Cyanoamino acid metabolism|Environmental Information Processing; Signaling Molecules and Interaction; Bacterial toxins</v>
      </c>
      <c r="G199" t="str">
        <f>VLOOKUP($A199,KO_Information!$A:$H,6,FALSE)</f>
        <v>Metabolism</v>
      </c>
      <c r="H199" t="str">
        <f>VLOOKUP($A199,KO_Information!$A:$H,7,FALSE)</f>
        <v>Metabolism of Other Amino Acids</v>
      </c>
      <c r="I199" t="str">
        <f>VLOOKUP($A199,KO_Information!$A:$H,8,FALSE)</f>
        <v>Cyanoamino acid metabolism</v>
      </c>
      <c r="J199" s="5">
        <v>0</v>
      </c>
      <c r="K199" s="5">
        <v>1</v>
      </c>
      <c r="L199" s="5">
        <v>1</v>
      </c>
    </row>
    <row r="200" spans="1:12">
      <c r="A200" t="s">
        <v>11967</v>
      </c>
      <c r="B200" t="s">
        <v>176</v>
      </c>
      <c r="C200" t="str">
        <f>VLOOKUP(A200,KO_Information!A:H,2,FALSE)</f>
        <v>curli production assembly/transport component CsgG</v>
      </c>
      <c r="D200" t="str">
        <f>VLOOKUP($A200,KO_Information!$A:$H,3,FALSE)</f>
        <v>curli production assembly/transport component CsgG</v>
      </c>
      <c r="E200">
        <f>VLOOKUP($A200,KO_Information!$A:$H,4,FALSE)</f>
        <v>0</v>
      </c>
      <c r="F200" t="str">
        <f>VLOOKUP($A200,KO_Information!$A:$H,5,FALSE)</f>
        <v>Environmental Information Processing; Membrane Transport; Secretion system</v>
      </c>
      <c r="G200" t="str">
        <f>VLOOKUP($A200,KO_Information!$A:$H,6,FALSE)</f>
        <v>Environmental Information Processing</v>
      </c>
      <c r="H200" t="str">
        <f>VLOOKUP($A200,KO_Information!$A:$H,7,FALSE)</f>
        <v>Membrane Transport</v>
      </c>
      <c r="I200" t="str">
        <f>VLOOKUP($A200,KO_Information!$A:$H,8,FALSE)</f>
        <v>Secretion system</v>
      </c>
      <c r="J200" s="5">
        <v>1</v>
      </c>
      <c r="K200" s="5">
        <v>1</v>
      </c>
      <c r="L200" s="5">
        <v>-1</v>
      </c>
    </row>
    <row r="201" spans="1:12">
      <c r="A201" t="s">
        <v>7139</v>
      </c>
      <c r="B201" t="s">
        <v>177</v>
      </c>
      <c r="C201" t="str">
        <f>VLOOKUP(A201,KO_Information!A:H,2,FALSE)</f>
        <v>nitric-oxide reductase, cytochrome c-containing subunit II [EC:1.7.99.7]; nitric oxide reductase, cytochrome c-containing subunit II</v>
      </c>
      <c r="D201" t="str">
        <f>VLOOKUP($A201,KO_Information!$A:$H,3,FALSE)</f>
        <v xml:space="preserve">nitric-oxide reductase, cytochrome c-containing subunit II </v>
      </c>
      <c r="E201" t="str">
        <f>VLOOKUP($A201,KO_Information!$A:$H,4,FALSE)</f>
        <v>EC:1.7.99.7</v>
      </c>
      <c r="F201" t="str">
        <f>VLOOKUP($A201,KO_Information!$A:$H,5,FALSE)</f>
        <v>Metabolism; Energy Metabolism; Nitrogen metabolism</v>
      </c>
      <c r="G201" t="str">
        <f>VLOOKUP($A201,KO_Information!$A:$H,6,FALSE)</f>
        <v>Metabolism</v>
      </c>
      <c r="H201" t="str">
        <f>VLOOKUP($A201,KO_Information!$A:$H,7,FALSE)</f>
        <v>Energy Metabolism</v>
      </c>
      <c r="I201" t="str">
        <f>VLOOKUP($A201,KO_Information!$A:$H,8,FALSE)</f>
        <v>Nitrogen metabolism</v>
      </c>
      <c r="J201" s="5">
        <v>-1</v>
      </c>
      <c r="K201" s="5">
        <v>1</v>
      </c>
      <c r="L201" s="5">
        <v>1</v>
      </c>
    </row>
    <row r="202" spans="1:12">
      <c r="A202" t="s">
        <v>17518</v>
      </c>
      <c r="B202" t="s">
        <v>178</v>
      </c>
      <c r="C202" t="str">
        <f>VLOOKUP(A202,KO_Information!A:H,2,FALSE)</f>
        <v>polyketide synthase 13</v>
      </c>
      <c r="D202" t="str">
        <f>VLOOKUP($A202,KO_Information!$A:$H,3,FALSE)</f>
        <v>polyketide synthase 13</v>
      </c>
      <c r="E202">
        <f>VLOOKUP($A202,KO_Information!$A:$H,4,FALSE)</f>
        <v>0</v>
      </c>
      <c r="F202" t="str">
        <f>VLOOKUP($A202,KO_Information!$A:$H,5,FALSE)</f>
        <v>Metabolism; Lipid Metabolism; Lipid biosynthesis proteins</v>
      </c>
      <c r="G202" t="str">
        <f>VLOOKUP($A202,KO_Information!$A:$H,6,FALSE)</f>
        <v>Metabolism</v>
      </c>
      <c r="H202" t="str">
        <f>VLOOKUP($A202,KO_Information!$A:$H,7,FALSE)</f>
        <v>Lipid Metabolism</v>
      </c>
      <c r="I202" t="str">
        <f>VLOOKUP($A202,KO_Information!$A:$H,8,FALSE)</f>
        <v>Lipid biosynthesis proteins</v>
      </c>
      <c r="J202" s="5">
        <v>1</v>
      </c>
      <c r="K202" s="5">
        <v>0</v>
      </c>
      <c r="L202" s="5">
        <v>-1</v>
      </c>
    </row>
    <row r="203" spans="1:12">
      <c r="A203" t="s">
        <v>2191</v>
      </c>
      <c r="B203" t="s">
        <v>5</v>
      </c>
      <c r="C203" t="str">
        <f>VLOOKUP(A203,KO_Information!A:H,2,FALSE)</f>
        <v>None</v>
      </c>
      <c r="D203" t="str">
        <f>VLOOKUP($A203,KO_Information!$A:$H,3,FALSE)</f>
        <v>None</v>
      </c>
      <c r="E203">
        <f>VLOOKUP($A203,KO_Information!$A:$H,4,FALSE)</f>
        <v>0</v>
      </c>
      <c r="F203" t="str">
        <f>VLOOKUP($A203,KO_Information!$A:$H,5,FALSE)</f>
        <v>Metabolism; Xenobiotics Biodegradation and Metabolism; Chloroalkane and chloroalkene degradation|Metabolism; Xenobiotics Biodegradation and Metabolism; Chlorocyclohexane and chlorobenzene degradation|Metabolism; Xenobiotics Biodegradation and Metabolism; Bisphenol degradation|Metabolism; Xenobiotics Biodegradation and Metabolism; 1,1,1-Trichloro-2,2-bis(4-chlorophenyl)ethane (DDT) degradation</v>
      </c>
      <c r="G203" t="str">
        <f>VLOOKUP($A203,KO_Information!$A:$H,6,FALSE)</f>
        <v>Metabolism</v>
      </c>
      <c r="H203" t="str">
        <f>VLOOKUP($A203,KO_Information!$A:$H,7,FALSE)</f>
        <v>Xenobiotics Biodegradation and Metabolism</v>
      </c>
      <c r="I203" t="str">
        <f>VLOOKUP($A203,KO_Information!$A:$H,8,FALSE)</f>
        <v>Chloroalkane and chloroalkene degradation</v>
      </c>
      <c r="J203" s="5">
        <v>1</v>
      </c>
      <c r="K203" s="5">
        <v>0</v>
      </c>
      <c r="L203" s="5">
        <v>-1</v>
      </c>
    </row>
    <row r="204" spans="1:12">
      <c r="A204" t="s">
        <v>19019</v>
      </c>
      <c r="B204" t="s">
        <v>179</v>
      </c>
      <c r="C204" t="str">
        <f>VLOOKUP(A204,KO_Information!A:H,2,FALSE)</f>
        <v>5-aminovalerate aminotransferase [EC:2.6.1.48]</v>
      </c>
      <c r="D204" t="str">
        <f>VLOOKUP($A204,KO_Information!$A:$H,3,FALSE)</f>
        <v xml:space="preserve">5-aminovalerate aminotransferase </v>
      </c>
      <c r="E204" t="str">
        <f>VLOOKUP($A204,KO_Information!$A:$H,4,FALSE)</f>
        <v>EC:2.6.1.48</v>
      </c>
      <c r="F204" t="str">
        <f>VLOOKUP($A204,KO_Information!$A:$H,5,FALSE)</f>
        <v>Metabolism; Amino Acid Metabolism; Lysine degradation|Metabolism; Amino Acid Metabolism; Amino acid related enzymes</v>
      </c>
      <c r="G204" t="str">
        <f>VLOOKUP($A204,KO_Information!$A:$H,6,FALSE)</f>
        <v>Metabolism</v>
      </c>
      <c r="H204" t="str">
        <f>VLOOKUP($A204,KO_Information!$A:$H,7,FALSE)</f>
        <v>Amino Acid Metabolism</v>
      </c>
      <c r="I204" t="str">
        <f>VLOOKUP($A204,KO_Information!$A:$H,8,FALSE)</f>
        <v>Lysine degradation</v>
      </c>
      <c r="J204" s="5">
        <v>0</v>
      </c>
      <c r="K204" s="5">
        <v>1</v>
      </c>
      <c r="L204" s="5">
        <v>1</v>
      </c>
    </row>
    <row r="205" spans="1:12">
      <c r="A205" t="s">
        <v>19024</v>
      </c>
      <c r="B205" t="s">
        <v>180</v>
      </c>
      <c r="C205" t="str">
        <f>VLOOKUP(A205,KO_Information!A:H,2,FALSE)</f>
        <v>glutarate semialdehyde dehydrogenase [EC:1.2.1.20]</v>
      </c>
      <c r="D205" t="str">
        <f>VLOOKUP($A205,KO_Information!$A:$H,3,FALSE)</f>
        <v xml:space="preserve">glutarate semialdehyde dehydrogenase </v>
      </c>
      <c r="E205" t="str">
        <f>VLOOKUP($A205,KO_Information!$A:$H,4,FALSE)</f>
        <v>EC:1.2.1.20</v>
      </c>
      <c r="F205" t="str">
        <f>VLOOKUP($A205,KO_Information!$A:$H,5,FALSE)</f>
        <v>Metabolism; Amino Acid Metabolism; Lysine degradation</v>
      </c>
      <c r="G205" t="str">
        <f>VLOOKUP($A205,KO_Information!$A:$H,6,FALSE)</f>
        <v>Metabolism</v>
      </c>
      <c r="H205" t="str">
        <f>VLOOKUP($A205,KO_Information!$A:$H,7,FALSE)</f>
        <v>Amino Acid Metabolism</v>
      </c>
      <c r="I205" t="str">
        <f>VLOOKUP($A205,KO_Information!$A:$H,8,FALSE)</f>
        <v>Lysine degradation</v>
      </c>
      <c r="J205" s="5">
        <v>0</v>
      </c>
      <c r="K205" s="5">
        <v>1</v>
      </c>
      <c r="L205" s="5">
        <v>1</v>
      </c>
    </row>
    <row r="206" spans="1:12">
      <c r="A206" t="s">
        <v>4973</v>
      </c>
      <c r="B206" t="s">
        <v>181</v>
      </c>
      <c r="C206" t="str">
        <f>VLOOKUP(A206,KO_Information!A:H,2,FALSE)</f>
        <v>ureidoglycolate hydrolase [EC:3.5.3.19]</v>
      </c>
      <c r="D206" t="str">
        <f>VLOOKUP($A206,KO_Information!$A:$H,3,FALSE)</f>
        <v xml:space="preserve">ureidoglycolate hydrolase </v>
      </c>
      <c r="E206" t="str">
        <f>VLOOKUP($A206,KO_Information!$A:$H,4,FALSE)</f>
        <v>EC:3.5.3.19</v>
      </c>
      <c r="F206" t="str">
        <f>VLOOKUP($A206,KO_Information!$A:$H,5,FALSE)</f>
        <v>Metabolism; Nucleotide Metabolism; Purine metabolism</v>
      </c>
      <c r="G206" t="str">
        <f>VLOOKUP($A206,KO_Information!$A:$H,6,FALSE)</f>
        <v>Metabolism</v>
      </c>
      <c r="H206" t="str">
        <f>VLOOKUP($A206,KO_Information!$A:$H,7,FALSE)</f>
        <v>Nucleotide Metabolism</v>
      </c>
      <c r="I206" t="str">
        <f>VLOOKUP($A206,KO_Information!$A:$H,8,FALSE)</f>
        <v>Purine metabolism</v>
      </c>
      <c r="J206" s="5">
        <v>1</v>
      </c>
      <c r="K206" s="5">
        <v>1</v>
      </c>
      <c r="L206" s="5">
        <v>1</v>
      </c>
    </row>
    <row r="207" spans="1:12">
      <c r="A207" t="s">
        <v>14468</v>
      </c>
      <c r="B207" t="s">
        <v>182</v>
      </c>
      <c r="C207" t="str">
        <f>VLOOKUP(A207,KO_Information!A:H,2,FALSE)</f>
        <v>quinohemoprotein amine dehydrogenase [EC:1.4.98.1]; amine dehydrogenase [EC:1.4.99.3]</v>
      </c>
      <c r="D207" t="str">
        <f>VLOOKUP($A207,KO_Information!$A:$H,3,FALSE)</f>
        <v xml:space="preserve">quinohemoprotein amine dehydrogenase </v>
      </c>
      <c r="E207" t="str">
        <f>VLOOKUP($A207,KO_Information!$A:$H,4,FALSE)</f>
        <v>EC:1.4.98.1</v>
      </c>
      <c r="F207" t="str">
        <f>VLOOKUP($A207,KO_Information!$A:$H,5,FALSE)</f>
        <v>Metabolism; Energy Metabolism; Methane metabolism</v>
      </c>
      <c r="G207" t="str">
        <f>VLOOKUP($A207,KO_Information!$A:$H,6,FALSE)</f>
        <v>Metabolism</v>
      </c>
      <c r="H207" t="str">
        <f>VLOOKUP($A207,KO_Information!$A:$H,7,FALSE)</f>
        <v>Energy Metabolism</v>
      </c>
      <c r="I207" t="str">
        <f>VLOOKUP($A207,KO_Information!$A:$H,8,FALSE)</f>
        <v>Methane metabolism</v>
      </c>
      <c r="J207" s="5">
        <v>1</v>
      </c>
      <c r="K207" s="5">
        <v>0</v>
      </c>
      <c r="L207" s="5">
        <v>-1</v>
      </c>
    </row>
    <row r="208" spans="1:12">
      <c r="A208" t="s">
        <v>14477</v>
      </c>
      <c r="B208" t="s">
        <v>183</v>
      </c>
      <c r="C208" t="str">
        <f>VLOOKUP(A208,KO_Information!A:H,2,FALSE)</f>
        <v>N-carbamoylsarcosine amidase [EC:3.5.1.59]</v>
      </c>
      <c r="D208" t="str">
        <f>VLOOKUP($A208,KO_Information!$A:$H,3,FALSE)</f>
        <v xml:space="preserve">N-carbamoylsarcosine amidase </v>
      </c>
      <c r="E208" t="str">
        <f>VLOOKUP($A208,KO_Information!$A:$H,4,FALSE)</f>
        <v>EC:3.5.1.59</v>
      </c>
      <c r="F208" t="str">
        <f>VLOOKUP($A208,KO_Information!$A:$H,5,FALSE)</f>
        <v>Metabolism; Amino Acid Metabolism; Arginine and proline metabolism</v>
      </c>
      <c r="G208" t="str">
        <f>VLOOKUP($A208,KO_Information!$A:$H,6,FALSE)</f>
        <v>Metabolism</v>
      </c>
      <c r="H208" t="str">
        <f>VLOOKUP($A208,KO_Information!$A:$H,7,FALSE)</f>
        <v>Amino Acid Metabolism</v>
      </c>
      <c r="I208" t="str">
        <f>VLOOKUP($A208,KO_Information!$A:$H,8,FALSE)</f>
        <v>Arginine and proline metabolism</v>
      </c>
      <c r="J208" s="5">
        <v>0</v>
      </c>
      <c r="K208" s="5">
        <v>1</v>
      </c>
      <c r="L208" s="5">
        <v>1</v>
      </c>
    </row>
    <row r="209" spans="1:12">
      <c r="A209" t="s">
        <v>14472</v>
      </c>
      <c r="B209" t="s">
        <v>184</v>
      </c>
      <c r="C209" t="str">
        <f>VLOOKUP(A209,KO_Information!A:H,2,FALSE)</f>
        <v>2-chlorobenzoate 1,2-dioxygenase [EC:1.14.12.13]</v>
      </c>
      <c r="D209" t="str">
        <f>VLOOKUP($A209,KO_Information!$A:$H,3,FALSE)</f>
        <v xml:space="preserve">2-chlorobenzoate 1,2-dioxygenase </v>
      </c>
      <c r="E209" t="str">
        <f>VLOOKUP($A209,KO_Information!$A:$H,4,FALSE)</f>
        <v>EC:1.14.12.13</v>
      </c>
      <c r="F209" t="str">
        <f>VLOOKUP($A209,KO_Information!$A:$H,5,FALSE)</f>
        <v>Metabolism; Xenobiotics Biodegradation and Metabolism; Fluorobenzoate degradation</v>
      </c>
      <c r="G209" t="str">
        <f>VLOOKUP($A209,KO_Information!$A:$H,6,FALSE)</f>
        <v>Metabolism</v>
      </c>
      <c r="H209" t="str">
        <f>VLOOKUP($A209,KO_Information!$A:$H,7,FALSE)</f>
        <v>Xenobiotics Biodegradation and Metabolism</v>
      </c>
      <c r="I209" t="str">
        <f>VLOOKUP($A209,KO_Information!$A:$H,8,FALSE)</f>
        <v>Fluorobenzoate degradation</v>
      </c>
      <c r="J209" s="5">
        <v>0</v>
      </c>
      <c r="K209" s="5">
        <v>1</v>
      </c>
      <c r="L209" s="5">
        <v>1</v>
      </c>
    </row>
    <row r="210" spans="1:12">
      <c r="A210" t="s">
        <v>10780</v>
      </c>
      <c r="B210" t="s">
        <v>185</v>
      </c>
      <c r="C210" t="str">
        <f>VLOOKUP(A210,KO_Information!A:H,2,FALSE)</f>
        <v>opine dehydrogenase [EC:1.5.1.28]</v>
      </c>
      <c r="D210" t="str">
        <f>VLOOKUP($A210,KO_Information!$A:$H,3,FALSE)</f>
        <v xml:space="preserve">opine dehydrogenase </v>
      </c>
      <c r="E210" t="str">
        <f>VLOOKUP($A210,KO_Information!$A:$H,4,FALSE)</f>
        <v>EC:1.5.1.28</v>
      </c>
      <c r="F210" t="str">
        <f>VLOOKUP($A210,KO_Information!$A:$H,5,FALSE)</f>
        <v>Unclassified; Metabolism; Others</v>
      </c>
      <c r="G210" t="str">
        <f>VLOOKUP($A210,KO_Information!$A:$H,6,FALSE)</f>
        <v>Unclassified</v>
      </c>
      <c r="H210" t="str">
        <f>VLOOKUP($A210,KO_Information!$A:$H,7,FALSE)</f>
        <v>Metabolism</v>
      </c>
      <c r="I210" t="str">
        <f>VLOOKUP($A210,KO_Information!$A:$H,8,FALSE)</f>
        <v>Others</v>
      </c>
      <c r="J210" s="5">
        <v>0</v>
      </c>
      <c r="K210" s="5">
        <v>1</v>
      </c>
      <c r="L210" s="5">
        <v>1</v>
      </c>
    </row>
    <row r="211" spans="1:12">
      <c r="A211" t="s">
        <v>9093</v>
      </c>
      <c r="B211" t="s">
        <v>186</v>
      </c>
      <c r="C211" t="str">
        <f>VLOOKUP(A211,KO_Information!A:H,2,FALSE)</f>
        <v>N,N-dimethylformamidase [EC:3.5.1.56]</v>
      </c>
      <c r="D211" t="str">
        <f>VLOOKUP($A211,KO_Information!$A:$H,3,FALSE)</f>
        <v xml:space="preserve">N,N-dimethylformamidase </v>
      </c>
      <c r="E211" t="str">
        <f>VLOOKUP($A211,KO_Information!$A:$H,4,FALSE)</f>
        <v>EC:3.5.1.56</v>
      </c>
      <c r="F211" t="str">
        <f>VLOOKUP($A211,KO_Information!$A:$H,5,FALSE)</f>
        <v>Metabolism; Carbohydrate Metabolism; Glyoxylate and dicarboxylate metabolism</v>
      </c>
      <c r="G211" t="str">
        <f>VLOOKUP($A211,KO_Information!$A:$H,6,FALSE)</f>
        <v>Metabolism</v>
      </c>
      <c r="H211" t="str">
        <f>VLOOKUP($A211,KO_Information!$A:$H,7,FALSE)</f>
        <v>Carbohydrate Metabolism</v>
      </c>
      <c r="I211" t="str">
        <f>VLOOKUP($A211,KO_Information!$A:$H,8,FALSE)</f>
        <v>Glyoxylate and dicarboxylate metabolism</v>
      </c>
      <c r="J211" s="5">
        <v>0</v>
      </c>
      <c r="K211" s="5">
        <v>1</v>
      </c>
      <c r="L211" s="5">
        <v>1</v>
      </c>
    </row>
    <row r="212" spans="1:12">
      <c r="A212" t="s">
        <v>18264</v>
      </c>
      <c r="B212" t="s">
        <v>187</v>
      </c>
      <c r="C212" t="str">
        <f>VLOOKUP(A212,KO_Information!A:H,2,FALSE)</f>
        <v>precorrin-2 C20-methyltransferase / precorrin-3B C17-methyltransferase [EC:2.1.1.130 2.1.1.131]</v>
      </c>
      <c r="D212" t="str">
        <f>VLOOKUP($A212,KO_Information!$A:$H,3,FALSE)</f>
        <v xml:space="preserve">precorrin-2 C20-methyltransferase / precorrin-3B C17-methyltransferase </v>
      </c>
      <c r="E212" t="str">
        <f>VLOOKUP($A212,KO_Information!$A:$H,4,FALSE)</f>
        <v>EC:2.1.1.130</v>
      </c>
      <c r="F212" t="str">
        <f>VLOOKUP($A212,KO_Information!$A:$H,5,FALSE)</f>
        <v>Metabolism; Metabolism of Cofactors and Vitamins; Porphyrin and chlorophyll metabolism</v>
      </c>
      <c r="G212" t="str">
        <f>VLOOKUP($A212,KO_Information!$A:$H,6,FALSE)</f>
        <v>Metabolism</v>
      </c>
      <c r="H212" t="str">
        <f>VLOOKUP($A212,KO_Information!$A:$H,7,FALSE)</f>
        <v>Metabolism of Cofactors and Vitamins</v>
      </c>
      <c r="I212" t="str">
        <f>VLOOKUP($A212,KO_Information!$A:$H,8,FALSE)</f>
        <v>Porphyrin and chlorophyll metabolism</v>
      </c>
      <c r="J212" s="5">
        <v>1</v>
      </c>
      <c r="K212" s="5">
        <v>0</v>
      </c>
      <c r="L212" s="5">
        <v>-1</v>
      </c>
    </row>
    <row r="213" spans="1:12">
      <c r="A213" t="s">
        <v>17233</v>
      </c>
      <c r="B213" t="s">
        <v>188</v>
      </c>
      <c r="C213" t="str">
        <f>VLOOKUP(A213,KO_Information!A:H,2,FALSE)</f>
        <v>hydrogenase-4 component J [EC:1.-.-.-]</v>
      </c>
      <c r="D213" t="str">
        <f>VLOOKUP($A213,KO_Information!$A:$H,3,FALSE)</f>
        <v xml:space="preserve">hydrogenase-4 component J </v>
      </c>
      <c r="E213" t="str">
        <f>VLOOKUP($A213,KO_Information!$A:$H,4,FALSE)</f>
        <v>EC:1.-.-.-</v>
      </c>
      <c r="F213" t="str">
        <f>VLOOKUP($A213,KO_Information!$A:$H,5,FALSE)</f>
        <v>Unclassified; Metabolism; Energy metabolism</v>
      </c>
      <c r="G213" t="str">
        <f>VLOOKUP($A213,KO_Information!$A:$H,6,FALSE)</f>
        <v>Unclassified</v>
      </c>
      <c r="H213" t="str">
        <f>VLOOKUP($A213,KO_Information!$A:$H,7,FALSE)</f>
        <v>Metabolism</v>
      </c>
      <c r="I213" t="str">
        <f>VLOOKUP($A213,KO_Information!$A:$H,8,FALSE)</f>
        <v>Energy metabolism</v>
      </c>
      <c r="J213" s="5">
        <v>1</v>
      </c>
      <c r="K213" s="5">
        <v>0</v>
      </c>
      <c r="L213" s="5">
        <v>-1</v>
      </c>
    </row>
    <row r="214" spans="1:12">
      <c r="A214" t="s">
        <v>17230</v>
      </c>
      <c r="B214" t="s">
        <v>189</v>
      </c>
      <c r="C214" t="str">
        <f>VLOOKUP(A214,KO_Information!A:H,2,FALSE)</f>
        <v>hydrogenase-4 component I [EC:1.-.-.-]</v>
      </c>
      <c r="D214" t="str">
        <f>VLOOKUP($A214,KO_Information!$A:$H,3,FALSE)</f>
        <v xml:space="preserve">hydrogenase-4 component I </v>
      </c>
      <c r="E214" t="str">
        <f>VLOOKUP($A214,KO_Information!$A:$H,4,FALSE)</f>
        <v>EC:1.-.-.-</v>
      </c>
      <c r="F214" t="str">
        <f>VLOOKUP($A214,KO_Information!$A:$H,5,FALSE)</f>
        <v>Unclassified; Metabolism; Energy metabolism</v>
      </c>
      <c r="G214" t="str">
        <f>VLOOKUP($A214,KO_Information!$A:$H,6,FALSE)</f>
        <v>Unclassified</v>
      </c>
      <c r="H214" t="str">
        <f>VLOOKUP($A214,KO_Information!$A:$H,7,FALSE)</f>
        <v>Metabolism</v>
      </c>
      <c r="I214" t="str">
        <f>VLOOKUP($A214,KO_Information!$A:$H,8,FALSE)</f>
        <v>Energy metabolism</v>
      </c>
      <c r="J214" s="5">
        <v>1</v>
      </c>
      <c r="K214" s="5">
        <v>0</v>
      </c>
      <c r="L214" s="5">
        <v>-1</v>
      </c>
    </row>
    <row r="215" spans="1:12">
      <c r="A215" t="s">
        <v>17225</v>
      </c>
      <c r="B215" t="s">
        <v>190</v>
      </c>
      <c r="C215" t="str">
        <f>VLOOKUP(A215,KO_Information!A:H,2,FALSE)</f>
        <v>hydrogenase-4 component G [EC:1.-.-.-]</v>
      </c>
      <c r="D215" t="str">
        <f>VLOOKUP($A215,KO_Information!$A:$H,3,FALSE)</f>
        <v xml:space="preserve">hydrogenase-4 component G </v>
      </c>
      <c r="E215" t="str">
        <f>VLOOKUP($A215,KO_Information!$A:$H,4,FALSE)</f>
        <v>EC:1.-.-.-</v>
      </c>
      <c r="F215" t="str">
        <f>VLOOKUP($A215,KO_Information!$A:$H,5,FALSE)</f>
        <v>Unclassified; Metabolism; Energy metabolism</v>
      </c>
      <c r="G215" t="str">
        <f>VLOOKUP($A215,KO_Information!$A:$H,6,FALSE)</f>
        <v>Unclassified</v>
      </c>
      <c r="H215" t="str">
        <f>VLOOKUP($A215,KO_Information!$A:$H,7,FALSE)</f>
        <v>Metabolism</v>
      </c>
      <c r="I215" t="str">
        <f>VLOOKUP($A215,KO_Information!$A:$H,8,FALSE)</f>
        <v>Energy metabolism</v>
      </c>
      <c r="J215" s="5">
        <v>1</v>
      </c>
      <c r="K215" s="5">
        <v>0</v>
      </c>
      <c r="L215" s="5">
        <v>-1</v>
      </c>
    </row>
    <row r="216" spans="1:12">
      <c r="A216" t="s">
        <v>15890</v>
      </c>
      <c r="B216" t="s">
        <v>191</v>
      </c>
      <c r="C216" t="str">
        <f>VLOOKUP(A216,KO_Information!A:H,2,FALSE)</f>
        <v>hydrogen cyanide synthase HcnB [EC:1.4.99.5]</v>
      </c>
      <c r="D216" t="str">
        <f>VLOOKUP($A216,KO_Information!$A:$H,3,FALSE)</f>
        <v xml:space="preserve">hydrogen cyanide synthase HcnB </v>
      </c>
      <c r="E216" t="str">
        <f>VLOOKUP($A216,KO_Information!$A:$H,4,FALSE)</f>
        <v>EC:1.4.99.5</v>
      </c>
      <c r="F216" t="str">
        <f>VLOOKUP($A216,KO_Information!$A:$H,5,FALSE)</f>
        <v>Metabolism; Metabolism of Other Amino Acids; Cyanoamino acid metabolism|Environmental Information Processing; Signaling Molecules and Interaction; Bacterial toxins</v>
      </c>
      <c r="G216" t="str">
        <f>VLOOKUP($A216,KO_Information!$A:$H,6,FALSE)</f>
        <v>Metabolism</v>
      </c>
      <c r="H216" t="str">
        <f>VLOOKUP($A216,KO_Information!$A:$H,7,FALSE)</f>
        <v>Metabolism of Other Amino Acids</v>
      </c>
      <c r="I216" t="str">
        <f>VLOOKUP($A216,KO_Information!$A:$H,8,FALSE)</f>
        <v>Cyanoamino acid metabolism</v>
      </c>
      <c r="J216" s="5">
        <v>0</v>
      </c>
      <c r="K216" s="5">
        <v>1</v>
      </c>
      <c r="L216" s="5">
        <v>1</v>
      </c>
    </row>
    <row r="217" spans="1:12">
      <c r="A217" t="s">
        <v>4748</v>
      </c>
      <c r="B217" t="s">
        <v>192</v>
      </c>
      <c r="C217" t="str">
        <f>VLOOKUP(A217,KO_Information!A:H,2,FALSE)</f>
        <v>endothelin-converting enzyme [EC:3.4.24.71]</v>
      </c>
      <c r="D217" t="str">
        <f>VLOOKUP($A217,KO_Information!$A:$H,3,FALSE)</f>
        <v xml:space="preserve">endothelin-converting enzyme </v>
      </c>
      <c r="E217" t="str">
        <f>VLOOKUP($A217,KO_Information!$A:$H,4,FALSE)</f>
        <v>EC:3.4.24.71</v>
      </c>
      <c r="F217" t="str">
        <f>VLOOKUP($A217,KO_Information!$A:$H,5,FALSE)</f>
        <v>Metabolism; Enzyme Families; Peptidases</v>
      </c>
      <c r="G217" t="str">
        <f>VLOOKUP($A217,KO_Information!$A:$H,6,FALSE)</f>
        <v>Metabolism</v>
      </c>
      <c r="H217" t="str">
        <f>VLOOKUP($A217,KO_Information!$A:$H,7,FALSE)</f>
        <v>Enzyme Families</v>
      </c>
      <c r="I217" t="str">
        <f>VLOOKUP($A217,KO_Information!$A:$H,8,FALSE)</f>
        <v>Peptidases</v>
      </c>
      <c r="J217" s="5">
        <v>1</v>
      </c>
      <c r="K217" s="5">
        <v>0</v>
      </c>
      <c r="L217" s="5">
        <v>-1</v>
      </c>
    </row>
    <row r="218" spans="1:12">
      <c r="A218" t="s">
        <v>15479</v>
      </c>
      <c r="B218" t="s">
        <v>193</v>
      </c>
      <c r="C218" t="str">
        <f>VLOOKUP(A218,KO_Information!A:H,2,FALSE)</f>
        <v>4,4'-diaponeurosporene oxidase [EC:1.-.-.-]</v>
      </c>
      <c r="D218" t="str">
        <f>VLOOKUP($A218,KO_Information!$A:$H,3,FALSE)</f>
        <v xml:space="preserve">4,4'-diaponeurosporene oxidase </v>
      </c>
      <c r="E218" t="str">
        <f>VLOOKUP($A218,KO_Information!$A:$H,4,FALSE)</f>
        <v>EC:1.-.-.-</v>
      </c>
      <c r="F218" t="str">
        <f>VLOOKUP($A218,KO_Information!$A:$H,5,FALSE)</f>
        <v>Metabolism; Metabolism of Terpenoids and Polyketides; Carotenoid biosynthesis</v>
      </c>
      <c r="G218" t="str">
        <f>VLOOKUP($A218,KO_Information!$A:$H,6,FALSE)</f>
        <v>Metabolism</v>
      </c>
      <c r="H218" t="str">
        <f>VLOOKUP($A218,KO_Information!$A:$H,7,FALSE)</f>
        <v>Metabolism of Terpenoids and Polyketides</v>
      </c>
      <c r="I218" t="str">
        <f>VLOOKUP($A218,KO_Information!$A:$H,8,FALSE)</f>
        <v>Carotenoid biosynthesis</v>
      </c>
      <c r="J218" s="5">
        <v>-1</v>
      </c>
      <c r="K218" s="5">
        <v>1</v>
      </c>
      <c r="L218" s="5">
        <v>1</v>
      </c>
    </row>
    <row r="219" spans="1:12">
      <c r="A219" t="s">
        <v>8677</v>
      </c>
      <c r="B219" t="s">
        <v>194</v>
      </c>
      <c r="C219" t="str">
        <f>VLOOKUP(A219,KO_Information!A:H,2,FALSE)</f>
        <v>type IV secretion system protein VirB7</v>
      </c>
      <c r="D219" t="str">
        <f>VLOOKUP($A219,KO_Information!$A:$H,3,FALSE)</f>
        <v>type IV secretion system protein VirB7</v>
      </c>
      <c r="E219">
        <f>VLOOKUP($A219,KO_Information!$A:$H,4,FALSE)</f>
        <v>0</v>
      </c>
      <c r="F219" t="str">
        <f>VLOOKUP($A219,KO_Information!$A:$H,5,FALSE)</f>
        <v>Environmental Information Processing; Membrane Transport; Secretion system|Environmental Information Processing; Membrane Transport; Bacterial secretion system</v>
      </c>
      <c r="G219" t="str">
        <f>VLOOKUP($A219,KO_Information!$A:$H,6,FALSE)</f>
        <v>Environmental Information Processing</v>
      </c>
      <c r="H219" t="str">
        <f>VLOOKUP($A219,KO_Information!$A:$H,7,FALSE)</f>
        <v>Membrane Transport</v>
      </c>
      <c r="I219" t="str">
        <f>VLOOKUP($A219,KO_Information!$A:$H,8,FALSE)</f>
        <v>Secretion system</v>
      </c>
      <c r="J219" s="5">
        <v>0</v>
      </c>
      <c r="K219" s="5">
        <v>1</v>
      </c>
      <c r="L219" s="5">
        <v>1</v>
      </c>
    </row>
    <row r="220" spans="1:12">
      <c r="A220" t="s">
        <v>8693</v>
      </c>
      <c r="B220" t="s">
        <v>195</v>
      </c>
      <c r="C220" t="str">
        <f>VLOOKUP(A220,KO_Information!A:H,2,FALSE)</f>
        <v>colanic acid biosynthesis glycosyl transferase WcaI</v>
      </c>
      <c r="D220" t="str">
        <f>VLOOKUP($A220,KO_Information!$A:$H,3,FALSE)</f>
        <v>colanic acid biosynthesis glycosyl transferase WcaI</v>
      </c>
      <c r="E220">
        <f>VLOOKUP($A220,KO_Information!$A:$H,4,FALSE)</f>
        <v>0</v>
      </c>
      <c r="F220" t="str">
        <f>VLOOKUP($A220,KO_Information!$A:$H,5,FALSE)</f>
        <v>Unclassified; Cellular Processes and Signaling; Membrane and intracellular structural molecules</v>
      </c>
      <c r="G220" t="str">
        <f>VLOOKUP($A220,KO_Information!$A:$H,6,FALSE)</f>
        <v>Unclassified</v>
      </c>
      <c r="H220" t="str">
        <f>VLOOKUP($A220,KO_Information!$A:$H,7,FALSE)</f>
        <v>Cellular Processes and Signaling</v>
      </c>
      <c r="I220" t="str">
        <f>VLOOKUP($A220,KO_Information!$A:$H,8,FALSE)</f>
        <v>Membrane and intracellular structural molecules</v>
      </c>
      <c r="J220" s="5">
        <v>1</v>
      </c>
      <c r="K220" s="5">
        <v>1</v>
      </c>
      <c r="L220" s="5">
        <v>-1</v>
      </c>
    </row>
    <row r="221" spans="1:12">
      <c r="A221" t="s">
        <v>14831</v>
      </c>
      <c r="B221" t="s">
        <v>196</v>
      </c>
      <c r="C221" t="str">
        <f>VLOOKUP(A221,KO_Information!A:H,2,FALSE)</f>
        <v>anthraniloyl-CoA monooxygenase [EC:1.14.13.40]</v>
      </c>
      <c r="D221" t="str">
        <f>VLOOKUP($A221,KO_Information!$A:$H,3,FALSE)</f>
        <v xml:space="preserve">anthraniloyl-CoA monooxygenase </v>
      </c>
      <c r="E221" t="str">
        <f>VLOOKUP($A221,KO_Information!$A:$H,4,FALSE)</f>
        <v>EC:1.14.13.40</v>
      </c>
      <c r="F221" t="str">
        <f>VLOOKUP($A221,KO_Information!$A:$H,5,FALSE)</f>
        <v>Metabolism; Xenobiotics Biodegradation and Metabolism; Aminobenzoate degradation</v>
      </c>
      <c r="G221" t="str">
        <f>VLOOKUP($A221,KO_Information!$A:$H,6,FALSE)</f>
        <v>Metabolism</v>
      </c>
      <c r="H221" t="str">
        <f>VLOOKUP($A221,KO_Information!$A:$H,7,FALSE)</f>
        <v>Xenobiotics Biodegradation and Metabolism</v>
      </c>
      <c r="I221" t="str">
        <f>VLOOKUP($A221,KO_Information!$A:$H,8,FALSE)</f>
        <v>Aminobenzoate degradation</v>
      </c>
      <c r="J221" s="5">
        <v>1</v>
      </c>
      <c r="K221" s="5">
        <v>1</v>
      </c>
      <c r="L221" s="5">
        <v>1</v>
      </c>
    </row>
    <row r="222" spans="1:12">
      <c r="A222" t="s">
        <v>2006</v>
      </c>
      <c r="B222" t="s">
        <v>197</v>
      </c>
      <c r="C222" t="str">
        <f>VLOOKUP(A222,KO_Information!A:H,2,FALSE)</f>
        <v>phytanoyl-CoA hydroxylase [EC:1.14.11.18]</v>
      </c>
      <c r="D222" t="str">
        <f>VLOOKUP($A222,KO_Information!$A:$H,3,FALSE)</f>
        <v xml:space="preserve">phytanoyl-CoA hydroxylase </v>
      </c>
      <c r="E222" t="str">
        <f>VLOOKUP($A222,KO_Information!$A:$H,4,FALSE)</f>
        <v>EC:1.14.11.18</v>
      </c>
      <c r="F222" t="str">
        <f>VLOOKUP($A222,KO_Information!$A:$H,5,FALSE)</f>
        <v>Cellular Processes; Transport and Catabolism; Peroxisome</v>
      </c>
      <c r="G222" t="str">
        <f>VLOOKUP($A222,KO_Information!$A:$H,6,FALSE)</f>
        <v>Cellular Processes</v>
      </c>
      <c r="H222" t="str">
        <f>VLOOKUP($A222,KO_Information!$A:$H,7,FALSE)</f>
        <v>Transport and Catabolism</v>
      </c>
      <c r="I222" t="str">
        <f>VLOOKUP($A222,KO_Information!$A:$H,8,FALSE)</f>
        <v>Peroxisome</v>
      </c>
      <c r="J222" s="5">
        <v>1</v>
      </c>
      <c r="K222" s="5">
        <v>0</v>
      </c>
      <c r="L222" s="5">
        <v>-1</v>
      </c>
    </row>
    <row r="223" spans="1:12">
      <c r="A223" t="s">
        <v>1989</v>
      </c>
      <c r="B223" t="s">
        <v>5</v>
      </c>
      <c r="C223" t="str">
        <f>VLOOKUP(A223,KO_Information!A:H,2,FALSE)</f>
        <v>None</v>
      </c>
      <c r="D223" t="str">
        <f>VLOOKUP($A223,KO_Information!$A:$H,3,FALSE)</f>
        <v>None</v>
      </c>
      <c r="E223">
        <f>VLOOKUP($A223,KO_Information!$A:$H,4,FALSE)</f>
        <v>0</v>
      </c>
      <c r="F223" t="str">
        <f>VLOOKUP($A223,KO_Information!$A:$H,5,FALSE)</f>
        <v>Unclassified; Metabolism; Others</v>
      </c>
      <c r="G223" t="str">
        <f>VLOOKUP($A223,KO_Information!$A:$H,6,FALSE)</f>
        <v>Unclassified</v>
      </c>
      <c r="H223" t="str">
        <f>VLOOKUP($A223,KO_Information!$A:$H,7,FALSE)</f>
        <v>Metabolism</v>
      </c>
      <c r="I223" t="str">
        <f>VLOOKUP($A223,KO_Information!$A:$H,8,FALSE)</f>
        <v>Others</v>
      </c>
      <c r="J223" s="5">
        <v>-1</v>
      </c>
      <c r="K223" s="5">
        <v>-1</v>
      </c>
      <c r="L223" s="5">
        <v>0</v>
      </c>
    </row>
    <row r="224" spans="1:12">
      <c r="A224" t="s">
        <v>1990</v>
      </c>
      <c r="B224" t="s">
        <v>198</v>
      </c>
      <c r="C224" t="str">
        <f>VLOOKUP(A224,KO_Information!A:H,2,FALSE)</f>
        <v>gamma-butyrobetaine dioxygenase [EC:1.14.11.1]</v>
      </c>
      <c r="D224" t="str">
        <f>VLOOKUP($A224,KO_Information!$A:$H,3,FALSE)</f>
        <v xml:space="preserve">gamma-butyrobetaine dioxygenase </v>
      </c>
      <c r="E224" t="str">
        <f>VLOOKUP($A224,KO_Information!$A:$H,4,FALSE)</f>
        <v>EC:1.14.11.1</v>
      </c>
      <c r="F224" t="str">
        <f>VLOOKUP($A224,KO_Information!$A:$H,5,FALSE)</f>
        <v>Metabolism; Amino Acid Metabolism; Lysine degradation</v>
      </c>
      <c r="G224" t="str">
        <f>VLOOKUP($A224,KO_Information!$A:$H,6,FALSE)</f>
        <v>Metabolism</v>
      </c>
      <c r="H224" t="str">
        <f>VLOOKUP($A224,KO_Information!$A:$H,7,FALSE)</f>
        <v>Amino Acid Metabolism</v>
      </c>
      <c r="I224" t="str">
        <f>VLOOKUP($A224,KO_Information!$A:$H,8,FALSE)</f>
        <v>Lysine degradation</v>
      </c>
      <c r="J224" s="5">
        <v>0</v>
      </c>
      <c r="K224" s="5">
        <v>1</v>
      </c>
      <c r="L224" s="5">
        <v>1</v>
      </c>
    </row>
    <row r="225" spans="1:12">
      <c r="A225" t="s">
        <v>2012</v>
      </c>
      <c r="B225" t="s">
        <v>199</v>
      </c>
      <c r="C225" t="str">
        <f>VLOOKUP(A225,KO_Information!A:H,2,FALSE)</f>
        <v>Rieske 2Fe-2S family protein</v>
      </c>
      <c r="D225" t="str">
        <f>VLOOKUP($A225,KO_Information!$A:$H,3,FALSE)</f>
        <v>Rieske 2Fe-2S family protein</v>
      </c>
      <c r="E225">
        <f>VLOOKUP($A225,KO_Information!$A:$H,4,FALSE)</f>
        <v>0</v>
      </c>
      <c r="F225" t="str">
        <f>VLOOKUP($A225,KO_Information!$A:$H,5,FALSE)</f>
        <v>Unclassified; Poorly Characterized; General function prediction only</v>
      </c>
      <c r="G225" t="str">
        <f>VLOOKUP($A225,KO_Information!$A:$H,6,FALSE)</f>
        <v>Unclassified</v>
      </c>
      <c r="H225" t="str">
        <f>VLOOKUP($A225,KO_Information!$A:$H,7,FALSE)</f>
        <v>Poorly Characterized</v>
      </c>
      <c r="I225" t="str">
        <f>VLOOKUP($A225,KO_Information!$A:$H,8,FALSE)</f>
        <v>General function prediction only</v>
      </c>
      <c r="J225" s="5">
        <v>0</v>
      </c>
      <c r="K225" s="5">
        <v>1</v>
      </c>
      <c r="L225" s="5">
        <v>1</v>
      </c>
    </row>
    <row r="226" spans="1:12">
      <c r="A226" t="s">
        <v>15217</v>
      </c>
      <c r="B226" t="s">
        <v>18</v>
      </c>
      <c r="C226" t="str">
        <f>VLOOKUP(A226,KO_Information!A:H,2,FALSE)</f>
        <v>hypothetical protein</v>
      </c>
      <c r="D226" t="str">
        <f>VLOOKUP($A226,KO_Information!$A:$H,3,FALSE)</f>
        <v>hypothetical protein</v>
      </c>
      <c r="E226">
        <f>VLOOKUP($A226,KO_Information!$A:$H,4,FALSE)</f>
        <v>0</v>
      </c>
      <c r="F226" t="str">
        <f>VLOOKUP($A226,KO_Information!$A:$H,5,FALSE)</f>
        <v>Unclassified; Poorly Characterized; Function unknown</v>
      </c>
      <c r="G226" t="str">
        <f>VLOOKUP($A226,KO_Information!$A:$H,6,FALSE)</f>
        <v>Unclassified</v>
      </c>
      <c r="H226" t="str">
        <f>VLOOKUP($A226,KO_Information!$A:$H,7,FALSE)</f>
        <v>Poorly Characterized</v>
      </c>
      <c r="I226" t="str">
        <f>VLOOKUP($A226,KO_Information!$A:$H,8,FALSE)</f>
        <v>Function unknown</v>
      </c>
      <c r="J226" s="5">
        <v>1</v>
      </c>
      <c r="K226" s="5">
        <v>1</v>
      </c>
      <c r="L226" s="5">
        <v>1</v>
      </c>
    </row>
    <row r="227" spans="1:12">
      <c r="A227" t="s">
        <v>9693</v>
      </c>
      <c r="B227" t="s">
        <v>200</v>
      </c>
      <c r="C227" t="str">
        <f>VLOOKUP(A227,KO_Information!A:H,2,FALSE)</f>
        <v>glucosylglycerol-phosphate synthase [EC:2.4.1.213]</v>
      </c>
      <c r="D227" t="str">
        <f>VLOOKUP($A227,KO_Information!$A:$H,3,FALSE)</f>
        <v xml:space="preserve">glucosylglycerol-phosphate synthase </v>
      </c>
      <c r="E227" t="str">
        <f>VLOOKUP($A227,KO_Information!$A:$H,4,FALSE)</f>
        <v>EC:2.4.1.213</v>
      </c>
      <c r="F227" t="str">
        <f>VLOOKUP($A227,KO_Information!$A:$H,5,FALSE)</f>
        <v>Unclassified; Metabolism; Carbohydrate metabolism</v>
      </c>
      <c r="G227" t="str">
        <f>VLOOKUP($A227,KO_Information!$A:$H,6,FALSE)</f>
        <v>Unclassified</v>
      </c>
      <c r="H227" t="str">
        <f>VLOOKUP($A227,KO_Information!$A:$H,7,FALSE)</f>
        <v>Metabolism</v>
      </c>
      <c r="I227" t="str">
        <f>VLOOKUP($A227,KO_Information!$A:$H,8,FALSE)</f>
        <v>Carbohydrate metabolism</v>
      </c>
      <c r="J227" s="5">
        <v>1</v>
      </c>
      <c r="K227" s="5">
        <v>1</v>
      </c>
      <c r="L227" s="5">
        <v>-1</v>
      </c>
    </row>
    <row r="228" spans="1:12">
      <c r="A228" t="s">
        <v>13140</v>
      </c>
      <c r="B228" t="s">
        <v>18</v>
      </c>
      <c r="C228" t="str">
        <f>VLOOKUP(A228,KO_Information!A:H,2,FALSE)</f>
        <v>hypothetical protein</v>
      </c>
      <c r="D228" t="str">
        <f>VLOOKUP($A228,KO_Information!$A:$H,3,FALSE)</f>
        <v>hypothetical protein</v>
      </c>
      <c r="E228">
        <f>VLOOKUP($A228,KO_Information!$A:$H,4,FALSE)</f>
        <v>0</v>
      </c>
      <c r="F228" t="str">
        <f>VLOOKUP($A228,KO_Information!$A:$H,5,FALSE)</f>
        <v>Unclassified; Cellular Processes and Signaling; Cell motility and secretion</v>
      </c>
      <c r="G228" t="str">
        <f>VLOOKUP($A228,KO_Information!$A:$H,6,FALSE)</f>
        <v>Unclassified</v>
      </c>
      <c r="H228" t="str">
        <f>VLOOKUP($A228,KO_Information!$A:$H,7,FALSE)</f>
        <v>Cellular Processes and Signaling</v>
      </c>
      <c r="I228" t="str">
        <f>VLOOKUP($A228,KO_Information!$A:$H,8,FALSE)</f>
        <v>Cell motility and secretion</v>
      </c>
      <c r="J228" s="5">
        <v>1</v>
      </c>
      <c r="K228" s="5">
        <v>1</v>
      </c>
      <c r="L228" s="5">
        <v>1</v>
      </c>
    </row>
    <row r="229" spans="1:12">
      <c r="A229" t="s">
        <v>11637</v>
      </c>
      <c r="B229" t="s">
        <v>5</v>
      </c>
      <c r="C229" t="str">
        <f>VLOOKUP(A229,KO_Information!A:H,2,FALSE)</f>
        <v>None</v>
      </c>
      <c r="D229" t="str">
        <f>VLOOKUP($A229,KO_Information!$A:$H,3,FALSE)</f>
        <v>None</v>
      </c>
      <c r="E229">
        <f>VLOOKUP($A229,KO_Information!$A:$H,4,FALSE)</f>
        <v>0</v>
      </c>
      <c r="F229" t="str">
        <f>VLOOKUP($A229,KO_Information!$A:$H,5,FALSE)</f>
        <v>Unclassified; Metabolism; Others</v>
      </c>
      <c r="G229" t="str">
        <f>VLOOKUP($A229,KO_Information!$A:$H,6,FALSE)</f>
        <v>Unclassified</v>
      </c>
      <c r="H229" t="str">
        <f>VLOOKUP($A229,KO_Information!$A:$H,7,FALSE)</f>
        <v>Metabolism</v>
      </c>
      <c r="I229" t="str">
        <f>VLOOKUP($A229,KO_Information!$A:$H,8,FALSE)</f>
        <v>Others</v>
      </c>
      <c r="J229" s="5">
        <v>1</v>
      </c>
      <c r="K229" s="5">
        <v>0</v>
      </c>
      <c r="L229" s="5">
        <v>-1</v>
      </c>
    </row>
    <row r="230" spans="1:12">
      <c r="A230" t="s">
        <v>1541</v>
      </c>
      <c r="B230" t="s">
        <v>201</v>
      </c>
      <c r="C230" t="str">
        <f>VLOOKUP(A230,KO_Information!A:H,2,FALSE)</f>
        <v>trimethylamine dehydrogenase [EC:1.5.8.2]</v>
      </c>
      <c r="D230" t="str">
        <f>VLOOKUP($A230,KO_Information!$A:$H,3,FALSE)</f>
        <v xml:space="preserve">trimethylamine dehydrogenase </v>
      </c>
      <c r="E230" t="str">
        <f>VLOOKUP($A230,KO_Information!$A:$H,4,FALSE)</f>
        <v>EC:1.5.8.2</v>
      </c>
      <c r="F230" t="str">
        <f>VLOOKUP($A230,KO_Information!$A:$H,5,FALSE)</f>
        <v>Metabolism; Energy Metabolism; Methane metabolism</v>
      </c>
      <c r="G230" t="str">
        <f>VLOOKUP($A230,KO_Information!$A:$H,6,FALSE)</f>
        <v>Metabolism</v>
      </c>
      <c r="H230" t="str">
        <f>VLOOKUP($A230,KO_Information!$A:$H,7,FALSE)</f>
        <v>Energy Metabolism</v>
      </c>
      <c r="I230" t="str">
        <f>VLOOKUP($A230,KO_Information!$A:$H,8,FALSE)</f>
        <v>Methane metabolism</v>
      </c>
      <c r="J230" s="5">
        <v>1</v>
      </c>
      <c r="K230" s="5">
        <v>1</v>
      </c>
      <c r="L230" s="5">
        <v>1</v>
      </c>
    </row>
    <row r="231" spans="1:12">
      <c r="A231" t="s">
        <v>1537</v>
      </c>
      <c r="B231" t="s">
        <v>202</v>
      </c>
      <c r="C231" t="str">
        <f>VLOOKUP(A231,KO_Information!A:H,2,FALSE)</f>
        <v>spermidine dehydrogenase [EC:1.5.99.6]</v>
      </c>
      <c r="D231" t="str">
        <f>VLOOKUP($A231,KO_Information!$A:$H,3,FALSE)</f>
        <v xml:space="preserve">spermidine dehydrogenase </v>
      </c>
      <c r="E231" t="str">
        <f>VLOOKUP($A231,KO_Information!$A:$H,4,FALSE)</f>
        <v>EC:1.5.99.6</v>
      </c>
      <c r="F231" t="str">
        <f>VLOOKUP($A231,KO_Information!$A:$H,5,FALSE)</f>
        <v>Metabolism; Metabolism of Other Amino Acids; beta-Alanine metabolism|Metabolism; Amino Acid Metabolism; Arginine and proline metabolism</v>
      </c>
      <c r="G231" t="str">
        <f>VLOOKUP($A231,KO_Information!$A:$H,6,FALSE)</f>
        <v>Metabolism</v>
      </c>
      <c r="H231" t="str">
        <f>VLOOKUP($A231,KO_Information!$A:$H,7,FALSE)</f>
        <v>Metabolism of Other Amino Acids</v>
      </c>
      <c r="I231" t="str">
        <f>VLOOKUP($A231,KO_Information!$A:$H,8,FALSE)</f>
        <v>beta-Alanine metabolism</v>
      </c>
      <c r="J231" s="5">
        <v>0</v>
      </c>
      <c r="K231" s="5">
        <v>1</v>
      </c>
      <c r="L231" s="5">
        <v>1</v>
      </c>
    </row>
    <row r="232" spans="1:12">
      <c r="A232" t="s">
        <v>1529</v>
      </c>
      <c r="B232" t="s">
        <v>203</v>
      </c>
      <c r="C232" t="str">
        <f>VLOOKUP(A232,KO_Information!A:H,2,FALSE)</f>
        <v>sarcosine dehydrogenase [EC:1.5.99.1]</v>
      </c>
      <c r="D232" t="str">
        <f>VLOOKUP($A232,KO_Information!$A:$H,3,FALSE)</f>
        <v xml:space="preserve">sarcosine dehydrogenase </v>
      </c>
      <c r="E232" t="str">
        <f>VLOOKUP($A232,KO_Information!$A:$H,4,FALSE)</f>
        <v>EC:1.5.99.1</v>
      </c>
      <c r="F232" t="str">
        <f>VLOOKUP($A232,KO_Information!$A:$H,5,FALSE)</f>
        <v>Metabolism; Amino Acid Metabolism; Glycine, serine and threonine metabolism</v>
      </c>
      <c r="G232" t="str">
        <f>VLOOKUP($A232,KO_Information!$A:$H,6,FALSE)</f>
        <v>Metabolism</v>
      </c>
      <c r="H232" t="str">
        <f>VLOOKUP($A232,KO_Information!$A:$H,7,FALSE)</f>
        <v>Amino Acid Metabolism</v>
      </c>
      <c r="I232" t="str">
        <f>VLOOKUP($A232,KO_Information!$A:$H,8,FALSE)</f>
        <v>Glycine, serine and threonine metabolism</v>
      </c>
      <c r="J232" s="5">
        <v>0</v>
      </c>
      <c r="K232" s="5">
        <v>1</v>
      </c>
      <c r="L232" s="5">
        <v>1</v>
      </c>
    </row>
    <row r="233" spans="1:12">
      <c r="A233" t="s">
        <v>1499</v>
      </c>
      <c r="B233" t="s">
        <v>5</v>
      </c>
      <c r="C233" t="str">
        <f>VLOOKUP(A233,KO_Information!A:H,2,FALSE)</f>
        <v>None</v>
      </c>
      <c r="D233" t="str">
        <f>VLOOKUP($A233,KO_Information!$A:$H,3,FALSE)</f>
        <v>None</v>
      </c>
      <c r="E233">
        <f>VLOOKUP($A233,KO_Information!$A:$H,4,FALSE)</f>
        <v>0</v>
      </c>
      <c r="F233" t="str">
        <f>VLOOKUP($A233,KO_Information!$A:$H,5,FALSE)</f>
        <v>Unclassified; Metabolism; Others</v>
      </c>
      <c r="G233" t="str">
        <f>VLOOKUP($A233,KO_Information!$A:$H,6,FALSE)</f>
        <v>Unclassified</v>
      </c>
      <c r="H233" t="str">
        <f>VLOOKUP($A233,KO_Information!$A:$H,7,FALSE)</f>
        <v>Metabolism</v>
      </c>
      <c r="I233" t="str">
        <f>VLOOKUP($A233,KO_Information!$A:$H,8,FALSE)</f>
        <v>Others</v>
      </c>
      <c r="J233" s="5">
        <v>-1</v>
      </c>
      <c r="K233" s="5">
        <v>-1</v>
      </c>
      <c r="L233" s="5">
        <v>1</v>
      </c>
    </row>
    <row r="234" spans="1:12">
      <c r="A234" t="s">
        <v>7810</v>
      </c>
      <c r="B234" t="s">
        <v>204</v>
      </c>
      <c r="C234" t="str">
        <f>VLOOKUP(A234,KO_Information!A:H,2,FALSE)</f>
        <v>ferredoxin--NADP+ reductase [EC:1.18.1.2]</v>
      </c>
      <c r="D234" t="str">
        <f>VLOOKUP($A234,KO_Information!$A:$H,3,FALSE)</f>
        <v xml:space="preserve">ferredoxin--NADP+ reductase </v>
      </c>
      <c r="E234" t="str">
        <f>VLOOKUP($A234,KO_Information!$A:$H,4,FALSE)</f>
        <v>EC:1.18.1.2</v>
      </c>
      <c r="F234" t="str">
        <f>VLOOKUP($A234,KO_Information!$A:$H,5,FALSE)</f>
        <v>Metabolism; Energy Metabolism; Photosynthesis proteins|Metabolism; Energy Metabolism; Photosynthesis</v>
      </c>
      <c r="G234" t="str">
        <f>VLOOKUP($A234,KO_Information!$A:$H,6,FALSE)</f>
        <v>Metabolism</v>
      </c>
      <c r="H234" t="str">
        <f>VLOOKUP($A234,KO_Information!$A:$H,7,FALSE)</f>
        <v>Energy Metabolism</v>
      </c>
      <c r="I234" t="str">
        <f>VLOOKUP($A234,KO_Information!$A:$H,8,FALSE)</f>
        <v>Photosynthesis proteins</v>
      </c>
      <c r="J234" s="5">
        <v>-1</v>
      </c>
      <c r="K234" s="5">
        <v>-1</v>
      </c>
      <c r="L234" s="5">
        <v>1</v>
      </c>
    </row>
    <row r="235" spans="1:12">
      <c r="A235" t="s">
        <v>15287</v>
      </c>
      <c r="B235" t="s">
        <v>18</v>
      </c>
      <c r="C235" t="str">
        <f>VLOOKUP(A235,KO_Information!A:H,2,FALSE)</f>
        <v>hypothetical protein</v>
      </c>
      <c r="D235" t="str">
        <f>VLOOKUP($A235,KO_Information!$A:$H,3,FALSE)</f>
        <v>hypothetical protein</v>
      </c>
      <c r="E235">
        <f>VLOOKUP($A235,KO_Information!$A:$H,4,FALSE)</f>
        <v>0</v>
      </c>
      <c r="F235" t="str">
        <f>VLOOKUP($A235,KO_Information!$A:$H,5,FALSE)</f>
        <v>Unclassified; Poorly Characterized; Function unknown</v>
      </c>
      <c r="G235" t="str">
        <f>VLOOKUP($A235,KO_Information!$A:$H,6,FALSE)</f>
        <v>Unclassified</v>
      </c>
      <c r="H235" t="str">
        <f>VLOOKUP($A235,KO_Information!$A:$H,7,FALSE)</f>
        <v>Poorly Characterized</v>
      </c>
      <c r="I235" t="str">
        <f>VLOOKUP($A235,KO_Information!$A:$H,8,FALSE)</f>
        <v>Function unknown</v>
      </c>
      <c r="J235" s="5">
        <v>1</v>
      </c>
      <c r="K235" s="5">
        <v>1</v>
      </c>
      <c r="L235" s="5">
        <v>1</v>
      </c>
    </row>
    <row r="236" spans="1:12">
      <c r="A236" t="s">
        <v>15290</v>
      </c>
      <c r="B236" t="s">
        <v>205</v>
      </c>
      <c r="C236" t="str">
        <f>VLOOKUP(A236,KO_Information!A:H,2,FALSE)</f>
        <v>PhnO protein [EC:2.3.1.-]</v>
      </c>
      <c r="D236" t="str">
        <f>VLOOKUP($A236,KO_Information!$A:$H,3,FALSE)</f>
        <v xml:space="preserve">PhnO protein </v>
      </c>
      <c r="E236" t="str">
        <f>VLOOKUP($A236,KO_Information!$A:$H,4,FALSE)</f>
        <v>EC:2.3.1.-</v>
      </c>
      <c r="F236" t="str">
        <f>VLOOKUP($A236,KO_Information!$A:$H,5,FALSE)</f>
        <v>Unclassified; Poorly Characterized; General function prediction only</v>
      </c>
      <c r="G236" t="str">
        <f>VLOOKUP($A236,KO_Information!$A:$H,6,FALSE)</f>
        <v>Unclassified</v>
      </c>
      <c r="H236" t="str">
        <f>VLOOKUP($A236,KO_Information!$A:$H,7,FALSE)</f>
        <v>Poorly Characterized</v>
      </c>
      <c r="I236" t="str">
        <f>VLOOKUP($A236,KO_Information!$A:$H,8,FALSE)</f>
        <v>General function prediction only</v>
      </c>
      <c r="J236" s="5">
        <v>-1</v>
      </c>
      <c r="K236" s="5">
        <v>1</v>
      </c>
      <c r="L236" s="5">
        <v>1</v>
      </c>
    </row>
    <row r="237" spans="1:12">
      <c r="A237" t="s">
        <v>5053</v>
      </c>
      <c r="B237" t="s">
        <v>206</v>
      </c>
      <c r="C237" t="str">
        <f>VLOOKUP(A237,KO_Information!A:H,2,FALSE)</f>
        <v>glucosamine-6-phosphate isomerase [EC:3.5.99.6]</v>
      </c>
      <c r="D237" t="str">
        <f>VLOOKUP($A237,KO_Information!$A:$H,3,FALSE)</f>
        <v xml:space="preserve">glucosamine-6-phosphate isomerase </v>
      </c>
      <c r="E237" t="str">
        <f>VLOOKUP($A237,KO_Information!$A:$H,4,FALSE)</f>
        <v>EC:3.5.99.6</v>
      </c>
      <c r="F237" t="str">
        <f>VLOOKUP($A237,KO_Information!$A:$H,5,FALSE)</f>
        <v>Unclassified; Metabolism; Carbohydrate metabolism</v>
      </c>
      <c r="G237" t="str">
        <f>VLOOKUP($A237,KO_Information!$A:$H,6,FALSE)</f>
        <v>Unclassified</v>
      </c>
      <c r="H237" t="str">
        <f>VLOOKUP($A237,KO_Information!$A:$H,7,FALSE)</f>
        <v>Metabolism</v>
      </c>
      <c r="I237" t="str">
        <f>VLOOKUP($A237,KO_Information!$A:$H,8,FALSE)</f>
        <v>Carbohydrate metabolism</v>
      </c>
      <c r="J237" s="5">
        <v>1</v>
      </c>
      <c r="K237" s="5">
        <v>1</v>
      </c>
      <c r="L237" s="5">
        <v>1</v>
      </c>
    </row>
    <row r="238" spans="1:12">
      <c r="A238" t="s">
        <v>17191</v>
      </c>
      <c r="B238" t="s">
        <v>207</v>
      </c>
      <c r="C238" t="str">
        <f>VLOOKUP(A238,KO_Information!A:H,2,FALSE)</f>
        <v>cag pathogenicity island protein 22</v>
      </c>
      <c r="D238" t="str">
        <f>VLOOKUP($A238,KO_Information!$A:$H,3,FALSE)</f>
        <v>cag pathogenicity island protein 22</v>
      </c>
      <c r="E238">
        <f>VLOOKUP($A238,KO_Information!$A:$H,4,FALSE)</f>
        <v>0</v>
      </c>
      <c r="F238" t="str">
        <f>VLOOKUP($A238,KO_Information!$A:$H,5,FALSE)</f>
        <v>Environmental Information Processing; Membrane Transport; Secretion system</v>
      </c>
      <c r="G238" t="str">
        <f>VLOOKUP($A238,KO_Information!$A:$H,6,FALSE)</f>
        <v>Environmental Information Processing</v>
      </c>
      <c r="H238" t="str">
        <f>VLOOKUP($A238,KO_Information!$A:$H,7,FALSE)</f>
        <v>Membrane Transport</v>
      </c>
      <c r="I238" t="str">
        <f>VLOOKUP($A238,KO_Information!$A:$H,8,FALSE)</f>
        <v>Secretion system</v>
      </c>
      <c r="J238" s="5">
        <v>1</v>
      </c>
      <c r="K238" s="5">
        <v>0</v>
      </c>
      <c r="L238" s="5">
        <v>-1</v>
      </c>
    </row>
    <row r="239" spans="1:12">
      <c r="A239" t="s">
        <v>2614</v>
      </c>
      <c r="B239" t="s">
        <v>208</v>
      </c>
      <c r="C239" t="str">
        <f>VLOOKUP(A239,KO_Information!A:H,2,FALSE)</f>
        <v>aminoglycoside N6'-acetyltransferase [EC:2.3.1.82]</v>
      </c>
      <c r="D239" t="str">
        <f>VLOOKUP($A239,KO_Information!$A:$H,3,FALSE)</f>
        <v xml:space="preserve">aminoglycoside N6'-acetyltransferase </v>
      </c>
      <c r="E239" t="str">
        <f>VLOOKUP($A239,KO_Information!$A:$H,4,FALSE)</f>
        <v>EC:2.3.1.82</v>
      </c>
      <c r="F239" t="str">
        <f>VLOOKUP($A239,KO_Information!$A:$H,5,FALSE)</f>
        <v>Unclassified; Metabolism; Others</v>
      </c>
      <c r="G239" t="str">
        <f>VLOOKUP($A239,KO_Information!$A:$H,6,FALSE)</f>
        <v>Unclassified</v>
      </c>
      <c r="H239" t="str">
        <f>VLOOKUP($A239,KO_Information!$A:$H,7,FALSE)</f>
        <v>Metabolism</v>
      </c>
      <c r="I239" t="str">
        <f>VLOOKUP($A239,KO_Information!$A:$H,8,FALSE)</f>
        <v>Others</v>
      </c>
      <c r="J239" s="5">
        <v>-1</v>
      </c>
      <c r="K239" s="5">
        <v>1</v>
      </c>
      <c r="L239" s="5">
        <v>1</v>
      </c>
    </row>
    <row r="240" spans="1:12">
      <c r="A240" t="s">
        <v>12611</v>
      </c>
      <c r="B240" t="s">
        <v>5</v>
      </c>
      <c r="C240" t="str">
        <f>VLOOKUP(A240,KO_Information!A:H,2,FALSE)</f>
        <v>None</v>
      </c>
      <c r="D240" t="str">
        <f>VLOOKUP($A240,KO_Information!$A:$H,3,FALSE)</f>
        <v>None</v>
      </c>
      <c r="E240">
        <f>VLOOKUP($A240,KO_Information!$A:$H,4,FALSE)</f>
        <v>0</v>
      </c>
      <c r="F240" t="str">
        <f>VLOOKUP($A240,KO_Information!$A:$H,5,FALSE)</f>
        <v>Unclassified; Poorly Characterized; General function prediction only</v>
      </c>
      <c r="G240" t="str">
        <f>VLOOKUP($A240,KO_Information!$A:$H,6,FALSE)</f>
        <v>Unclassified</v>
      </c>
      <c r="H240" t="str">
        <f>VLOOKUP($A240,KO_Information!$A:$H,7,FALSE)</f>
        <v>Poorly Characterized</v>
      </c>
      <c r="I240" t="str">
        <f>VLOOKUP($A240,KO_Information!$A:$H,8,FALSE)</f>
        <v>General function prediction only</v>
      </c>
      <c r="J240" s="5">
        <v>1</v>
      </c>
      <c r="K240" s="5">
        <v>1</v>
      </c>
      <c r="L240" s="5">
        <v>1</v>
      </c>
    </row>
    <row r="241" spans="1:12">
      <c r="A241" t="s">
        <v>2373</v>
      </c>
      <c r="B241" t="s">
        <v>209</v>
      </c>
      <c r="C241" t="str">
        <f>VLOOKUP(A241,KO_Information!A:H,2,FALSE)</f>
        <v>xylitol oxidase [EC:1.1.3.41]</v>
      </c>
      <c r="D241" t="str">
        <f>VLOOKUP($A241,KO_Information!$A:$H,3,FALSE)</f>
        <v xml:space="preserve">xylitol oxidase </v>
      </c>
      <c r="E241" t="str">
        <f>VLOOKUP($A241,KO_Information!$A:$H,4,FALSE)</f>
        <v>EC:1.1.3.41</v>
      </c>
      <c r="F241" t="str">
        <f>VLOOKUP($A241,KO_Information!$A:$H,5,FALSE)</f>
        <v>Unclassified; Metabolism; Others</v>
      </c>
      <c r="G241" t="str">
        <f>VLOOKUP($A241,KO_Information!$A:$H,6,FALSE)</f>
        <v>Unclassified</v>
      </c>
      <c r="H241" t="str">
        <f>VLOOKUP($A241,KO_Information!$A:$H,7,FALSE)</f>
        <v>Metabolism</v>
      </c>
      <c r="I241" t="str">
        <f>VLOOKUP($A241,KO_Information!$A:$H,8,FALSE)</f>
        <v>Others</v>
      </c>
      <c r="J241" s="5">
        <v>0</v>
      </c>
      <c r="K241" s="5">
        <v>1</v>
      </c>
      <c r="L241" s="5">
        <v>1</v>
      </c>
    </row>
    <row r="242" spans="1:12">
      <c r="A242" t="s">
        <v>10417</v>
      </c>
      <c r="B242" t="s">
        <v>210</v>
      </c>
      <c r="C242" t="str">
        <f>VLOOKUP(A242,KO_Information!A:H,2,FALSE)</f>
        <v>4,5-dihydroxyphthalate decarboxylase [EC:4.1.1.55]</v>
      </c>
      <c r="D242" t="str">
        <f>VLOOKUP($A242,KO_Information!$A:$H,3,FALSE)</f>
        <v xml:space="preserve">4,5-dihydroxyphthalate decarboxylase </v>
      </c>
      <c r="E242" t="str">
        <f>VLOOKUP($A242,KO_Information!$A:$H,4,FALSE)</f>
        <v>EC:4.1.1.55</v>
      </c>
      <c r="F242" t="str">
        <f>VLOOKUP($A242,KO_Information!$A:$H,5,FALSE)</f>
        <v>Metabolism; Xenobiotics Biodegradation and Metabolism; Polycyclic aromatic hydrocarbon degradation</v>
      </c>
      <c r="G242" t="str">
        <f>VLOOKUP($A242,KO_Information!$A:$H,6,FALSE)</f>
        <v>Metabolism</v>
      </c>
      <c r="H242" t="str">
        <f>VLOOKUP($A242,KO_Information!$A:$H,7,FALSE)</f>
        <v>Xenobiotics Biodegradation and Metabolism</v>
      </c>
      <c r="I242" t="str">
        <f>VLOOKUP($A242,KO_Information!$A:$H,8,FALSE)</f>
        <v>Polycyclic aromatic hydrocarbon degradation</v>
      </c>
      <c r="J242" s="5">
        <v>1</v>
      </c>
      <c r="K242" s="5">
        <v>1</v>
      </c>
      <c r="L242" s="5">
        <v>1</v>
      </c>
    </row>
    <row r="243" spans="1:12">
      <c r="A243" t="s">
        <v>18529</v>
      </c>
      <c r="B243" t="s">
        <v>211</v>
      </c>
      <c r="C243" t="str">
        <f>VLOOKUP(A243,KO_Information!A:H,2,FALSE)</f>
        <v>Rrf2 family transcriptional regulator, iron-responsive regulator</v>
      </c>
      <c r="D243" t="str">
        <f>VLOOKUP($A243,KO_Information!$A:$H,3,FALSE)</f>
        <v>Rrf2 family transcriptional regulator, iron-responsive regulator</v>
      </c>
      <c r="E243">
        <f>VLOOKUP($A243,KO_Information!$A:$H,4,FALSE)</f>
        <v>0</v>
      </c>
      <c r="F243" t="str">
        <f>VLOOKUP($A243,KO_Information!$A:$H,5,FALSE)</f>
        <v>Genetic Information Processing; Transcription; Transcription factors</v>
      </c>
      <c r="G243" t="str">
        <f>VLOOKUP($A243,KO_Information!$A:$H,6,FALSE)</f>
        <v>Genetic Information Processing</v>
      </c>
      <c r="H243" t="str">
        <f>VLOOKUP($A243,KO_Information!$A:$H,7,FALSE)</f>
        <v>Transcription</v>
      </c>
      <c r="I243" t="str">
        <f>VLOOKUP($A243,KO_Information!$A:$H,8,FALSE)</f>
        <v>Transcription factors</v>
      </c>
      <c r="J243" s="5">
        <v>0</v>
      </c>
      <c r="K243" s="5">
        <v>1</v>
      </c>
      <c r="L243" s="5">
        <v>1</v>
      </c>
    </row>
    <row r="244" spans="1:12">
      <c r="A244" t="s">
        <v>18531</v>
      </c>
      <c r="B244" t="s">
        <v>212</v>
      </c>
      <c r="C244" t="str">
        <f>VLOOKUP(A244,KO_Information!A:H,2,FALSE)</f>
        <v>citronellol/citronellal dehydrogenase</v>
      </c>
      <c r="D244" t="str">
        <f>VLOOKUP($A244,KO_Information!$A:$H,3,FALSE)</f>
        <v>citronellol/citronellal dehydrogenase</v>
      </c>
      <c r="E244">
        <f>VLOOKUP($A244,KO_Information!$A:$H,4,FALSE)</f>
        <v>0</v>
      </c>
      <c r="F244" t="str">
        <f>VLOOKUP($A244,KO_Information!$A:$H,5,FALSE)</f>
        <v>Metabolism; Metabolism of Terpenoids and Polyketides; Geraniol degradation</v>
      </c>
      <c r="G244" t="str">
        <f>VLOOKUP($A244,KO_Information!$A:$H,6,FALSE)</f>
        <v>Metabolism</v>
      </c>
      <c r="H244" t="str">
        <f>VLOOKUP($A244,KO_Information!$A:$H,7,FALSE)</f>
        <v>Metabolism of Terpenoids and Polyketides</v>
      </c>
      <c r="I244" t="str">
        <f>VLOOKUP($A244,KO_Information!$A:$H,8,FALSE)</f>
        <v>Geraniol degradation</v>
      </c>
      <c r="J244" s="5">
        <v>0</v>
      </c>
      <c r="K244" s="5">
        <v>1</v>
      </c>
      <c r="L244" s="5">
        <v>1</v>
      </c>
    </row>
    <row r="245" spans="1:12">
      <c r="A245" t="s">
        <v>18538</v>
      </c>
      <c r="B245" t="s">
        <v>213</v>
      </c>
      <c r="C245" t="str">
        <f>VLOOKUP(A245,KO_Information!A:H,2,FALSE)</f>
        <v>geranyl-CoA carboxylase alpha subunit [EC:6.4.1.5]</v>
      </c>
      <c r="D245" t="str">
        <f>VLOOKUP($A245,KO_Information!$A:$H,3,FALSE)</f>
        <v xml:space="preserve">geranyl-CoA carboxylase alpha subunit </v>
      </c>
      <c r="E245" t="str">
        <f>VLOOKUP($A245,KO_Information!$A:$H,4,FALSE)</f>
        <v>EC:6.4.1.5</v>
      </c>
      <c r="F245" t="str">
        <f>VLOOKUP($A245,KO_Information!$A:$H,5,FALSE)</f>
        <v>Metabolism; Metabolism of Terpenoids and Polyketides; Geraniol degradation</v>
      </c>
      <c r="G245" t="str">
        <f>VLOOKUP($A245,KO_Information!$A:$H,6,FALSE)</f>
        <v>Metabolism</v>
      </c>
      <c r="H245" t="str">
        <f>VLOOKUP($A245,KO_Information!$A:$H,7,FALSE)</f>
        <v>Metabolism of Terpenoids and Polyketides</v>
      </c>
      <c r="I245" t="str">
        <f>VLOOKUP($A245,KO_Information!$A:$H,8,FALSE)</f>
        <v>Geraniol degradation</v>
      </c>
      <c r="J245" s="5">
        <v>0</v>
      </c>
      <c r="K245" s="5">
        <v>1</v>
      </c>
      <c r="L245" s="5">
        <v>1</v>
      </c>
    </row>
    <row r="246" spans="1:12">
      <c r="A246" t="s">
        <v>18534</v>
      </c>
      <c r="B246" t="s">
        <v>214</v>
      </c>
      <c r="C246" t="str">
        <f>VLOOKUP(A246,KO_Information!A:H,2,FALSE)</f>
        <v>citronellyl-CoA synthetase [EC:6.2.1.-]</v>
      </c>
      <c r="D246" t="str">
        <f>VLOOKUP($A246,KO_Information!$A:$H,3,FALSE)</f>
        <v xml:space="preserve">citronellyl-CoA synthetase </v>
      </c>
      <c r="E246" t="str">
        <f>VLOOKUP($A246,KO_Information!$A:$H,4,FALSE)</f>
        <v>EC:6.2.1.-</v>
      </c>
      <c r="F246" t="str">
        <f>VLOOKUP($A246,KO_Information!$A:$H,5,FALSE)</f>
        <v>Metabolism; Lipid Metabolism; Lipid biosynthesis proteins|Metabolism; Metabolism of Terpenoids and Polyketides; Geraniol degradation</v>
      </c>
      <c r="G246" t="str">
        <f>VLOOKUP($A246,KO_Information!$A:$H,6,FALSE)</f>
        <v>Metabolism</v>
      </c>
      <c r="H246" t="str">
        <f>VLOOKUP($A246,KO_Information!$A:$H,7,FALSE)</f>
        <v>Lipid Metabolism</v>
      </c>
      <c r="I246" t="str">
        <f>VLOOKUP($A246,KO_Information!$A:$H,8,FALSE)</f>
        <v>Lipid biosynthesis proteins</v>
      </c>
      <c r="J246" s="5">
        <v>0</v>
      </c>
      <c r="K246" s="5">
        <v>1</v>
      </c>
      <c r="L246" s="5">
        <v>1</v>
      </c>
    </row>
    <row r="247" spans="1:12">
      <c r="A247" t="s">
        <v>18545</v>
      </c>
      <c r="B247" t="s">
        <v>215</v>
      </c>
      <c r="C247" t="str">
        <f>VLOOKUP(A247,KO_Information!A:H,2,FALSE)</f>
        <v>isohexenylglutaconyl-CoA hydratase [EC:4.2.1.57]</v>
      </c>
      <c r="D247" t="str">
        <f>VLOOKUP($A247,KO_Information!$A:$H,3,FALSE)</f>
        <v xml:space="preserve">isohexenylglutaconyl-CoA hydratase </v>
      </c>
      <c r="E247" t="str">
        <f>VLOOKUP($A247,KO_Information!$A:$H,4,FALSE)</f>
        <v>EC:4.2.1.57</v>
      </c>
      <c r="F247" t="str">
        <f>VLOOKUP($A247,KO_Information!$A:$H,5,FALSE)</f>
        <v>Metabolism; Metabolism of Terpenoids and Polyketides; Geraniol degradation</v>
      </c>
      <c r="G247" t="str">
        <f>VLOOKUP($A247,KO_Information!$A:$H,6,FALSE)</f>
        <v>Metabolism</v>
      </c>
      <c r="H247" t="str">
        <f>VLOOKUP($A247,KO_Information!$A:$H,7,FALSE)</f>
        <v>Metabolism of Terpenoids and Polyketides</v>
      </c>
      <c r="I247" t="str">
        <f>VLOOKUP($A247,KO_Information!$A:$H,8,FALSE)</f>
        <v>Geraniol degradation</v>
      </c>
      <c r="J247" s="5">
        <v>0</v>
      </c>
      <c r="K247" s="5">
        <v>1</v>
      </c>
      <c r="L247" s="5">
        <v>1</v>
      </c>
    </row>
    <row r="248" spans="1:12">
      <c r="A248" t="s">
        <v>18542</v>
      </c>
      <c r="B248" t="s">
        <v>216</v>
      </c>
      <c r="C248" t="str">
        <f>VLOOKUP(A248,KO_Information!A:H,2,FALSE)</f>
        <v>geranyl-CoA carboxylase beta subunit [EC:6.4.1.5]</v>
      </c>
      <c r="D248" t="str">
        <f>VLOOKUP($A248,KO_Information!$A:$H,3,FALSE)</f>
        <v xml:space="preserve">geranyl-CoA carboxylase beta subunit </v>
      </c>
      <c r="E248" t="str">
        <f>VLOOKUP($A248,KO_Information!$A:$H,4,FALSE)</f>
        <v>EC:6.4.1.5</v>
      </c>
      <c r="F248" t="str">
        <f>VLOOKUP($A248,KO_Information!$A:$H,5,FALSE)</f>
        <v>Metabolism; Metabolism of Terpenoids and Polyketides; Geraniol degradation</v>
      </c>
      <c r="G248" t="str">
        <f>VLOOKUP($A248,KO_Information!$A:$H,6,FALSE)</f>
        <v>Metabolism</v>
      </c>
      <c r="H248" t="str">
        <f>VLOOKUP($A248,KO_Information!$A:$H,7,FALSE)</f>
        <v>Metabolism of Terpenoids and Polyketides</v>
      </c>
      <c r="I248" t="str">
        <f>VLOOKUP($A248,KO_Information!$A:$H,8,FALSE)</f>
        <v>Geraniol degradation</v>
      </c>
      <c r="J248" s="5">
        <v>0</v>
      </c>
      <c r="K248" s="5">
        <v>1</v>
      </c>
      <c r="L248" s="5">
        <v>1</v>
      </c>
    </row>
    <row r="249" spans="1:12">
      <c r="A249" t="s">
        <v>7775</v>
      </c>
      <c r="B249" t="s">
        <v>217</v>
      </c>
      <c r="C249" t="str">
        <f>VLOOKUP(A249,KO_Information!A:H,2,FALSE)</f>
        <v>LysR family transcriptional regulator, pca operon transcriptional activator</v>
      </c>
      <c r="D249" t="str">
        <f>VLOOKUP($A249,KO_Information!$A:$H,3,FALSE)</f>
        <v>LysR family transcriptional regulator, pca operon transcriptional activator</v>
      </c>
      <c r="E249">
        <f>VLOOKUP($A249,KO_Information!$A:$H,4,FALSE)</f>
        <v>0</v>
      </c>
      <c r="F249" t="str">
        <f>VLOOKUP($A249,KO_Information!$A:$H,5,FALSE)</f>
        <v>Genetic Information Processing; Transcription; Transcription factors</v>
      </c>
      <c r="G249" t="str">
        <f>VLOOKUP($A249,KO_Information!$A:$H,6,FALSE)</f>
        <v>Genetic Information Processing</v>
      </c>
      <c r="H249" t="str">
        <f>VLOOKUP($A249,KO_Information!$A:$H,7,FALSE)</f>
        <v>Transcription</v>
      </c>
      <c r="I249" t="str">
        <f>VLOOKUP($A249,KO_Information!$A:$H,8,FALSE)</f>
        <v>Transcription factors</v>
      </c>
      <c r="J249" s="5">
        <v>0</v>
      </c>
      <c r="K249" s="5">
        <v>1</v>
      </c>
      <c r="L249" s="5">
        <v>1</v>
      </c>
    </row>
    <row r="250" spans="1:12">
      <c r="A250" t="s">
        <v>14156</v>
      </c>
      <c r="B250" t="s">
        <v>218</v>
      </c>
      <c r="C250" t="str">
        <f>VLOOKUP(A250,KO_Information!A:H,2,FALSE)</f>
        <v>protein-serine/threonine kinase [EC:2.7.11.-]</v>
      </c>
      <c r="D250" t="str">
        <f>VLOOKUP($A250,KO_Information!$A:$H,3,FALSE)</f>
        <v xml:space="preserve">protein-serine/threonine kinase </v>
      </c>
      <c r="E250" t="str">
        <f>VLOOKUP($A250,KO_Information!$A:$H,4,FALSE)</f>
        <v>EC:2.7.11.-</v>
      </c>
      <c r="F250" t="str">
        <f>VLOOKUP($A250,KO_Information!$A:$H,5,FALSE)</f>
        <v>Unclassified; Cellular Processes and Signaling; Signal transduction mechanisms</v>
      </c>
      <c r="G250" t="str">
        <f>VLOOKUP($A250,KO_Information!$A:$H,6,FALSE)</f>
        <v>Unclassified</v>
      </c>
      <c r="H250" t="str">
        <f>VLOOKUP($A250,KO_Information!$A:$H,7,FALSE)</f>
        <v>Cellular Processes and Signaling</v>
      </c>
      <c r="I250" t="str">
        <f>VLOOKUP($A250,KO_Information!$A:$H,8,FALSE)</f>
        <v>Signal transduction mechanisms</v>
      </c>
      <c r="J250" s="5">
        <v>0</v>
      </c>
      <c r="K250" s="5">
        <v>1</v>
      </c>
      <c r="L250" s="5">
        <v>1</v>
      </c>
    </row>
    <row r="251" spans="1:12">
      <c r="A251" t="s">
        <v>16794</v>
      </c>
      <c r="B251" t="s">
        <v>219</v>
      </c>
      <c r="C251" t="str">
        <f>VLOOKUP(A251,KO_Information!A:H,2,FALSE)</f>
        <v>citronellyl-CoA dehydrogenase [EC:1.3.99.-]</v>
      </c>
      <c r="D251" t="str">
        <f>VLOOKUP($A251,KO_Information!$A:$H,3,FALSE)</f>
        <v xml:space="preserve">citronellyl-CoA dehydrogenase </v>
      </c>
      <c r="E251" t="str">
        <f>VLOOKUP($A251,KO_Information!$A:$H,4,FALSE)</f>
        <v>EC:1.3.99.-</v>
      </c>
      <c r="F251" t="str">
        <f>VLOOKUP($A251,KO_Information!$A:$H,5,FALSE)</f>
        <v>Metabolism; Metabolism of Terpenoids and Polyketides; Geraniol degradation</v>
      </c>
      <c r="G251" t="str">
        <f>VLOOKUP($A251,KO_Information!$A:$H,6,FALSE)</f>
        <v>Metabolism</v>
      </c>
      <c r="H251" t="str">
        <f>VLOOKUP($A251,KO_Information!$A:$H,7,FALSE)</f>
        <v>Metabolism of Terpenoids and Polyketides</v>
      </c>
      <c r="I251" t="str">
        <f>VLOOKUP($A251,KO_Information!$A:$H,8,FALSE)</f>
        <v>Geraniol degradation</v>
      </c>
      <c r="J251" s="5">
        <v>0</v>
      </c>
      <c r="K251" s="5">
        <v>1</v>
      </c>
      <c r="L251" s="5">
        <v>1</v>
      </c>
    </row>
    <row r="252" spans="1:12">
      <c r="A252" t="s">
        <v>13314</v>
      </c>
      <c r="B252" t="s">
        <v>220</v>
      </c>
      <c r="C252" t="str">
        <f>VLOOKUP(A252,KO_Information!A:H,2,FALSE)</f>
        <v>toprim domain protein</v>
      </c>
      <c r="D252" t="str">
        <f>VLOOKUP($A252,KO_Information!$A:$H,3,FALSE)</f>
        <v>toprim domain protein</v>
      </c>
      <c r="E252">
        <f>VLOOKUP($A252,KO_Information!$A:$H,4,FALSE)</f>
        <v>0</v>
      </c>
      <c r="F252" t="str">
        <f>VLOOKUP($A252,KO_Information!$A:$H,5,FALSE)</f>
        <v>Unclassified; Genetic Information Processing; Replication, recombination and repair proteins</v>
      </c>
      <c r="G252" t="str">
        <f>VLOOKUP($A252,KO_Information!$A:$H,6,FALSE)</f>
        <v>Unclassified</v>
      </c>
      <c r="H252" t="str">
        <f>VLOOKUP($A252,KO_Information!$A:$H,7,FALSE)</f>
        <v>Genetic Information Processing</v>
      </c>
      <c r="I252" t="str">
        <f>VLOOKUP($A252,KO_Information!$A:$H,8,FALSE)</f>
        <v>Replication, recombination and repair proteins</v>
      </c>
      <c r="J252" s="5">
        <v>-1</v>
      </c>
      <c r="K252" s="5">
        <v>1</v>
      </c>
      <c r="L252" s="5">
        <v>1</v>
      </c>
    </row>
    <row r="253" spans="1:12">
      <c r="A253" t="s">
        <v>864</v>
      </c>
      <c r="B253" t="s">
        <v>221</v>
      </c>
      <c r="C253" t="str">
        <f>VLOOKUP(A253,KO_Information!A:H,2,FALSE)</f>
        <v>formate dehydrogenase [EC:1.2.1.2]</v>
      </c>
      <c r="D253" t="str">
        <f>VLOOKUP($A253,KO_Information!$A:$H,3,FALSE)</f>
        <v xml:space="preserve">formate dehydrogenase </v>
      </c>
      <c r="E253" t="str">
        <f>VLOOKUP($A253,KO_Information!$A:$H,4,FALSE)</f>
        <v>EC:1.2.1.2</v>
      </c>
      <c r="F253" t="str">
        <f>VLOOKUP($A253,KO_Information!$A:$H,5,FALSE)</f>
        <v>Metabolism; Carbohydrate Metabolism; Glyoxylate and dicarboxylate metabolism|Metabolism; Energy Metabolism; Methane metabolism</v>
      </c>
      <c r="G253" t="str">
        <f>VLOOKUP($A253,KO_Information!$A:$H,6,FALSE)</f>
        <v>Metabolism</v>
      </c>
      <c r="H253" t="str">
        <f>VLOOKUP($A253,KO_Information!$A:$H,7,FALSE)</f>
        <v>Carbohydrate Metabolism</v>
      </c>
      <c r="I253" t="str">
        <f>VLOOKUP($A253,KO_Information!$A:$H,8,FALSE)</f>
        <v>Glyoxylate and dicarboxylate metabolism</v>
      </c>
      <c r="J253" s="5">
        <v>0</v>
      </c>
      <c r="K253" s="5">
        <v>1</v>
      </c>
      <c r="L253" s="5">
        <v>1</v>
      </c>
    </row>
    <row r="254" spans="1:12">
      <c r="A254" t="s">
        <v>876</v>
      </c>
      <c r="B254" t="s">
        <v>222</v>
      </c>
      <c r="C254" t="str">
        <f>VLOOKUP(A254,KO_Information!A:H,2,FALSE)</f>
        <v>formate dehydrogenase, delta subunit [EC:1.2.1.2]</v>
      </c>
      <c r="D254" t="str">
        <f>VLOOKUP($A254,KO_Information!$A:$H,3,FALSE)</f>
        <v xml:space="preserve">formate dehydrogenase, delta subunit </v>
      </c>
      <c r="E254" t="str">
        <f>VLOOKUP($A254,KO_Information!$A:$H,4,FALSE)</f>
        <v>EC:1.2.1.2</v>
      </c>
      <c r="F254" t="str">
        <f>VLOOKUP($A254,KO_Information!$A:$H,5,FALSE)</f>
        <v>Metabolism; Carbohydrate Metabolism; Glyoxylate and dicarboxylate metabolism|Metabolism; Energy Metabolism; Methane metabolism</v>
      </c>
      <c r="G254" t="str">
        <f>VLOOKUP($A254,KO_Information!$A:$H,6,FALSE)</f>
        <v>Metabolism</v>
      </c>
      <c r="H254" t="str">
        <f>VLOOKUP($A254,KO_Information!$A:$H,7,FALSE)</f>
        <v>Carbohydrate Metabolism</v>
      </c>
      <c r="I254" t="str">
        <f>VLOOKUP($A254,KO_Information!$A:$H,8,FALSE)</f>
        <v>Glyoxylate and dicarboxylate metabolism</v>
      </c>
      <c r="J254" s="5">
        <v>1</v>
      </c>
      <c r="K254" s="5">
        <v>1</v>
      </c>
      <c r="L254" s="5">
        <v>1</v>
      </c>
    </row>
    <row r="255" spans="1:12">
      <c r="A255" t="s">
        <v>19060</v>
      </c>
      <c r="B255" t="s">
        <v>223</v>
      </c>
      <c r="C255" t="str">
        <f>VLOOKUP(A255,KO_Information!A:H,2,FALSE)</f>
        <v>solute carrier family 10 (sodium/bile acid cotransporter), member 7</v>
      </c>
      <c r="D255" t="str">
        <f>VLOOKUP($A255,KO_Information!$A:$H,3,FALSE)</f>
        <v>solute carrier family 10 (sodium/bile acid cotransporter), member 7</v>
      </c>
      <c r="E255">
        <f>VLOOKUP($A255,KO_Information!$A:$H,4,FALSE)</f>
        <v>0</v>
      </c>
      <c r="F255" t="str">
        <f>VLOOKUP($A255,KO_Information!$A:$H,5,FALSE)</f>
        <v>None</v>
      </c>
      <c r="G255" t="str">
        <f>VLOOKUP($A255,KO_Information!$A:$H,6,FALSE)</f>
        <v>None</v>
      </c>
      <c r="H255">
        <f>VLOOKUP($A255,KO_Information!$A:$H,7,FALSE)</f>
        <v>0</v>
      </c>
      <c r="I255">
        <f>VLOOKUP($A255,KO_Information!$A:$H,8,FALSE)</f>
        <v>0</v>
      </c>
      <c r="J255" s="5">
        <v>0</v>
      </c>
      <c r="K255" s="5">
        <v>1</v>
      </c>
      <c r="L255" s="5">
        <v>1</v>
      </c>
    </row>
    <row r="256" spans="1:12">
      <c r="A256" t="s">
        <v>14680</v>
      </c>
      <c r="B256" t="s">
        <v>170</v>
      </c>
      <c r="C256" t="str">
        <f>VLOOKUP(A256,KO_Information!A:H,2,FALSE)</f>
        <v>putative membrane protein</v>
      </c>
      <c r="D256" t="str">
        <f>VLOOKUP($A256,KO_Information!$A:$H,3,FALSE)</f>
        <v>putative membrane protein</v>
      </c>
      <c r="E256">
        <f>VLOOKUP($A256,KO_Information!$A:$H,4,FALSE)</f>
        <v>0</v>
      </c>
      <c r="F256" t="str">
        <f>VLOOKUP($A256,KO_Information!$A:$H,5,FALSE)</f>
        <v>Unclassified; Poorly Characterized; Function unknown</v>
      </c>
      <c r="G256" t="str">
        <f>VLOOKUP($A256,KO_Information!$A:$H,6,FALSE)</f>
        <v>Unclassified</v>
      </c>
      <c r="H256" t="str">
        <f>VLOOKUP($A256,KO_Information!$A:$H,7,FALSE)</f>
        <v>Poorly Characterized</v>
      </c>
      <c r="I256" t="str">
        <f>VLOOKUP($A256,KO_Information!$A:$H,8,FALSE)</f>
        <v>Function unknown</v>
      </c>
      <c r="J256" s="5">
        <v>-1</v>
      </c>
      <c r="K256" s="5">
        <v>-1</v>
      </c>
      <c r="L256" s="5">
        <v>1</v>
      </c>
    </row>
    <row r="257" spans="1:12">
      <c r="A257" t="s">
        <v>18245</v>
      </c>
      <c r="B257" t="s">
        <v>224</v>
      </c>
      <c r="C257" t="str">
        <f>VLOOKUP(A257,KO_Information!A:H,2,FALSE)</f>
        <v>transitional endoplasmic reticulum ATPase</v>
      </c>
      <c r="D257" t="str">
        <f>VLOOKUP($A257,KO_Information!$A:$H,3,FALSE)</f>
        <v>transitional endoplasmic reticulum ATPase</v>
      </c>
      <c r="E257">
        <f>VLOOKUP($A257,KO_Information!$A:$H,4,FALSE)</f>
        <v>0</v>
      </c>
      <c r="F257" t="str">
        <f>VLOOKUP($A257,KO_Information!$A:$H,5,FALSE)</f>
        <v>Genetic Information Processing; Folding, Sorting and Degradation; Protein processing in endoplasmic reticulum</v>
      </c>
      <c r="G257" t="str">
        <f>VLOOKUP($A257,KO_Information!$A:$H,6,FALSE)</f>
        <v>Genetic Information Processing</v>
      </c>
      <c r="H257" t="str">
        <f>VLOOKUP($A257,KO_Information!$A:$H,7,FALSE)</f>
        <v>Folding, Sorting and Degradation</v>
      </c>
      <c r="I257" t="str">
        <f>VLOOKUP($A257,KO_Information!$A:$H,8,FALSE)</f>
        <v>Protein processing in endoplasmic reticulum</v>
      </c>
      <c r="J257" s="5">
        <v>-1</v>
      </c>
      <c r="K257" s="5">
        <v>-1</v>
      </c>
      <c r="L257" s="5">
        <v>1</v>
      </c>
    </row>
    <row r="258" spans="1:12">
      <c r="A258" t="s">
        <v>8986</v>
      </c>
      <c r="B258" t="s">
        <v>5</v>
      </c>
      <c r="C258" t="str">
        <f>VLOOKUP(A258,KO_Information!A:H,2,FALSE)</f>
        <v>None</v>
      </c>
      <c r="D258" t="str">
        <f>VLOOKUP($A258,KO_Information!$A:$H,3,FALSE)</f>
        <v>None</v>
      </c>
      <c r="E258">
        <f>VLOOKUP($A258,KO_Information!$A:$H,4,FALSE)</f>
        <v>0</v>
      </c>
      <c r="F258" t="str">
        <f>VLOOKUP($A258,KO_Information!$A:$H,5,FALSE)</f>
        <v>Metabolism; Xenobiotics Biodegradation and Metabolism; Chlorocyclohexane and chlorobenzene degradation|Metabolism; Xenobiotics Biodegradation and Metabolism; Toluene degradation|Metabolism; Xenobiotics Biodegradation and Metabolism; Naphthalene degradation|Metabolism; Xenobiotics Biodegradation and Metabolism; Polycyclic aromatic hydrocarbon degradation|Metabolism; Xenobiotics Biodegradation and Metabolism; Aminobenzoate degradation|Metabolism; Xenobiotics Biodegradation and Metabolism; Fluorobenzoate degradation</v>
      </c>
      <c r="G258" t="str">
        <f>VLOOKUP($A258,KO_Information!$A:$H,6,FALSE)</f>
        <v>Metabolism</v>
      </c>
      <c r="H258" t="str">
        <f>VLOOKUP($A258,KO_Information!$A:$H,7,FALSE)</f>
        <v>Xenobiotics Biodegradation and Metabolism</v>
      </c>
      <c r="I258" t="str">
        <f>VLOOKUP($A258,KO_Information!$A:$H,8,FALSE)</f>
        <v>Chlorocyclohexane and chlorobenzene degradation</v>
      </c>
      <c r="J258" s="5">
        <v>1</v>
      </c>
      <c r="K258" s="5">
        <v>0</v>
      </c>
      <c r="L258" s="5">
        <v>-1</v>
      </c>
    </row>
    <row r="259" spans="1:12">
      <c r="A259" t="s">
        <v>8974</v>
      </c>
      <c r="B259" t="s">
        <v>225</v>
      </c>
      <c r="C259" t="str">
        <f>VLOOKUP(A259,KO_Information!A:H,2,FALSE)</f>
        <v>catechol 1,2-dioxygenase [EC:1.13.11.1]</v>
      </c>
      <c r="D259" t="str">
        <f>VLOOKUP($A259,KO_Information!$A:$H,3,FALSE)</f>
        <v xml:space="preserve">catechol 1,2-dioxygenase </v>
      </c>
      <c r="E259" t="str">
        <f>VLOOKUP($A259,KO_Information!$A:$H,4,FALSE)</f>
        <v>EC:1.13.11.1</v>
      </c>
      <c r="F259" t="str">
        <f>VLOOKUP($A259,KO_Information!$A:$H,5,FALSE)</f>
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</c>
      <c r="G259" t="str">
        <f>VLOOKUP($A259,KO_Information!$A:$H,6,FALSE)</f>
        <v>Metabolism</v>
      </c>
      <c r="H259" t="str">
        <f>VLOOKUP($A259,KO_Information!$A:$H,7,FALSE)</f>
        <v>Xenobiotics Biodegradation and Metabolism</v>
      </c>
      <c r="I259" t="str">
        <f>VLOOKUP($A259,KO_Information!$A:$H,8,FALSE)</f>
        <v>Toluene degradation</v>
      </c>
      <c r="J259" s="5">
        <v>-1</v>
      </c>
      <c r="K259" s="5">
        <v>1</v>
      </c>
      <c r="L259" s="5">
        <v>1</v>
      </c>
    </row>
    <row r="260" spans="1:12">
      <c r="A260" t="s">
        <v>16766</v>
      </c>
      <c r="B260" t="s">
        <v>226</v>
      </c>
      <c r="C260" t="str">
        <f>VLOOKUP(A260,KO_Information!A:H,2,FALSE)</f>
        <v>peptidoglycan pentaglycine glycine transferase (the fourth and fifth glycine) [EC:2.3.2.-]</v>
      </c>
      <c r="D260" t="str">
        <f>VLOOKUP($A260,KO_Information!$A:$H,3,FALSE)</f>
        <v xml:space="preserve">peptidoglycan pentaglycine glycine transferase (the fourth and fifth glycine) </v>
      </c>
      <c r="E260" t="str">
        <f>VLOOKUP($A260,KO_Information!$A:$H,4,FALSE)</f>
        <v>EC:2.3.2.-</v>
      </c>
      <c r="F260" t="str">
        <f>VLOOKUP($A260,KO_Information!$A:$H,5,FALSE)</f>
        <v>Metabolism; Glycan Biosynthesis and Metabolism; Peptidoglycan biosynthesis</v>
      </c>
      <c r="G260" t="str">
        <f>VLOOKUP($A260,KO_Information!$A:$H,6,FALSE)</f>
        <v>Metabolism</v>
      </c>
      <c r="H260" t="str">
        <f>VLOOKUP($A260,KO_Information!$A:$H,7,FALSE)</f>
        <v>Glycan Biosynthesis and Metabolism</v>
      </c>
      <c r="I260" t="str">
        <f>VLOOKUP($A260,KO_Information!$A:$H,8,FALSE)</f>
        <v>Peptidoglycan biosynthesis</v>
      </c>
      <c r="J260" s="5">
        <v>-1</v>
      </c>
      <c r="K260" s="5">
        <v>1</v>
      </c>
      <c r="L260" s="5">
        <v>1</v>
      </c>
    </row>
    <row r="261" spans="1:12">
      <c r="A261" t="s">
        <v>16760</v>
      </c>
      <c r="B261" t="s">
        <v>227</v>
      </c>
      <c r="C261" t="str">
        <f>VLOOKUP(A261,KO_Information!A:H,2,FALSE)</f>
        <v>peptidoglycan pentaglycine glycine transferase (the first glycine) [EC:2.3.2.-]</v>
      </c>
      <c r="D261" t="str">
        <f>VLOOKUP($A261,KO_Information!$A:$H,3,FALSE)</f>
        <v xml:space="preserve">peptidoglycan pentaglycine glycine transferase (the first glycine) </v>
      </c>
      <c r="E261" t="str">
        <f>VLOOKUP($A261,KO_Information!$A:$H,4,FALSE)</f>
        <v>EC:2.3.2.-</v>
      </c>
      <c r="F261" t="str">
        <f>VLOOKUP($A261,KO_Information!$A:$H,5,FALSE)</f>
        <v>Metabolism; Glycan Biosynthesis and Metabolism; Peptidoglycan biosynthesis</v>
      </c>
      <c r="G261" t="str">
        <f>VLOOKUP($A261,KO_Information!$A:$H,6,FALSE)</f>
        <v>Metabolism</v>
      </c>
      <c r="H261" t="str">
        <f>VLOOKUP($A261,KO_Information!$A:$H,7,FALSE)</f>
        <v>Glycan Biosynthesis and Metabolism</v>
      </c>
      <c r="I261" t="str">
        <f>VLOOKUP($A261,KO_Information!$A:$H,8,FALSE)</f>
        <v>Peptidoglycan biosynthesis</v>
      </c>
      <c r="J261" s="5">
        <v>-1</v>
      </c>
      <c r="K261" s="5">
        <v>1</v>
      </c>
      <c r="L261" s="5">
        <v>1</v>
      </c>
    </row>
    <row r="262" spans="1:12">
      <c r="A262" t="s">
        <v>9143</v>
      </c>
      <c r="B262" t="s">
        <v>228</v>
      </c>
      <c r="C262" t="str">
        <f>VLOOKUP(A262,KO_Information!A:H,2,FALSE)</f>
        <v>proteasome beta subunit [EC:3.4.25.1]</v>
      </c>
      <c r="D262" t="str">
        <f>VLOOKUP($A262,KO_Information!$A:$H,3,FALSE)</f>
        <v xml:space="preserve">proteasome beta subunit </v>
      </c>
      <c r="E262" t="str">
        <f>VLOOKUP($A262,KO_Information!$A:$H,4,FALSE)</f>
        <v>EC:3.4.25.1</v>
      </c>
      <c r="F262" t="str">
        <f>VLOOKUP($A262,KO_Information!$A:$H,5,FALSE)</f>
        <v>Metabolism; Enzyme Families; Peptidases|Genetic Information Processing; Folding, Sorting and Degradation; Proteasome</v>
      </c>
      <c r="G262" t="str">
        <f>VLOOKUP($A262,KO_Information!$A:$H,6,FALSE)</f>
        <v>Metabolism</v>
      </c>
      <c r="H262" t="str">
        <f>VLOOKUP($A262,KO_Information!$A:$H,7,FALSE)</f>
        <v>Enzyme Families</v>
      </c>
      <c r="I262" t="str">
        <f>VLOOKUP($A262,KO_Information!$A:$H,8,FALSE)</f>
        <v>Peptidases</v>
      </c>
      <c r="J262" s="5">
        <v>-1</v>
      </c>
      <c r="K262" s="5">
        <v>1</v>
      </c>
      <c r="L262" s="5">
        <v>1</v>
      </c>
    </row>
    <row r="263" spans="1:12">
      <c r="A263" t="s">
        <v>18618</v>
      </c>
      <c r="B263" t="s">
        <v>229</v>
      </c>
      <c r="C263" t="str">
        <f>VLOOKUP(A263,KO_Information!A:H,2,FALSE)</f>
        <v>3-dehydroquinate dehydratase / shikimate dehydrogenase [EC:4.2.1.10 1.1.1.25]</v>
      </c>
      <c r="D263" t="str">
        <f>VLOOKUP($A263,KO_Information!$A:$H,3,FALSE)</f>
        <v xml:space="preserve">3-dehydroquinate dehydratase / shikimate dehydrogenase </v>
      </c>
      <c r="E263" t="str">
        <f>VLOOKUP($A263,KO_Information!$A:$H,4,FALSE)</f>
        <v>EC:4.2.1.10</v>
      </c>
      <c r="F263" t="str">
        <f>VLOOKUP($A263,KO_Information!$A:$H,5,FALSE)</f>
        <v>Metabolism; Amino Acid Metabolism; Phenylalanine, tyrosine and tryptophan biosynthesis</v>
      </c>
      <c r="G263" t="str">
        <f>VLOOKUP($A263,KO_Information!$A:$H,6,FALSE)</f>
        <v>Metabolism</v>
      </c>
      <c r="H263" t="str">
        <f>VLOOKUP($A263,KO_Information!$A:$H,7,FALSE)</f>
        <v>Amino Acid Metabolism</v>
      </c>
      <c r="I263" t="str">
        <f>VLOOKUP($A263,KO_Information!$A:$H,8,FALSE)</f>
        <v>Phenylalanine, tyrosine and tryptophan biosynthesis</v>
      </c>
      <c r="J263" s="5">
        <v>1</v>
      </c>
      <c r="K263" s="5">
        <v>0</v>
      </c>
      <c r="L263" s="5">
        <v>-1</v>
      </c>
    </row>
    <row r="264" spans="1:12">
      <c r="A264" t="s">
        <v>9138</v>
      </c>
      <c r="B264" t="s">
        <v>230</v>
      </c>
      <c r="C264" t="str">
        <f>VLOOKUP(A264,KO_Information!A:H,2,FALSE)</f>
        <v>proteasome alpha subunit [EC:3.4.25.1]</v>
      </c>
      <c r="D264" t="str">
        <f>VLOOKUP($A264,KO_Information!$A:$H,3,FALSE)</f>
        <v xml:space="preserve">proteasome alpha subunit </v>
      </c>
      <c r="E264" t="str">
        <f>VLOOKUP($A264,KO_Information!$A:$H,4,FALSE)</f>
        <v>EC:3.4.25.1</v>
      </c>
      <c r="F264" t="str">
        <f>VLOOKUP($A264,KO_Information!$A:$H,5,FALSE)</f>
        <v>Metabolism; Enzyme Families; Peptidases|Genetic Information Processing; Folding, Sorting and Degradation; Proteasome</v>
      </c>
      <c r="G264" t="str">
        <f>VLOOKUP($A264,KO_Information!$A:$H,6,FALSE)</f>
        <v>Metabolism</v>
      </c>
      <c r="H264" t="str">
        <f>VLOOKUP($A264,KO_Information!$A:$H,7,FALSE)</f>
        <v>Enzyme Families</v>
      </c>
      <c r="I264" t="str">
        <f>VLOOKUP($A264,KO_Information!$A:$H,8,FALSE)</f>
        <v>Peptidases</v>
      </c>
      <c r="J264" s="5">
        <v>0</v>
      </c>
      <c r="K264" s="5">
        <v>1</v>
      </c>
      <c r="L264" s="5">
        <v>1</v>
      </c>
    </row>
    <row r="265" spans="1:12">
      <c r="A265" t="s">
        <v>16597</v>
      </c>
      <c r="B265" t="s">
        <v>231</v>
      </c>
      <c r="C265" t="str">
        <f>VLOOKUP(A265,KO_Information!A:H,2,FALSE)</f>
        <v>GntR family transcriptional regulator, glc operon transcriptional activator</v>
      </c>
      <c r="D265" t="str">
        <f>VLOOKUP($A265,KO_Information!$A:$H,3,FALSE)</f>
        <v>GntR family transcriptional regulator, glc operon transcriptional activator</v>
      </c>
      <c r="E265">
        <f>VLOOKUP($A265,KO_Information!$A:$H,4,FALSE)</f>
        <v>0</v>
      </c>
      <c r="F265" t="str">
        <f>VLOOKUP($A265,KO_Information!$A:$H,5,FALSE)</f>
        <v>Genetic Information Processing; Transcription; Transcription factors</v>
      </c>
      <c r="G265" t="str">
        <f>VLOOKUP($A265,KO_Information!$A:$H,6,FALSE)</f>
        <v>Genetic Information Processing</v>
      </c>
      <c r="H265" t="str">
        <f>VLOOKUP($A265,KO_Information!$A:$H,7,FALSE)</f>
        <v>Transcription</v>
      </c>
      <c r="I265" t="str">
        <f>VLOOKUP($A265,KO_Information!$A:$H,8,FALSE)</f>
        <v>Transcription factors</v>
      </c>
      <c r="J265" s="5">
        <v>1</v>
      </c>
      <c r="K265" s="5">
        <v>0</v>
      </c>
      <c r="L265" s="5">
        <v>-1</v>
      </c>
    </row>
    <row r="266" spans="1:12">
      <c r="A266" t="s">
        <v>16601</v>
      </c>
      <c r="B266" t="s">
        <v>232</v>
      </c>
      <c r="C266" t="str">
        <f>VLOOKUP(A266,KO_Information!A:H,2,FALSE)</f>
        <v>GntR family transcriptional regulator, gluconate operon transcriptional repressor</v>
      </c>
      <c r="D266" t="str">
        <f>VLOOKUP($A266,KO_Information!$A:$H,3,FALSE)</f>
        <v>GntR family transcriptional regulator, gluconate operon transcriptional repressor</v>
      </c>
      <c r="E266">
        <f>VLOOKUP($A266,KO_Information!$A:$H,4,FALSE)</f>
        <v>0</v>
      </c>
      <c r="F266" t="str">
        <f>VLOOKUP($A266,KO_Information!$A:$H,5,FALSE)</f>
        <v>Genetic Information Processing; Transcription; Transcription factors</v>
      </c>
      <c r="G266" t="str">
        <f>VLOOKUP($A266,KO_Information!$A:$H,6,FALSE)</f>
        <v>Genetic Information Processing</v>
      </c>
      <c r="H266" t="str">
        <f>VLOOKUP($A266,KO_Information!$A:$H,7,FALSE)</f>
        <v>Transcription</v>
      </c>
      <c r="I266" t="str">
        <f>VLOOKUP($A266,KO_Information!$A:$H,8,FALSE)</f>
        <v>Transcription factors</v>
      </c>
      <c r="J266" s="5">
        <v>-1</v>
      </c>
      <c r="K266" s="5">
        <v>1</v>
      </c>
      <c r="L266" s="5">
        <v>1</v>
      </c>
    </row>
    <row r="267" spans="1:12">
      <c r="A267" t="s">
        <v>2428</v>
      </c>
      <c r="B267" t="s">
        <v>5</v>
      </c>
      <c r="C267" t="str">
        <f>VLOOKUP(A267,KO_Information!A:H,2,FALSE)</f>
        <v>None</v>
      </c>
      <c r="D267" t="str">
        <f>VLOOKUP($A267,KO_Information!$A:$H,3,FALSE)</f>
        <v>None</v>
      </c>
      <c r="E267">
        <f>VLOOKUP($A267,KO_Information!$A:$H,4,FALSE)</f>
        <v>0</v>
      </c>
      <c r="F267" t="str">
        <f>VLOOKUP($A267,KO_Information!$A:$H,5,FALSE)</f>
        <v>Unclassified; Metabolism; Others</v>
      </c>
      <c r="G267" t="str">
        <f>VLOOKUP($A267,KO_Information!$A:$H,6,FALSE)</f>
        <v>Unclassified</v>
      </c>
      <c r="H267" t="str">
        <f>VLOOKUP($A267,KO_Information!$A:$H,7,FALSE)</f>
        <v>Metabolism</v>
      </c>
      <c r="I267" t="str">
        <f>VLOOKUP($A267,KO_Information!$A:$H,8,FALSE)</f>
        <v>Others</v>
      </c>
      <c r="J267" s="5">
        <v>1</v>
      </c>
      <c r="K267" s="5">
        <v>1</v>
      </c>
      <c r="L267" s="5">
        <v>1</v>
      </c>
    </row>
    <row r="268" spans="1:12">
      <c r="A268" t="s">
        <v>14915</v>
      </c>
      <c r="B268" t="s">
        <v>233</v>
      </c>
      <c r="C268" t="str">
        <f>VLOOKUP(A268,KO_Information!A:H,2,FALSE)</f>
        <v>rhomboid-like protein [EC:3.4.21.105]</v>
      </c>
      <c r="D268" t="str">
        <f>VLOOKUP($A268,KO_Information!$A:$H,3,FALSE)</f>
        <v xml:space="preserve">rhomboid-like protein </v>
      </c>
      <c r="E268" t="str">
        <f>VLOOKUP($A268,KO_Information!$A:$H,4,FALSE)</f>
        <v>EC:3.4.21.105</v>
      </c>
      <c r="F268" t="str">
        <f>VLOOKUP($A268,KO_Information!$A:$H,5,FALSE)</f>
        <v>Metabolism; Enzyme Families; Peptidases</v>
      </c>
      <c r="G268" t="str">
        <f>VLOOKUP($A268,KO_Information!$A:$H,6,FALSE)</f>
        <v>Metabolism</v>
      </c>
      <c r="H268" t="str">
        <f>VLOOKUP($A268,KO_Information!$A:$H,7,FALSE)</f>
        <v>Enzyme Families</v>
      </c>
      <c r="I268" t="str">
        <f>VLOOKUP($A268,KO_Information!$A:$H,8,FALSE)</f>
        <v>Peptidases</v>
      </c>
      <c r="J268" s="5">
        <v>1</v>
      </c>
      <c r="K268" s="5">
        <v>1</v>
      </c>
      <c r="L268" s="5">
        <v>-1</v>
      </c>
    </row>
    <row r="269" spans="1:12">
      <c r="A269" t="s">
        <v>13889</v>
      </c>
      <c r="B269" t="s">
        <v>234</v>
      </c>
      <c r="C269" t="str">
        <f>VLOOKUP(A269,KO_Information!A:H,2,FALSE)</f>
        <v>hypothetical protein NreA</v>
      </c>
      <c r="D269" t="str">
        <f>VLOOKUP($A269,KO_Information!$A:$H,3,FALSE)</f>
        <v>hypothetical protein NreA</v>
      </c>
      <c r="E269">
        <f>VLOOKUP($A269,KO_Information!$A:$H,4,FALSE)</f>
        <v>0</v>
      </c>
      <c r="F269" t="str">
        <f>VLOOKUP($A269,KO_Information!$A:$H,5,FALSE)</f>
        <v>Unclassified; Poorly Characterized; Function unknown</v>
      </c>
      <c r="G269" t="str">
        <f>VLOOKUP($A269,KO_Information!$A:$H,6,FALSE)</f>
        <v>Unclassified</v>
      </c>
      <c r="H269" t="str">
        <f>VLOOKUP($A269,KO_Information!$A:$H,7,FALSE)</f>
        <v>Poorly Characterized</v>
      </c>
      <c r="I269" t="str">
        <f>VLOOKUP($A269,KO_Information!$A:$H,8,FALSE)</f>
        <v>Function unknown</v>
      </c>
      <c r="J269" s="5">
        <v>-1</v>
      </c>
      <c r="K269" s="5">
        <v>1</v>
      </c>
      <c r="L269" s="5">
        <v>1</v>
      </c>
    </row>
    <row r="270" spans="1:12">
      <c r="A270" t="s">
        <v>15559</v>
      </c>
      <c r="B270" t="s">
        <v>235</v>
      </c>
      <c r="C270" t="str">
        <f>VLOOKUP(A270,KO_Information!A:H,2,FALSE)</f>
        <v>DOPA 4,5-dioxygenase [EC:1.14.99.-]</v>
      </c>
      <c r="D270" t="str">
        <f>VLOOKUP($A270,KO_Information!$A:$H,3,FALSE)</f>
        <v xml:space="preserve">DOPA 4,5-dioxygenase </v>
      </c>
      <c r="E270" t="str">
        <f>VLOOKUP($A270,KO_Information!$A:$H,4,FALSE)</f>
        <v>EC:1.14.99.-</v>
      </c>
      <c r="F270" t="str">
        <f>VLOOKUP($A270,KO_Information!$A:$H,5,FALSE)</f>
        <v>Unclassified; Metabolism; Biosynthesis and biodegradation of secondary metabolites</v>
      </c>
      <c r="G270" t="str">
        <f>VLOOKUP($A270,KO_Information!$A:$H,6,FALSE)</f>
        <v>Unclassified</v>
      </c>
      <c r="H270" t="str">
        <f>VLOOKUP($A270,KO_Information!$A:$H,7,FALSE)</f>
        <v>Metabolism</v>
      </c>
      <c r="I270" t="str">
        <f>VLOOKUP($A270,KO_Information!$A:$H,8,FALSE)</f>
        <v>Biosynthesis and biodegradation of secondary metabolites</v>
      </c>
      <c r="J270" s="5">
        <v>0</v>
      </c>
      <c r="K270" s="5">
        <v>1</v>
      </c>
      <c r="L270" s="5">
        <v>1</v>
      </c>
    </row>
    <row r="271" spans="1:12">
      <c r="A271" t="s">
        <v>6534</v>
      </c>
      <c r="B271" t="s">
        <v>236</v>
      </c>
      <c r="C271" t="str">
        <f>VLOOKUP(A271,KO_Information!A:H,2,FALSE)</f>
        <v>pyruvate carboxylase subunit A [EC:6.4.1.1]</v>
      </c>
      <c r="D271" t="str">
        <f>VLOOKUP($A271,KO_Information!$A:$H,3,FALSE)</f>
        <v xml:space="preserve">pyruvate carboxylase subunit A </v>
      </c>
      <c r="E271" t="str">
        <f>VLOOKUP($A271,KO_Information!$A:$H,4,FALSE)</f>
        <v>EC:6.4.1.1</v>
      </c>
      <c r="F271" t="str">
        <f>VLOOKUP($A271,KO_Information!$A:$H,5,FALSE)</f>
        <v>Metabolism; Carbohydrate Metabolism; Citrate cycle (TCA cycle)|Metabolism; Energy Metabolism; Carbon fixation pathways in prokaryotes|Metabolism; Carbohydrate Metabolism; Pyruvate metabolism</v>
      </c>
      <c r="G271" t="str">
        <f>VLOOKUP($A271,KO_Information!$A:$H,6,FALSE)</f>
        <v>Metabolism</v>
      </c>
      <c r="H271" t="str">
        <f>VLOOKUP($A271,KO_Information!$A:$H,7,FALSE)</f>
        <v>Carbohydrate Metabolism</v>
      </c>
      <c r="I271" t="str">
        <f>VLOOKUP($A271,KO_Information!$A:$H,8,FALSE)</f>
        <v>Citrate cycle (TCA cycle)</v>
      </c>
      <c r="J271" s="5">
        <v>1</v>
      </c>
      <c r="K271" s="5">
        <v>1</v>
      </c>
      <c r="L271" s="5">
        <v>1</v>
      </c>
    </row>
    <row r="272" spans="1:12">
      <c r="A272" t="s">
        <v>943</v>
      </c>
      <c r="B272" t="s">
        <v>237</v>
      </c>
      <c r="C272" t="str">
        <f>VLOOKUP(A272,KO_Information!A:H,2,FALSE)</f>
        <v>benzaldehyde dehydrogenase (NAD) [EC:1.2.1.28]</v>
      </c>
      <c r="D272" t="str">
        <f>VLOOKUP($A272,KO_Information!$A:$H,3,FALSE)</f>
        <v xml:space="preserve">benzaldehyde dehydrogenase (NAD) </v>
      </c>
      <c r="E272" t="str">
        <f>VLOOKUP($A272,KO_Information!$A:$H,4,FALSE)</f>
        <v>EC:1.2.1.28</v>
      </c>
      <c r="F272" t="str">
        <f>VLOOKUP($A272,KO_Information!$A:$H,5,FALSE)</f>
        <v>Metabolism; Xenobiotics Biodegradation and Metabolism; Toluene degradation|Metabolism; Xenobiotics Biodegradation and Metabolism; Xylene degradation|Metabolism; Xenobiotics Biodegradation and Metabolism; Aminobenzoate degradation</v>
      </c>
      <c r="G272" t="str">
        <f>VLOOKUP($A272,KO_Information!$A:$H,6,FALSE)</f>
        <v>Metabolism</v>
      </c>
      <c r="H272" t="str">
        <f>VLOOKUP($A272,KO_Information!$A:$H,7,FALSE)</f>
        <v>Xenobiotics Biodegradation and Metabolism</v>
      </c>
      <c r="I272" t="str">
        <f>VLOOKUP($A272,KO_Information!$A:$H,8,FALSE)</f>
        <v>Toluene degradation</v>
      </c>
      <c r="J272" s="5">
        <v>1</v>
      </c>
      <c r="K272" s="5">
        <v>1</v>
      </c>
      <c r="L272" s="5">
        <v>1</v>
      </c>
    </row>
    <row r="273" spans="1:12">
      <c r="A273" t="s">
        <v>10618</v>
      </c>
      <c r="B273" t="s">
        <v>238</v>
      </c>
      <c r="C273" t="str">
        <f>VLOOKUP(A273,KO_Information!A:H,2,FALSE)</f>
        <v>sphingolipid delta-4 desaturase [EC:1.14.-.-]</v>
      </c>
      <c r="D273" t="str">
        <f>VLOOKUP($A273,KO_Information!$A:$H,3,FALSE)</f>
        <v xml:space="preserve">sphingolipid delta-4 desaturase </v>
      </c>
      <c r="E273" t="str">
        <f>VLOOKUP($A273,KO_Information!$A:$H,4,FALSE)</f>
        <v>EC:1.14.-.-</v>
      </c>
      <c r="F273" t="str">
        <f>VLOOKUP($A273,KO_Information!$A:$H,5,FALSE)</f>
        <v>Metabolism; Lipid Metabolism; Lipid biosynthesis proteins|Metabolism; Lipid Metabolism; Sphingolipid metabolism</v>
      </c>
      <c r="G273" t="str">
        <f>VLOOKUP($A273,KO_Information!$A:$H,6,FALSE)</f>
        <v>Metabolism</v>
      </c>
      <c r="H273" t="str">
        <f>VLOOKUP($A273,KO_Information!$A:$H,7,FALSE)</f>
        <v>Lipid Metabolism</v>
      </c>
      <c r="I273" t="str">
        <f>VLOOKUP($A273,KO_Information!$A:$H,8,FALSE)</f>
        <v>Lipid biosynthesis proteins</v>
      </c>
      <c r="J273" s="5">
        <v>1</v>
      </c>
      <c r="K273" s="5">
        <v>1</v>
      </c>
      <c r="L273" s="5">
        <v>-1</v>
      </c>
    </row>
    <row r="274" spans="1:12">
      <c r="A274" t="s">
        <v>18599</v>
      </c>
      <c r="B274" t="s">
        <v>239</v>
      </c>
      <c r="C274" t="str">
        <f>VLOOKUP(A274,KO_Information!A:H,2,FALSE)</f>
        <v>two-component system, response regulator RpfG</v>
      </c>
      <c r="D274" t="str">
        <f>VLOOKUP($A274,KO_Information!$A:$H,3,FALSE)</f>
        <v>two-component system, response regulator RpfG</v>
      </c>
      <c r="E274">
        <f>VLOOKUP($A274,KO_Information!$A:$H,4,FALSE)</f>
        <v>0</v>
      </c>
      <c r="F274" t="str">
        <f>VLOOKUP($A274,KO_Information!$A:$H,5,FALSE)</f>
        <v>Environmental Information Processing; Signal Transduction; Two-component system</v>
      </c>
      <c r="G274" t="str">
        <f>VLOOKUP($A274,KO_Information!$A:$H,6,FALSE)</f>
        <v>Environmental Information Processing</v>
      </c>
      <c r="H274" t="str">
        <f>VLOOKUP($A274,KO_Information!$A:$H,7,FALSE)</f>
        <v>Signal Transduction</v>
      </c>
      <c r="I274" t="str">
        <f>VLOOKUP($A274,KO_Information!$A:$H,8,FALSE)</f>
        <v>Two-component system</v>
      </c>
      <c r="J274" s="5">
        <v>1</v>
      </c>
      <c r="K274" s="5">
        <v>1</v>
      </c>
      <c r="L274" s="5">
        <v>-1</v>
      </c>
    </row>
    <row r="275" spans="1:12">
      <c r="A275" t="s">
        <v>8088</v>
      </c>
      <c r="B275" t="s">
        <v>240</v>
      </c>
      <c r="C275" t="str">
        <f>VLOOKUP(A275,KO_Information!A:H,2,FALSE)</f>
        <v>PTS system, N-acetylglucosamine-specific IIB component [EC:2.7.1.69]</v>
      </c>
      <c r="D275" t="str">
        <f>VLOOKUP($A275,KO_Information!$A:$H,3,FALSE)</f>
        <v xml:space="preserve">PTS system, N-acetylglucosamine-specific IIB component </v>
      </c>
      <c r="E275" t="str">
        <f>VLOOKUP($A275,KO_Information!$A:$H,4,FALSE)</f>
        <v>EC:2.7.1.69</v>
      </c>
      <c r="F275" t="str">
        <f>VLOOKUP($A275,KO_Information!$A:$H,5,FALSE)</f>
        <v>Metabolism; Carbohydrate Metabolism; Amino sugar and nucleotide sugar metabolism|Environmental Information Processing; Membrane Transport; Phosphotransferase system (PTS)|Environmental Information Processing; Membrane Transport; Transporters</v>
      </c>
      <c r="G275" t="str">
        <f>VLOOKUP($A275,KO_Information!$A:$H,6,FALSE)</f>
        <v>Metabolism</v>
      </c>
      <c r="H275" t="str">
        <f>VLOOKUP($A275,KO_Information!$A:$H,7,FALSE)</f>
        <v>Carbohydrate Metabolism</v>
      </c>
      <c r="I275" t="str">
        <f>VLOOKUP($A275,KO_Information!$A:$H,8,FALSE)</f>
        <v>Amino sugar and nucleotide sugar metabolism</v>
      </c>
      <c r="J275" s="5">
        <v>0</v>
      </c>
      <c r="K275" s="5">
        <v>1</v>
      </c>
      <c r="L275" s="5">
        <v>1</v>
      </c>
    </row>
    <row r="276" spans="1:12">
      <c r="A276" t="s">
        <v>15540</v>
      </c>
      <c r="B276" t="s">
        <v>241</v>
      </c>
      <c r="C276" t="str">
        <f>VLOOKUP(A276,KO_Information!A:H,2,FALSE)</f>
        <v>alpha-glucoside transport system permease protein</v>
      </c>
      <c r="D276" t="str">
        <f>VLOOKUP($A276,KO_Information!$A:$H,3,FALSE)</f>
        <v>alpha-glucoside transport system permease protein</v>
      </c>
      <c r="E276">
        <f>VLOOKUP($A276,KO_Information!$A:$H,4,FALSE)</f>
        <v>0</v>
      </c>
      <c r="F276" t="str">
        <f>VLOOKUP($A276,KO_Information!$A:$H,5,FALSE)</f>
        <v>Environmental Information Processing; Membrane Transport; ABC transporters|Environmental Information Processing; Membrane Transport; Transporters</v>
      </c>
      <c r="G276" t="str">
        <f>VLOOKUP($A276,KO_Information!$A:$H,6,FALSE)</f>
        <v>Environmental Information Processing</v>
      </c>
      <c r="H276" t="str">
        <f>VLOOKUP($A276,KO_Information!$A:$H,7,FALSE)</f>
        <v>Membrane Transport</v>
      </c>
      <c r="I276" t="str">
        <f>VLOOKUP($A276,KO_Information!$A:$H,8,FALSE)</f>
        <v>ABC transporters</v>
      </c>
      <c r="J276" s="5">
        <v>0</v>
      </c>
      <c r="K276" s="5">
        <v>1</v>
      </c>
      <c r="L276" s="5">
        <v>1</v>
      </c>
    </row>
    <row r="277" spans="1:12">
      <c r="A277" t="s">
        <v>15538</v>
      </c>
      <c r="B277" t="s">
        <v>242</v>
      </c>
      <c r="C277" t="str">
        <f>VLOOKUP(A277,KO_Information!A:H,2,FALSE)</f>
        <v>alpha-glucoside transport system substrate-binding protein</v>
      </c>
      <c r="D277" t="str">
        <f>VLOOKUP($A277,KO_Information!$A:$H,3,FALSE)</f>
        <v>alpha-glucoside transport system substrate-binding protein</v>
      </c>
      <c r="E277">
        <f>VLOOKUP($A277,KO_Information!$A:$H,4,FALSE)</f>
        <v>0</v>
      </c>
      <c r="F277" t="str">
        <f>VLOOKUP($A277,KO_Information!$A:$H,5,FALSE)</f>
        <v>Environmental Information Processing; Membrane Transport; ABC transporters|Environmental Information Processing; Membrane Transport; Transporters</v>
      </c>
      <c r="G277" t="str">
        <f>VLOOKUP($A277,KO_Information!$A:$H,6,FALSE)</f>
        <v>Environmental Information Processing</v>
      </c>
      <c r="H277" t="str">
        <f>VLOOKUP($A277,KO_Information!$A:$H,7,FALSE)</f>
        <v>Membrane Transport</v>
      </c>
      <c r="I277" t="str">
        <f>VLOOKUP($A277,KO_Information!$A:$H,8,FALSE)</f>
        <v>ABC transporters</v>
      </c>
      <c r="J277" s="5">
        <v>0</v>
      </c>
      <c r="K277" s="5">
        <v>1</v>
      </c>
      <c r="L277" s="5">
        <v>1</v>
      </c>
    </row>
    <row r="278" spans="1:12">
      <c r="A278" t="s">
        <v>15543</v>
      </c>
      <c r="B278" t="s">
        <v>243</v>
      </c>
      <c r="C278" t="str">
        <f>VLOOKUP(A278,KO_Information!A:H,2,FALSE)</f>
        <v>alpha-glucoside transport system ATP-binding protein</v>
      </c>
      <c r="D278" t="str">
        <f>VLOOKUP($A278,KO_Information!$A:$H,3,FALSE)</f>
        <v>alpha-glucoside transport system ATP-binding protein</v>
      </c>
      <c r="E278">
        <f>VLOOKUP($A278,KO_Information!$A:$H,4,FALSE)</f>
        <v>0</v>
      </c>
      <c r="F278" t="str">
        <f>VLOOKUP($A278,KO_Information!$A:$H,5,FALSE)</f>
        <v>Environmental Information Processing; Membrane Transport; ABC transporters|Environmental Information Processing; Membrane Transport; Transporters</v>
      </c>
      <c r="G278" t="str">
        <f>VLOOKUP($A278,KO_Information!$A:$H,6,FALSE)</f>
        <v>Environmental Information Processing</v>
      </c>
      <c r="H278" t="str">
        <f>VLOOKUP($A278,KO_Information!$A:$H,7,FALSE)</f>
        <v>Membrane Transport</v>
      </c>
      <c r="I278" t="str">
        <f>VLOOKUP($A278,KO_Information!$A:$H,8,FALSE)</f>
        <v>ABC transporters</v>
      </c>
      <c r="J278" s="5">
        <v>0</v>
      </c>
      <c r="K278" s="5">
        <v>1</v>
      </c>
      <c r="L278" s="5">
        <v>1</v>
      </c>
    </row>
    <row r="279" spans="1:12">
      <c r="A279" t="s">
        <v>15542</v>
      </c>
      <c r="B279" t="s">
        <v>241</v>
      </c>
      <c r="C279" t="str">
        <f>VLOOKUP(A279,KO_Information!A:H,2,FALSE)</f>
        <v>alpha-glucoside transport system permease protein</v>
      </c>
      <c r="D279" t="str">
        <f>VLOOKUP($A279,KO_Information!$A:$H,3,FALSE)</f>
        <v>alpha-glucoside transport system permease protein</v>
      </c>
      <c r="E279">
        <f>VLOOKUP($A279,KO_Information!$A:$H,4,FALSE)</f>
        <v>0</v>
      </c>
      <c r="F279" t="str">
        <f>VLOOKUP($A279,KO_Information!$A:$H,5,FALSE)</f>
        <v>Environmental Information Processing; Membrane Transport; ABC transporters|Environmental Information Processing; Membrane Transport; Transporters</v>
      </c>
      <c r="G279" t="str">
        <f>VLOOKUP($A279,KO_Information!$A:$H,6,FALSE)</f>
        <v>Environmental Information Processing</v>
      </c>
      <c r="H279" t="str">
        <f>VLOOKUP($A279,KO_Information!$A:$H,7,FALSE)</f>
        <v>Membrane Transport</v>
      </c>
      <c r="I279" t="str">
        <f>VLOOKUP($A279,KO_Information!$A:$H,8,FALSE)</f>
        <v>ABC transporters</v>
      </c>
      <c r="J279" s="5">
        <v>0</v>
      </c>
      <c r="K279" s="5">
        <v>1</v>
      </c>
      <c r="L279" s="5">
        <v>1</v>
      </c>
    </row>
    <row r="280" spans="1:12">
      <c r="A280" t="s">
        <v>6568</v>
      </c>
      <c r="B280" t="s">
        <v>5</v>
      </c>
      <c r="C280" t="str">
        <f>VLOOKUP(A280,KO_Information!A:H,2,FALSE)</f>
        <v>None</v>
      </c>
      <c r="D280" t="str">
        <f>VLOOKUP($A280,KO_Information!$A:$H,3,FALSE)</f>
        <v>None</v>
      </c>
      <c r="E280">
        <f>VLOOKUP($A280,KO_Information!$A:$H,4,FALSE)</f>
        <v>0</v>
      </c>
      <c r="F280" t="str">
        <f>VLOOKUP($A280,KO_Information!$A:$H,5,FALSE)</f>
        <v>Unclassified; Metabolism; Others</v>
      </c>
      <c r="G280" t="str">
        <f>VLOOKUP($A280,KO_Information!$A:$H,6,FALSE)</f>
        <v>Unclassified</v>
      </c>
      <c r="H280" t="str">
        <f>VLOOKUP($A280,KO_Information!$A:$H,7,FALSE)</f>
        <v>Metabolism</v>
      </c>
      <c r="I280" t="str">
        <f>VLOOKUP($A280,KO_Information!$A:$H,8,FALSE)</f>
        <v>Others</v>
      </c>
      <c r="J280" s="5">
        <v>-1</v>
      </c>
      <c r="K280" s="5">
        <v>-1</v>
      </c>
      <c r="L280" s="5">
        <v>1</v>
      </c>
    </row>
    <row r="281" spans="1:12">
      <c r="A281" t="s">
        <v>18551</v>
      </c>
      <c r="B281" t="s">
        <v>244</v>
      </c>
      <c r="C281" t="str">
        <f>VLOOKUP(A281,KO_Information!A:H,2,FALSE)</f>
        <v>cob(II)yrinic acid a,c-diamide reductase [EC:1.16.8.1]</v>
      </c>
      <c r="D281" t="str">
        <f>VLOOKUP($A281,KO_Information!$A:$H,3,FALSE)</f>
        <v xml:space="preserve">cob(II)yrinic acid a,c-diamide reductase </v>
      </c>
      <c r="E281" t="str">
        <f>VLOOKUP($A281,KO_Information!$A:$H,4,FALSE)</f>
        <v>EC:1.16.8.1</v>
      </c>
      <c r="F281" t="str">
        <f>VLOOKUP($A281,KO_Information!$A:$H,5,FALSE)</f>
        <v>Metabolism; Metabolism of Cofactors and Vitamins; Porphyrin and chlorophyll metabolism</v>
      </c>
      <c r="G281" t="str">
        <f>VLOOKUP($A281,KO_Information!$A:$H,6,FALSE)</f>
        <v>Metabolism</v>
      </c>
      <c r="H281" t="str">
        <f>VLOOKUP($A281,KO_Information!$A:$H,7,FALSE)</f>
        <v>Metabolism of Cofactors and Vitamins</v>
      </c>
      <c r="I281" t="str">
        <f>VLOOKUP($A281,KO_Information!$A:$H,8,FALSE)</f>
        <v>Porphyrin and chlorophyll metabolism</v>
      </c>
      <c r="J281" s="5">
        <v>0</v>
      </c>
      <c r="K281" s="5">
        <v>1</v>
      </c>
      <c r="L281" s="5">
        <v>1</v>
      </c>
    </row>
    <row r="282" spans="1:12">
      <c r="A282" t="s">
        <v>4516</v>
      </c>
      <c r="B282" t="s">
        <v>245</v>
      </c>
      <c r="C282" t="str">
        <f>VLOOKUP(A282,KO_Information!A:H,2,FALSE)</f>
        <v>peptidyl-dipeptidase A [EC:3.4.15.1]</v>
      </c>
      <c r="D282" t="str">
        <f>VLOOKUP($A282,KO_Information!$A:$H,3,FALSE)</f>
        <v xml:space="preserve">peptidyl-dipeptidase A </v>
      </c>
      <c r="E282" t="str">
        <f>VLOOKUP($A282,KO_Information!$A:$H,4,FALSE)</f>
        <v>EC:3.4.15.1</v>
      </c>
      <c r="F282" t="str">
        <f>VLOOKUP($A282,KO_Information!$A:$H,5,FALSE)</f>
        <v>Metabolism; Enzyme Families; Peptidases|Human Diseases; Infectious Diseases; Chagas disease (American trypanosomiasis)|Organismal Systems; Endocrine System; Renin-angiotensin system|Environmental Information Processing; Signaling Molecules and Interaction; Cellular antigens|Human Diseases; Cardiovascular Diseases; Hypertrophic cardiomyopathy (HCM)</v>
      </c>
      <c r="G282" t="str">
        <f>VLOOKUP($A282,KO_Information!$A:$H,6,FALSE)</f>
        <v>Metabolism</v>
      </c>
      <c r="H282" t="str">
        <f>VLOOKUP($A282,KO_Information!$A:$H,7,FALSE)</f>
        <v>Enzyme Families</v>
      </c>
      <c r="I282" t="str">
        <f>VLOOKUP($A282,KO_Information!$A:$H,8,FALSE)</f>
        <v>Peptidases</v>
      </c>
      <c r="J282" s="5">
        <v>1</v>
      </c>
      <c r="K282" s="5">
        <v>1</v>
      </c>
      <c r="L282" s="5">
        <v>-1</v>
      </c>
    </row>
    <row r="283" spans="1:12">
      <c r="A283" t="s">
        <v>18766</v>
      </c>
      <c r="B283" t="s">
        <v>246</v>
      </c>
      <c r="C283" t="str">
        <f>VLOOKUP(A283,KO_Information!A:H,2,FALSE)</f>
        <v>urease subunit gamma/beta [EC:3.5.1.5]</v>
      </c>
      <c r="D283" t="str">
        <f>VLOOKUP($A283,KO_Information!$A:$H,3,FALSE)</f>
        <v xml:space="preserve">urease subunit gamma/beta </v>
      </c>
      <c r="E283" t="str">
        <f>VLOOKUP($A283,KO_Information!$A:$H,4,FALSE)</f>
        <v>EC:3.5.1.5</v>
      </c>
      <c r="F283" t="str">
        <f>VLOOKUP($A283,KO_Information!$A:$H,5,FALSE)</f>
        <v>Metabolism; Xenobiotics Biodegradation and Metabolism; Atrazine degradation|Human Diseases; Infectious Diseases; Epithelial cell signaling in Helicobacter pylori infection|Metabolism; Nucleotide Metabolism; Purine metabolism|Metabolism; Amino Acid Metabolism; Arginine and proline metabolism</v>
      </c>
      <c r="G283" t="str">
        <f>VLOOKUP($A283,KO_Information!$A:$H,6,FALSE)</f>
        <v>Metabolism</v>
      </c>
      <c r="H283" t="str">
        <f>VLOOKUP($A283,KO_Information!$A:$H,7,FALSE)</f>
        <v>Xenobiotics Biodegradation and Metabolism</v>
      </c>
      <c r="I283" t="str">
        <f>VLOOKUP($A283,KO_Information!$A:$H,8,FALSE)</f>
        <v>Atrazine degradation</v>
      </c>
      <c r="J283" s="5">
        <v>1</v>
      </c>
      <c r="K283" s="5">
        <v>1</v>
      </c>
      <c r="L283" s="5">
        <v>1</v>
      </c>
    </row>
    <row r="284" spans="1:12">
      <c r="A284" t="s">
        <v>18918</v>
      </c>
      <c r="B284" t="s">
        <v>247</v>
      </c>
      <c r="C284" t="str">
        <f>VLOOKUP(A284,KO_Information!A:H,2,FALSE)</f>
        <v>phosphoribose diphosphate:decaprenyl-phosphate phosphoribosyltransferase</v>
      </c>
      <c r="D284" t="str">
        <f>VLOOKUP($A284,KO_Information!$A:$H,3,FALSE)</f>
        <v>phosphoribose diphosphate:decaprenyl-phosphate phosphoribosyltransferase</v>
      </c>
      <c r="E284">
        <f>VLOOKUP($A284,KO_Information!$A:$H,4,FALSE)</f>
        <v>0</v>
      </c>
      <c r="F284" t="str">
        <f>VLOOKUP($A284,KO_Information!$A:$H,5,FALSE)</f>
        <v>Metabolism; Metabolism of Terpenoids and Polyketides; Prenyltransferases</v>
      </c>
      <c r="G284" t="str">
        <f>VLOOKUP($A284,KO_Information!$A:$H,6,FALSE)</f>
        <v>Metabolism</v>
      </c>
      <c r="H284" t="str">
        <f>VLOOKUP($A284,KO_Information!$A:$H,7,FALSE)</f>
        <v>Metabolism of Terpenoids and Polyketides</v>
      </c>
      <c r="I284" t="str">
        <f>VLOOKUP($A284,KO_Information!$A:$H,8,FALSE)</f>
        <v>Prenyltransferases</v>
      </c>
      <c r="J284" s="5">
        <v>1</v>
      </c>
      <c r="K284" s="5">
        <v>0</v>
      </c>
      <c r="L284" s="5">
        <v>-1</v>
      </c>
    </row>
    <row r="285" spans="1:12">
      <c r="A285" t="s">
        <v>9329</v>
      </c>
      <c r="B285" t="s">
        <v>248</v>
      </c>
      <c r="C285" t="str">
        <f>VLOOKUP(A285,KO_Information!A:H,2,FALSE)</f>
        <v>trimethylamine-N-oxide reductase (cytochrome c) 1, cytochrome c-type subunit TorC</v>
      </c>
      <c r="D285" t="str">
        <f>VLOOKUP($A285,KO_Information!$A:$H,3,FALSE)</f>
        <v>trimethylamine-N-oxide reductase (cytochrome c) 1, cytochrome c-type subunit TorC</v>
      </c>
      <c r="E285">
        <f>VLOOKUP($A285,KO_Information!$A:$H,4,FALSE)</f>
        <v>0</v>
      </c>
      <c r="F285" t="str">
        <f>VLOOKUP($A285,KO_Information!$A:$H,5,FALSE)</f>
        <v>Environmental Information Processing; Signal Transduction; Two-component system</v>
      </c>
      <c r="G285" t="str">
        <f>VLOOKUP($A285,KO_Information!$A:$H,6,FALSE)</f>
        <v>Environmental Information Processing</v>
      </c>
      <c r="H285" t="str">
        <f>VLOOKUP($A285,KO_Information!$A:$H,7,FALSE)</f>
        <v>Signal Transduction</v>
      </c>
      <c r="I285" t="str">
        <f>VLOOKUP($A285,KO_Information!$A:$H,8,FALSE)</f>
        <v>Two-component system</v>
      </c>
      <c r="J285" s="5">
        <v>1</v>
      </c>
      <c r="K285" s="5">
        <v>1</v>
      </c>
      <c r="L285" s="5">
        <v>1</v>
      </c>
    </row>
    <row r="286" spans="1:12">
      <c r="A286" t="s">
        <v>6969</v>
      </c>
      <c r="B286" t="s">
        <v>249</v>
      </c>
      <c r="C286" t="str">
        <f>VLOOKUP(A286,KO_Information!A:H,2,FALSE)</f>
        <v>cobalamin biosynthetic protein CobC</v>
      </c>
      <c r="D286" t="str">
        <f>VLOOKUP($A286,KO_Information!$A:$H,3,FALSE)</f>
        <v>cobalamin biosynthetic protein CobC</v>
      </c>
      <c r="E286">
        <f>VLOOKUP($A286,KO_Information!$A:$H,4,FALSE)</f>
        <v>0</v>
      </c>
      <c r="F286" t="str">
        <f>VLOOKUP($A286,KO_Information!$A:$H,5,FALSE)</f>
        <v>Metabolism; Metabolism of Cofactors and Vitamins; Porphyrin and chlorophyll metabolism</v>
      </c>
      <c r="G286" t="str">
        <f>VLOOKUP($A286,KO_Information!$A:$H,6,FALSE)</f>
        <v>Metabolism</v>
      </c>
      <c r="H286" t="str">
        <f>VLOOKUP($A286,KO_Information!$A:$H,7,FALSE)</f>
        <v>Metabolism of Cofactors and Vitamins</v>
      </c>
      <c r="I286" t="str">
        <f>VLOOKUP($A286,KO_Information!$A:$H,8,FALSE)</f>
        <v>Porphyrin and chlorophyll metabolism</v>
      </c>
      <c r="J286" s="5">
        <v>0</v>
      </c>
      <c r="K286" s="5">
        <v>1</v>
      </c>
      <c r="L286" s="5">
        <v>1</v>
      </c>
    </row>
    <row r="287" spans="1:12">
      <c r="A287" t="s">
        <v>8820</v>
      </c>
      <c r="B287" t="s">
        <v>250</v>
      </c>
      <c r="C287" t="str">
        <f>VLOOKUP(A287,KO_Information!A:H,2,FALSE)</f>
        <v>general bacterial porin, GBP family</v>
      </c>
      <c r="D287" t="str">
        <f>VLOOKUP($A287,KO_Information!$A:$H,3,FALSE)</f>
        <v>general bacterial porin, GBP family</v>
      </c>
      <c r="E287">
        <f>VLOOKUP($A287,KO_Information!$A:$H,4,FALSE)</f>
        <v>0</v>
      </c>
      <c r="F287" t="str">
        <f>VLOOKUP($A287,KO_Information!$A:$H,5,FALSE)</f>
        <v>Unclassified; Cellular Processes and Signaling; Pores ion channels</v>
      </c>
      <c r="G287" t="str">
        <f>VLOOKUP($A287,KO_Information!$A:$H,6,FALSE)</f>
        <v>Unclassified</v>
      </c>
      <c r="H287" t="str">
        <f>VLOOKUP($A287,KO_Information!$A:$H,7,FALSE)</f>
        <v>Cellular Processes and Signaling</v>
      </c>
      <c r="I287" t="str">
        <f>VLOOKUP($A287,KO_Information!$A:$H,8,FALSE)</f>
        <v>Pores ion channels</v>
      </c>
      <c r="J287" s="5">
        <v>1</v>
      </c>
      <c r="K287" s="5">
        <v>1</v>
      </c>
      <c r="L287" s="5">
        <v>1</v>
      </c>
    </row>
    <row r="288" spans="1:12">
      <c r="A288" t="s">
        <v>17740</v>
      </c>
      <c r="B288" t="s">
        <v>251</v>
      </c>
      <c r="C288" t="str">
        <f>VLOOKUP(A288,KO_Information!A:H,2,FALSE)</f>
        <v>serum resistance protein</v>
      </c>
      <c r="D288" t="str">
        <f>VLOOKUP($A288,KO_Information!$A:$H,3,FALSE)</f>
        <v>serum resistance protein</v>
      </c>
      <c r="E288">
        <f>VLOOKUP($A288,KO_Information!$A:$H,4,FALSE)</f>
        <v>0</v>
      </c>
      <c r="F288" t="str">
        <f>VLOOKUP($A288,KO_Information!$A:$H,5,FALSE)</f>
        <v>Environmental Information Processing; Membrane Transport; Secretion system|Human Diseases; Infectious Diseases; Pertussis</v>
      </c>
      <c r="G288" t="str">
        <f>VLOOKUP($A288,KO_Information!$A:$H,6,FALSE)</f>
        <v>Environmental Information Processing</v>
      </c>
      <c r="H288" t="str">
        <f>VLOOKUP($A288,KO_Information!$A:$H,7,FALSE)</f>
        <v>Membrane Transport</v>
      </c>
      <c r="I288" t="str">
        <f>VLOOKUP($A288,KO_Information!$A:$H,8,FALSE)</f>
        <v>Secretion system</v>
      </c>
      <c r="J288" s="5">
        <v>1</v>
      </c>
      <c r="K288" s="5">
        <v>0</v>
      </c>
      <c r="L288" s="5">
        <v>-1</v>
      </c>
    </row>
    <row r="289" spans="1:12">
      <c r="A289" t="s">
        <v>12132</v>
      </c>
      <c r="B289" t="s">
        <v>252</v>
      </c>
      <c r="C289" t="str">
        <f>VLOOKUP(A289,KO_Information!A:H,2,FALSE)</f>
        <v>kinase-associated protein B</v>
      </c>
      <c r="D289" t="str">
        <f>VLOOKUP($A289,KO_Information!$A:$H,3,FALSE)</f>
        <v>kinase-associated protein B</v>
      </c>
      <c r="E289">
        <f>VLOOKUP($A289,KO_Information!$A:$H,4,FALSE)</f>
        <v>0</v>
      </c>
      <c r="F289" t="str">
        <f>VLOOKUP($A289,KO_Information!$A:$H,5,FALSE)</f>
        <v>Environmental Information Processing; Signal Transduction; Two-component system</v>
      </c>
      <c r="G289" t="str">
        <f>VLOOKUP($A289,KO_Information!$A:$H,6,FALSE)</f>
        <v>Environmental Information Processing</v>
      </c>
      <c r="H289" t="str">
        <f>VLOOKUP($A289,KO_Information!$A:$H,7,FALSE)</f>
        <v>Signal Transduction</v>
      </c>
      <c r="I289" t="str">
        <f>VLOOKUP($A289,KO_Information!$A:$H,8,FALSE)</f>
        <v>Two-component system</v>
      </c>
      <c r="J289" s="5">
        <v>-1</v>
      </c>
      <c r="K289" s="5">
        <v>1</v>
      </c>
      <c r="L289" s="5">
        <v>1</v>
      </c>
    </row>
    <row r="290" spans="1:12">
      <c r="A290" t="s">
        <v>16506</v>
      </c>
      <c r="B290" t="s">
        <v>253</v>
      </c>
      <c r="C290" t="str">
        <f>VLOOKUP(A290,KO_Information!A:H,2,FALSE)</f>
        <v>3-hydroxyethyl bacteriochlorophyllide a dehydrogenase [EC:1.-.-.-]</v>
      </c>
      <c r="D290" t="str">
        <f>VLOOKUP($A290,KO_Information!$A:$H,3,FALSE)</f>
        <v xml:space="preserve">3-hydroxyethyl bacteriochlorophyllide a dehydrogenase </v>
      </c>
      <c r="E290" t="str">
        <f>VLOOKUP($A290,KO_Information!$A:$H,4,FALSE)</f>
        <v>EC:1.-.-.-</v>
      </c>
      <c r="F290" t="str">
        <f>VLOOKUP($A290,KO_Information!$A:$H,5,FALSE)</f>
        <v>Metabolism; Metabolism of Cofactors and Vitamins; Porphyrin and chlorophyll metabolism</v>
      </c>
      <c r="G290" t="str">
        <f>VLOOKUP($A290,KO_Information!$A:$H,6,FALSE)</f>
        <v>Metabolism</v>
      </c>
      <c r="H290" t="str">
        <f>VLOOKUP($A290,KO_Information!$A:$H,7,FALSE)</f>
        <v>Metabolism of Cofactors and Vitamins</v>
      </c>
      <c r="I290" t="str">
        <f>VLOOKUP($A290,KO_Information!$A:$H,8,FALSE)</f>
        <v>Porphyrin and chlorophyll metabolism</v>
      </c>
      <c r="J290" s="5">
        <v>-1</v>
      </c>
      <c r="K290" s="5">
        <v>1</v>
      </c>
      <c r="L290" s="5">
        <v>1</v>
      </c>
    </row>
    <row r="291" spans="1:12">
      <c r="A291" t="s">
        <v>5206</v>
      </c>
      <c r="B291" t="s">
        <v>5</v>
      </c>
      <c r="C291" t="str">
        <f>VLOOKUP(A291,KO_Information!A:H,2,FALSE)</f>
        <v>None</v>
      </c>
      <c r="D291" t="str">
        <f>VLOOKUP($A291,KO_Information!$A:$H,3,FALSE)</f>
        <v>None</v>
      </c>
      <c r="E291">
        <f>VLOOKUP($A291,KO_Information!$A:$H,4,FALSE)</f>
        <v>0</v>
      </c>
      <c r="F291" t="str">
        <f>VLOOKUP($A291,KO_Information!$A:$H,5,FALSE)</f>
        <v>Metabolism; Xenobiotics Biodegradation and Metabolism; Chloroalkane and chloroalkene degradation|Metabolism; Xenobiotics Biodegradation and Metabolism; Atrazine degradation</v>
      </c>
      <c r="G291" t="str">
        <f>VLOOKUP($A291,KO_Information!$A:$H,6,FALSE)</f>
        <v>Metabolism</v>
      </c>
      <c r="H291" t="str">
        <f>VLOOKUP($A291,KO_Information!$A:$H,7,FALSE)</f>
        <v>Xenobiotics Biodegradation and Metabolism</v>
      </c>
      <c r="I291" t="str">
        <f>VLOOKUP($A291,KO_Information!$A:$H,8,FALSE)</f>
        <v>Chloroalkane and chloroalkene degradation</v>
      </c>
      <c r="J291" s="5">
        <v>1</v>
      </c>
      <c r="K291" s="5">
        <v>1</v>
      </c>
      <c r="L291" s="5">
        <v>1</v>
      </c>
    </row>
    <row r="292" spans="1:12">
      <c r="A292" t="s">
        <v>11051</v>
      </c>
      <c r="B292" t="s">
        <v>254</v>
      </c>
      <c r="C292" t="str">
        <f>VLOOKUP(A292,KO_Information!A:H,2,FALSE)</f>
        <v>hydroxylacyl-CoA dehydrogenase [EC:1.1.1.-]; ketoreductase RED1 [EC:1.1.1.-]</v>
      </c>
      <c r="D292" t="str">
        <f>VLOOKUP($A292,KO_Information!$A:$H,3,FALSE)</f>
        <v xml:space="preserve">hydroxylacyl-CoA dehydrogenase </v>
      </c>
      <c r="E292" t="str">
        <f>VLOOKUP($A292,KO_Information!$A:$H,4,FALSE)</f>
        <v>EC:1.1.1.-</v>
      </c>
      <c r="F292" t="str">
        <f>VLOOKUP($A292,KO_Information!$A:$H,5,FALSE)</f>
        <v>Metabolism; Metabolism of Terpenoids and Polyketides; Biosynthesis of type II polyketide products</v>
      </c>
      <c r="G292" t="str">
        <f>VLOOKUP($A292,KO_Information!$A:$H,6,FALSE)</f>
        <v>Metabolism</v>
      </c>
      <c r="H292" t="str">
        <f>VLOOKUP($A292,KO_Information!$A:$H,7,FALSE)</f>
        <v>Metabolism of Terpenoids and Polyketides</v>
      </c>
      <c r="I292" t="str">
        <f>VLOOKUP($A292,KO_Information!$A:$H,8,FALSE)</f>
        <v>Biosynthesis of type II polyketide products</v>
      </c>
      <c r="J292" s="5">
        <v>1</v>
      </c>
      <c r="K292" s="5">
        <v>0</v>
      </c>
      <c r="L292" s="5">
        <v>-1</v>
      </c>
    </row>
    <row r="293" spans="1:12">
      <c r="A293" t="s">
        <v>11030</v>
      </c>
      <c r="B293" t="s">
        <v>255</v>
      </c>
      <c r="C293" t="str">
        <f>VLOOKUP(A293,KO_Information!A:H,2,FALSE)</f>
        <v>benzoate 1,2-dioxygenase beta subunit [EC:1.14.12.10]</v>
      </c>
      <c r="D293" t="str">
        <f>VLOOKUP($A293,KO_Information!$A:$H,3,FALSE)</f>
        <v xml:space="preserve">benzoate 1,2-dioxygenase beta subunit </v>
      </c>
      <c r="E293" t="str">
        <f>VLOOKUP($A293,KO_Information!$A:$H,4,FALSE)</f>
        <v>EC:1.14.12.10</v>
      </c>
      <c r="F293" t="str">
        <f>VLOOKUP($A293,KO_Information!$A:$H,5,FALSE)</f>
        <v>Metabolism; Xenobiotics Biodegradation and Metabolism; Fluorobenzoate degradation|Metabolism; Xenobiotics Biodegradation and Metabolism; Benzoate degradation</v>
      </c>
      <c r="G293" t="str">
        <f>VLOOKUP($A293,KO_Information!$A:$H,6,FALSE)</f>
        <v>Metabolism</v>
      </c>
      <c r="H293" t="str">
        <f>VLOOKUP($A293,KO_Information!$A:$H,7,FALSE)</f>
        <v>Xenobiotics Biodegradation and Metabolism</v>
      </c>
      <c r="I293" t="str">
        <f>VLOOKUP($A293,KO_Information!$A:$H,8,FALSE)</f>
        <v>Fluorobenzoate degradation</v>
      </c>
      <c r="J293" s="5">
        <v>1</v>
      </c>
      <c r="K293" s="5">
        <v>1</v>
      </c>
      <c r="L293" s="5">
        <v>1</v>
      </c>
    </row>
    <row r="294" spans="1:12">
      <c r="A294" t="s">
        <v>17438</v>
      </c>
      <c r="B294" t="s">
        <v>256</v>
      </c>
      <c r="C294" t="str">
        <f>VLOOKUP(A294,KO_Information!A:H,2,FALSE)</f>
        <v>MFS transporter, FLVCR family, MFS-domain-containing protein 7</v>
      </c>
      <c r="D294" t="str">
        <f>VLOOKUP($A294,KO_Information!$A:$H,3,FALSE)</f>
        <v>MFS transporter, FLVCR family, MFS-domain-containing protein 7</v>
      </c>
      <c r="E294">
        <f>VLOOKUP($A294,KO_Information!$A:$H,4,FALSE)</f>
        <v>0</v>
      </c>
      <c r="F294" t="str">
        <f>VLOOKUP($A294,KO_Information!$A:$H,5,FALSE)</f>
        <v>Environmental Information Processing; Membrane Transport; Transporters</v>
      </c>
      <c r="G294" t="str">
        <f>VLOOKUP($A294,KO_Information!$A:$H,6,FALSE)</f>
        <v>Environmental Information Processing</v>
      </c>
      <c r="H294" t="str">
        <f>VLOOKUP($A294,KO_Information!$A:$H,7,FALSE)</f>
        <v>Membrane Transport</v>
      </c>
      <c r="I294" t="str">
        <f>VLOOKUP($A294,KO_Information!$A:$H,8,FALSE)</f>
        <v>Transporters</v>
      </c>
      <c r="J294" s="5">
        <v>1</v>
      </c>
      <c r="K294" s="5">
        <v>1</v>
      </c>
      <c r="L294" s="5">
        <v>1</v>
      </c>
    </row>
    <row r="295" spans="1:12">
      <c r="A295" t="s">
        <v>11810</v>
      </c>
      <c r="B295" t="s">
        <v>257</v>
      </c>
      <c r="C295" t="str">
        <f>VLOOKUP(A295,KO_Information!A:H,2,FALSE)</f>
        <v>pyrroloquinoline quinone biosynthesis protein E</v>
      </c>
      <c r="D295" t="str">
        <f>VLOOKUP($A295,KO_Information!$A:$H,3,FALSE)</f>
        <v>pyrroloquinoline quinone biosynthesis protein E</v>
      </c>
      <c r="E295">
        <f>VLOOKUP($A295,KO_Information!$A:$H,4,FALSE)</f>
        <v>0</v>
      </c>
      <c r="F295" t="str">
        <f>VLOOKUP($A295,KO_Information!$A:$H,5,FALSE)</f>
        <v>Unclassified; Poorly Characterized; General function prediction only</v>
      </c>
      <c r="G295" t="str">
        <f>VLOOKUP($A295,KO_Information!$A:$H,6,FALSE)</f>
        <v>Unclassified</v>
      </c>
      <c r="H295" t="str">
        <f>VLOOKUP($A295,KO_Information!$A:$H,7,FALSE)</f>
        <v>Poorly Characterized</v>
      </c>
      <c r="I295" t="str">
        <f>VLOOKUP($A295,KO_Information!$A:$H,8,FALSE)</f>
        <v>General function prediction only</v>
      </c>
      <c r="J295" s="5">
        <v>0</v>
      </c>
      <c r="K295" s="5">
        <v>1</v>
      </c>
      <c r="L295" s="5">
        <v>1</v>
      </c>
    </row>
    <row r="296" spans="1:12">
      <c r="A296" t="s">
        <v>11800</v>
      </c>
      <c r="B296" t="s">
        <v>258</v>
      </c>
      <c r="C296" t="str">
        <f>VLOOKUP(A296,KO_Information!A:H,2,FALSE)</f>
        <v>pyrroloquinoline quinone biosynthesis protein A</v>
      </c>
      <c r="D296" t="str">
        <f>VLOOKUP($A296,KO_Information!$A:$H,3,FALSE)</f>
        <v>pyrroloquinoline quinone biosynthesis protein A</v>
      </c>
      <c r="E296">
        <f>VLOOKUP($A296,KO_Information!$A:$H,4,FALSE)</f>
        <v>0</v>
      </c>
      <c r="F296" t="str">
        <f>VLOOKUP($A296,KO_Information!$A:$H,5,FALSE)</f>
        <v>Unclassified; Poorly Characterized; General function prediction only</v>
      </c>
      <c r="G296" t="str">
        <f>VLOOKUP($A296,KO_Information!$A:$H,6,FALSE)</f>
        <v>Unclassified</v>
      </c>
      <c r="H296" t="str">
        <f>VLOOKUP($A296,KO_Information!$A:$H,7,FALSE)</f>
        <v>Poorly Characterized</v>
      </c>
      <c r="I296" t="str">
        <f>VLOOKUP($A296,KO_Information!$A:$H,8,FALSE)</f>
        <v>General function prediction only</v>
      </c>
      <c r="J296" s="5">
        <v>0</v>
      </c>
      <c r="K296" s="5">
        <v>1</v>
      </c>
      <c r="L296" s="5">
        <v>1</v>
      </c>
    </row>
    <row r="297" spans="1:12">
      <c r="A297" t="s">
        <v>11802</v>
      </c>
      <c r="B297" t="s">
        <v>259</v>
      </c>
      <c r="C297" t="str">
        <f>VLOOKUP(A297,KO_Information!A:H,2,FALSE)</f>
        <v>pyrroloquinoline quinone biosynthesis protein B</v>
      </c>
      <c r="D297" t="str">
        <f>VLOOKUP($A297,KO_Information!$A:$H,3,FALSE)</f>
        <v>pyrroloquinoline quinone biosynthesis protein B</v>
      </c>
      <c r="E297">
        <f>VLOOKUP($A297,KO_Information!$A:$H,4,FALSE)</f>
        <v>0</v>
      </c>
      <c r="F297" t="str">
        <f>VLOOKUP($A297,KO_Information!$A:$H,5,FALSE)</f>
        <v>Unclassified; Poorly Characterized; General function prediction only</v>
      </c>
      <c r="G297" t="str">
        <f>VLOOKUP($A297,KO_Information!$A:$H,6,FALSE)</f>
        <v>Unclassified</v>
      </c>
      <c r="H297" t="str">
        <f>VLOOKUP($A297,KO_Information!$A:$H,7,FALSE)</f>
        <v>Poorly Characterized</v>
      </c>
      <c r="I297" t="str">
        <f>VLOOKUP($A297,KO_Information!$A:$H,8,FALSE)</f>
        <v>General function prediction only</v>
      </c>
      <c r="J297" s="5">
        <v>0</v>
      </c>
      <c r="K297" s="5">
        <v>1</v>
      </c>
      <c r="L297" s="5">
        <v>1</v>
      </c>
    </row>
    <row r="298" spans="1:12">
      <c r="A298" t="s">
        <v>15274</v>
      </c>
      <c r="B298" t="s">
        <v>18</v>
      </c>
      <c r="C298" t="str">
        <f>VLOOKUP(A298,KO_Information!A:H,2,FALSE)</f>
        <v>hypothetical protein</v>
      </c>
      <c r="D298" t="str">
        <f>VLOOKUP($A298,KO_Information!$A:$H,3,FALSE)</f>
        <v>hypothetical protein</v>
      </c>
      <c r="E298">
        <f>VLOOKUP($A298,KO_Information!$A:$H,4,FALSE)</f>
        <v>0</v>
      </c>
      <c r="F298" t="str">
        <f>VLOOKUP($A298,KO_Information!$A:$H,5,FALSE)</f>
        <v>Unclassified; Poorly Characterized; Function unknown</v>
      </c>
      <c r="G298" t="str">
        <f>VLOOKUP($A298,KO_Information!$A:$H,6,FALSE)</f>
        <v>Unclassified</v>
      </c>
      <c r="H298" t="str">
        <f>VLOOKUP($A298,KO_Information!$A:$H,7,FALSE)</f>
        <v>Poorly Characterized</v>
      </c>
      <c r="I298" t="str">
        <f>VLOOKUP($A298,KO_Information!$A:$H,8,FALSE)</f>
        <v>Function unknown</v>
      </c>
      <c r="J298" s="5">
        <v>0</v>
      </c>
      <c r="K298" s="5">
        <v>1</v>
      </c>
      <c r="L298" s="5">
        <v>1</v>
      </c>
    </row>
    <row r="299" spans="1:12">
      <c r="A299" t="s">
        <v>16575</v>
      </c>
      <c r="B299" t="s">
        <v>260</v>
      </c>
      <c r="C299" t="str">
        <f>VLOOKUP(A299,KO_Information!A:H,2,FALSE)</f>
        <v>protein arginine N-methyltransferase 6 [EC:2.1.1.-]</v>
      </c>
      <c r="D299" t="str">
        <f>VLOOKUP($A299,KO_Information!$A:$H,3,FALSE)</f>
        <v xml:space="preserve">protein arginine N-methyltransferase 6 </v>
      </c>
      <c r="E299" t="str">
        <f>VLOOKUP($A299,KO_Information!$A:$H,4,FALSE)</f>
        <v>EC:2.1.1.-</v>
      </c>
      <c r="F299" t="str">
        <f>VLOOKUP($A299,KO_Information!$A:$H,5,FALSE)</f>
        <v>Genetic Information Processing; Replication and Repair; Chromosome</v>
      </c>
      <c r="G299" t="str">
        <f>VLOOKUP($A299,KO_Information!$A:$H,6,FALSE)</f>
        <v>Genetic Information Processing</v>
      </c>
      <c r="H299" t="str">
        <f>VLOOKUP($A299,KO_Information!$A:$H,7,FALSE)</f>
        <v>Replication and Repair</v>
      </c>
      <c r="I299" t="str">
        <f>VLOOKUP($A299,KO_Information!$A:$H,8,FALSE)</f>
        <v>Chromosome</v>
      </c>
      <c r="J299" s="5">
        <v>-1</v>
      </c>
      <c r="K299" s="5">
        <v>-1</v>
      </c>
      <c r="L299" s="5">
        <v>1</v>
      </c>
    </row>
    <row r="300" spans="1:12">
      <c r="A300" t="s">
        <v>6400</v>
      </c>
      <c r="B300" t="s">
        <v>261</v>
      </c>
      <c r="C300" t="str">
        <f>VLOOKUP(A300,KO_Information!A:H,2,FALSE)</f>
        <v>glutathionylspermidine synthase [EC:6.3.1.8]</v>
      </c>
      <c r="D300" t="str">
        <f>VLOOKUP($A300,KO_Information!$A:$H,3,FALSE)</f>
        <v xml:space="preserve">glutathionylspermidine synthase </v>
      </c>
      <c r="E300" t="str">
        <f>VLOOKUP($A300,KO_Information!$A:$H,4,FALSE)</f>
        <v>EC:6.3.1.8</v>
      </c>
      <c r="F300" t="str">
        <f>VLOOKUP($A300,KO_Information!$A:$H,5,FALSE)</f>
        <v>Metabolism; Metabolism of Other Amino Acids; Glutathione metabolism</v>
      </c>
      <c r="G300" t="str">
        <f>VLOOKUP($A300,KO_Information!$A:$H,6,FALSE)</f>
        <v>Metabolism</v>
      </c>
      <c r="H300" t="str">
        <f>VLOOKUP($A300,KO_Information!$A:$H,7,FALSE)</f>
        <v>Metabolism of Other Amino Acids</v>
      </c>
      <c r="I300" t="str">
        <f>VLOOKUP($A300,KO_Information!$A:$H,8,FALSE)</f>
        <v>Glutathione metabolism</v>
      </c>
      <c r="J300" s="5">
        <v>1</v>
      </c>
      <c r="K300" s="5">
        <v>1</v>
      </c>
      <c r="L300" s="5">
        <v>1</v>
      </c>
    </row>
    <row r="301" spans="1:12">
      <c r="A301" t="s">
        <v>13818</v>
      </c>
      <c r="B301" t="s">
        <v>262</v>
      </c>
      <c r="C301" t="str">
        <f>VLOOKUP(A301,KO_Information!A:H,2,FALSE)</f>
        <v>two-component system, OmpR family, torCAD operon response regulator TorR</v>
      </c>
      <c r="D301" t="str">
        <f>VLOOKUP($A301,KO_Information!$A:$H,3,FALSE)</f>
        <v>two-component system, OmpR family, torCAD operon response regulator TorR</v>
      </c>
      <c r="E301">
        <f>VLOOKUP($A301,KO_Information!$A:$H,4,FALSE)</f>
        <v>0</v>
      </c>
      <c r="F301" t="str">
        <f>VLOOKUP($A301,KO_Information!$A:$H,5,FALSE)</f>
        <v>Environmental Information Processing; Signal Transduction; Two-component system</v>
      </c>
      <c r="G301" t="str">
        <f>VLOOKUP($A301,KO_Information!$A:$H,6,FALSE)</f>
        <v>Environmental Information Processing</v>
      </c>
      <c r="H301" t="str">
        <f>VLOOKUP($A301,KO_Information!$A:$H,7,FALSE)</f>
        <v>Signal Transduction</v>
      </c>
      <c r="I301" t="str">
        <f>VLOOKUP($A301,KO_Information!$A:$H,8,FALSE)</f>
        <v>Two-component system</v>
      </c>
      <c r="J301" s="5">
        <v>0</v>
      </c>
      <c r="K301" s="5">
        <v>1</v>
      </c>
      <c r="L301" s="5">
        <v>1</v>
      </c>
    </row>
    <row r="302" spans="1:12">
      <c r="A302" t="s">
        <v>1155</v>
      </c>
      <c r="B302" t="s">
        <v>263</v>
      </c>
      <c r="C302" t="str">
        <f>VLOOKUP(A302,KO_Information!A:H,2,FALSE)</f>
        <v>dihydropyrimidine dehydrogenase (NADP+) [EC:1.3.1.2]</v>
      </c>
      <c r="D302" t="str">
        <f>VLOOKUP($A302,KO_Information!$A:$H,3,FALSE)</f>
        <v xml:space="preserve">dihydropyrimidine dehydrogenase (NADP+) </v>
      </c>
      <c r="E302" t="str">
        <f>VLOOKUP($A302,KO_Information!$A:$H,4,FALSE)</f>
        <v>EC:1.3.1.2</v>
      </c>
      <c r="F302" t="str">
        <f>VLOOKUP($A302,KO_Information!$A:$H,5,FALSE)</f>
        <v>Metabolism; Metabolism of Other Amino Acids; beta-Alanine metabolism|Metabolism; Nucleotide Metabolism; Pyrimidine metabolism|Metabolism; Metabolism of Cofactors and Vitamins; Pantothenate and CoA biosynthesis|Metabolism; Xenobiotics Biodegradation and Metabolism; Drug metabolism - other enzymes</v>
      </c>
      <c r="G302" t="str">
        <f>VLOOKUP($A302,KO_Information!$A:$H,6,FALSE)</f>
        <v>Metabolism</v>
      </c>
      <c r="H302" t="str">
        <f>VLOOKUP($A302,KO_Information!$A:$H,7,FALSE)</f>
        <v>Metabolism of Other Amino Acids</v>
      </c>
      <c r="I302" t="str">
        <f>VLOOKUP($A302,KO_Information!$A:$H,8,FALSE)</f>
        <v>beta-Alanine metabolism</v>
      </c>
      <c r="J302" s="5">
        <v>1</v>
      </c>
      <c r="K302" s="5">
        <v>1</v>
      </c>
      <c r="L302" s="5">
        <v>1</v>
      </c>
    </row>
    <row r="303" spans="1:12">
      <c r="A303" t="s">
        <v>18479</v>
      </c>
      <c r="B303" t="s">
        <v>264</v>
      </c>
      <c r="C303" t="str">
        <f>VLOOKUP(A303,KO_Information!A:H,2,FALSE)</f>
        <v>bifunctional autolysin [EC:3.5.1.28 3.2.1.96]</v>
      </c>
      <c r="D303" t="str">
        <f>VLOOKUP($A303,KO_Information!$A:$H,3,FALSE)</f>
        <v xml:space="preserve">bifunctional autolysin </v>
      </c>
      <c r="E303" t="str">
        <f>VLOOKUP($A303,KO_Information!$A:$H,4,FALSE)</f>
        <v>EC:3.5.1.28</v>
      </c>
      <c r="F303" t="str">
        <f>VLOOKUP($A303,KO_Information!$A:$H,5,FALSE)</f>
        <v>Unclassified; Cellular Processes and Signaling; Membrane and intracellular structural molecules</v>
      </c>
      <c r="G303" t="str">
        <f>VLOOKUP($A303,KO_Information!$A:$H,6,FALSE)</f>
        <v>Unclassified</v>
      </c>
      <c r="H303" t="str">
        <f>VLOOKUP($A303,KO_Information!$A:$H,7,FALSE)</f>
        <v>Cellular Processes and Signaling</v>
      </c>
      <c r="I303" t="str">
        <f>VLOOKUP($A303,KO_Information!$A:$H,8,FALSE)</f>
        <v>Membrane and intracellular structural molecules</v>
      </c>
      <c r="J303" s="5">
        <v>-1</v>
      </c>
      <c r="K303" s="5">
        <v>1</v>
      </c>
      <c r="L303" s="5">
        <v>1</v>
      </c>
    </row>
    <row r="304" spans="1:12">
      <c r="A304" t="s">
        <v>17596</v>
      </c>
      <c r="B304" t="s">
        <v>265</v>
      </c>
      <c r="C304" t="str">
        <f>VLOOKUP(A304,KO_Information!A:H,2,FALSE)</f>
        <v>outer membrane usher protein PapC</v>
      </c>
      <c r="D304" t="str">
        <f>VLOOKUP($A304,KO_Information!$A:$H,3,FALSE)</f>
        <v>outer membrane usher protein PapC</v>
      </c>
      <c r="E304">
        <f>VLOOKUP($A304,KO_Information!$A:$H,4,FALSE)</f>
        <v>0</v>
      </c>
      <c r="F304" t="str">
        <f>VLOOKUP($A304,KO_Information!$A:$H,5,FALSE)</f>
        <v>Environmental Information Processing; Membrane Transport; Secretion system</v>
      </c>
      <c r="G304" t="str">
        <f>VLOOKUP($A304,KO_Information!$A:$H,6,FALSE)</f>
        <v>Environmental Information Processing</v>
      </c>
      <c r="H304" t="str">
        <f>VLOOKUP($A304,KO_Information!$A:$H,7,FALSE)</f>
        <v>Membrane Transport</v>
      </c>
      <c r="I304" t="str">
        <f>VLOOKUP($A304,KO_Information!$A:$H,8,FALSE)</f>
        <v>Secretion system</v>
      </c>
      <c r="J304" s="5">
        <v>0</v>
      </c>
      <c r="K304" s="5">
        <v>1</v>
      </c>
      <c r="L304" s="5">
        <v>1</v>
      </c>
    </row>
    <row r="305" spans="1:12">
      <c r="A305" t="s">
        <v>17598</v>
      </c>
      <c r="B305" t="s">
        <v>266</v>
      </c>
      <c r="C305" t="str">
        <f>VLOOKUP(A305,KO_Information!A:H,2,FALSE)</f>
        <v>chaperone protein PapD</v>
      </c>
      <c r="D305" t="str">
        <f>VLOOKUP($A305,KO_Information!$A:$H,3,FALSE)</f>
        <v>chaperone protein PapD</v>
      </c>
      <c r="E305">
        <f>VLOOKUP($A305,KO_Information!$A:$H,4,FALSE)</f>
        <v>0</v>
      </c>
      <c r="F305" t="str">
        <f>VLOOKUP($A305,KO_Information!$A:$H,5,FALSE)</f>
        <v>Environmental Information Processing; Membrane Transport; Secretion system</v>
      </c>
      <c r="G305" t="str">
        <f>VLOOKUP($A305,KO_Information!$A:$H,6,FALSE)</f>
        <v>Environmental Information Processing</v>
      </c>
      <c r="H305" t="str">
        <f>VLOOKUP($A305,KO_Information!$A:$H,7,FALSE)</f>
        <v>Membrane Transport</v>
      </c>
      <c r="I305" t="str">
        <f>VLOOKUP($A305,KO_Information!$A:$H,8,FALSE)</f>
        <v>Secretion system</v>
      </c>
      <c r="J305" s="5">
        <v>0</v>
      </c>
      <c r="K305" s="5">
        <v>1</v>
      </c>
      <c r="L305" s="5">
        <v>1</v>
      </c>
    </row>
    <row r="306" spans="1:12">
      <c r="A306" t="s">
        <v>17594</v>
      </c>
      <c r="B306" t="s">
        <v>267</v>
      </c>
      <c r="C306" t="str">
        <f>VLOOKUP(A306,KO_Information!A:H,2,FALSE)</f>
        <v>major pilin subunit PapA</v>
      </c>
      <c r="D306" t="str">
        <f>VLOOKUP($A306,KO_Information!$A:$H,3,FALSE)</f>
        <v>major pilin subunit PapA</v>
      </c>
      <c r="E306">
        <f>VLOOKUP($A306,KO_Information!$A:$H,4,FALSE)</f>
        <v>0</v>
      </c>
      <c r="F306" t="str">
        <f>VLOOKUP($A306,KO_Information!$A:$H,5,FALSE)</f>
        <v>Environmental Information Processing; Membrane Transport; Secretion system</v>
      </c>
      <c r="G306" t="str">
        <f>VLOOKUP($A306,KO_Information!$A:$H,6,FALSE)</f>
        <v>Environmental Information Processing</v>
      </c>
      <c r="H306" t="str">
        <f>VLOOKUP($A306,KO_Information!$A:$H,7,FALSE)</f>
        <v>Membrane Transport</v>
      </c>
      <c r="I306" t="str">
        <f>VLOOKUP($A306,KO_Information!$A:$H,8,FALSE)</f>
        <v>Secretion system</v>
      </c>
      <c r="J306" s="5">
        <v>0</v>
      </c>
      <c r="K306" s="5">
        <v>1</v>
      </c>
      <c r="L306" s="5">
        <v>1</v>
      </c>
    </row>
    <row r="307" spans="1:12">
      <c r="A307" t="s">
        <v>15076</v>
      </c>
      <c r="B307" t="s">
        <v>18</v>
      </c>
      <c r="C307" t="str">
        <f>VLOOKUP(A307,KO_Information!A:H,2,FALSE)</f>
        <v>hypothetical protein</v>
      </c>
      <c r="D307" t="str">
        <f>VLOOKUP($A307,KO_Information!$A:$H,3,FALSE)</f>
        <v>hypothetical protein</v>
      </c>
      <c r="E307">
        <f>VLOOKUP($A307,KO_Information!$A:$H,4,FALSE)</f>
        <v>0</v>
      </c>
      <c r="F307" t="str">
        <f>VLOOKUP($A307,KO_Information!$A:$H,5,FALSE)</f>
        <v>Unclassified; Poorly Characterized; Function unknown</v>
      </c>
      <c r="G307" t="str">
        <f>VLOOKUP($A307,KO_Information!$A:$H,6,FALSE)</f>
        <v>Unclassified</v>
      </c>
      <c r="H307" t="str">
        <f>VLOOKUP($A307,KO_Information!$A:$H,7,FALSE)</f>
        <v>Poorly Characterized</v>
      </c>
      <c r="I307" t="str">
        <f>VLOOKUP($A307,KO_Information!$A:$H,8,FALSE)</f>
        <v>Function unknown</v>
      </c>
      <c r="J307" s="5">
        <v>1</v>
      </c>
      <c r="K307" s="5">
        <v>1</v>
      </c>
      <c r="L307" s="5">
        <v>1</v>
      </c>
    </row>
    <row r="308" spans="1:12">
      <c r="A308" t="s">
        <v>17899</v>
      </c>
      <c r="B308" t="s">
        <v>268</v>
      </c>
      <c r="C308" t="str">
        <f>VLOOKUP(A308,KO_Information!A:H,2,FALSE)</f>
        <v>mannosyltransferase [EC:2.4.1.-]</v>
      </c>
      <c r="D308" t="str">
        <f>VLOOKUP($A308,KO_Information!$A:$H,3,FALSE)</f>
        <v xml:space="preserve">mannosyltransferase </v>
      </c>
      <c r="E308" t="str">
        <f>VLOOKUP($A308,KO_Information!$A:$H,4,FALSE)</f>
        <v>EC:2.4.1.-</v>
      </c>
      <c r="F308" t="str">
        <f>VLOOKUP($A308,KO_Information!$A:$H,5,FALSE)</f>
        <v>Metabolism; Glycan Biosynthesis and Metabolism; Glycosyltransferases|Metabolism; Glycan Biosynthesis and Metabolism; Lipopolysaccharide biosynthesis proteins</v>
      </c>
      <c r="G308" t="str">
        <f>VLOOKUP($A308,KO_Information!$A:$H,6,FALSE)</f>
        <v>Metabolism</v>
      </c>
      <c r="H308" t="str">
        <f>VLOOKUP($A308,KO_Information!$A:$H,7,FALSE)</f>
        <v>Glycan Biosynthesis and Metabolism</v>
      </c>
      <c r="I308" t="str">
        <f>VLOOKUP($A308,KO_Information!$A:$H,8,FALSE)</f>
        <v>Glycosyltransferases</v>
      </c>
      <c r="J308" s="5">
        <v>0</v>
      </c>
      <c r="K308" s="5">
        <v>1</v>
      </c>
      <c r="L308" s="5">
        <v>1</v>
      </c>
    </row>
    <row r="309" spans="1:12">
      <c r="A309" t="s">
        <v>17896</v>
      </c>
      <c r="B309" t="s">
        <v>82</v>
      </c>
      <c r="C309" t="str">
        <f>VLOOKUP(A309,KO_Information!A:H,2,FALSE)</f>
        <v>alpha-1,3-rhamnosyltransferase [EC:2.4.1.-]</v>
      </c>
      <c r="D309" t="str">
        <f>VLOOKUP($A309,KO_Information!$A:$H,3,FALSE)</f>
        <v xml:space="preserve">alpha-1,3-rhamnosyltransferase </v>
      </c>
      <c r="E309" t="str">
        <f>VLOOKUP($A309,KO_Information!$A:$H,4,FALSE)</f>
        <v>EC:2.4.1.-</v>
      </c>
      <c r="F309" t="str">
        <f>VLOOKUP($A309,KO_Information!$A:$H,5,FALSE)</f>
        <v>Metabolism; Glycan Biosynthesis and Metabolism; Glycosyltransferases|Metabolism; Glycan Biosynthesis and Metabolism; Lipopolysaccharide biosynthesis proteins</v>
      </c>
      <c r="G309" t="str">
        <f>VLOOKUP($A309,KO_Information!$A:$H,6,FALSE)</f>
        <v>Metabolism</v>
      </c>
      <c r="H309" t="str">
        <f>VLOOKUP($A309,KO_Information!$A:$H,7,FALSE)</f>
        <v>Glycan Biosynthesis and Metabolism</v>
      </c>
      <c r="I309" t="str">
        <f>VLOOKUP($A309,KO_Information!$A:$H,8,FALSE)</f>
        <v>Glycosyltransferases</v>
      </c>
      <c r="J309" s="5">
        <v>0</v>
      </c>
      <c r="K309" s="5">
        <v>1</v>
      </c>
      <c r="L309" s="5">
        <v>1</v>
      </c>
    </row>
    <row r="310" spans="1:12">
      <c r="A310" t="s">
        <v>11770</v>
      </c>
      <c r="B310" t="s">
        <v>269</v>
      </c>
      <c r="C310" t="str">
        <f>VLOOKUP(A310,KO_Information!A:H,2,FALSE)</f>
        <v>UDP-sulfoquinovose synthase [EC:3.13.1.1]</v>
      </c>
      <c r="D310" t="str">
        <f>VLOOKUP($A310,KO_Information!$A:$H,3,FALSE)</f>
        <v xml:space="preserve">UDP-sulfoquinovose synthase </v>
      </c>
      <c r="E310" t="str">
        <f>VLOOKUP($A310,KO_Information!$A:$H,4,FALSE)</f>
        <v>EC:3.13.1.1</v>
      </c>
      <c r="F310" t="str">
        <f>VLOOKUP($A310,KO_Information!$A:$H,5,FALSE)</f>
        <v>Metabolism; Carbohydrate Metabolism; Amino sugar and nucleotide sugar metabolism|Metabolism; Lipid Metabolism; Glycerolipid metabolism</v>
      </c>
      <c r="G310" t="str">
        <f>VLOOKUP($A310,KO_Information!$A:$H,6,FALSE)</f>
        <v>Metabolism</v>
      </c>
      <c r="H310" t="str">
        <f>VLOOKUP($A310,KO_Information!$A:$H,7,FALSE)</f>
        <v>Carbohydrate Metabolism</v>
      </c>
      <c r="I310" t="str">
        <f>VLOOKUP($A310,KO_Information!$A:$H,8,FALSE)</f>
        <v>Amino sugar and nucleotide sugar metabolism</v>
      </c>
      <c r="J310" s="5">
        <v>1</v>
      </c>
      <c r="K310" s="5">
        <v>0</v>
      </c>
      <c r="L310" s="5">
        <v>-1</v>
      </c>
    </row>
    <row r="311" spans="1:12">
      <c r="A311" t="s">
        <v>16719</v>
      </c>
      <c r="B311" t="s">
        <v>270</v>
      </c>
      <c r="C311" t="str">
        <f>VLOOKUP(A311,KO_Information!A:H,2,FALSE)</f>
        <v>bacitracin transport system permease protein</v>
      </c>
      <c r="D311" t="str">
        <f>VLOOKUP($A311,KO_Information!$A:$H,3,FALSE)</f>
        <v>bacitracin transport system permease protein</v>
      </c>
      <c r="E311">
        <f>VLOOKUP($A311,KO_Information!$A:$H,4,FALSE)</f>
        <v>0</v>
      </c>
      <c r="F311" t="str">
        <f>VLOOKUP($A311,KO_Information!$A:$H,5,FALSE)</f>
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</c>
      <c r="G311" t="str">
        <f>VLOOKUP($A311,KO_Information!$A:$H,6,FALSE)</f>
        <v>Human Diseases</v>
      </c>
      <c r="H311" t="str">
        <f>VLOOKUP($A311,KO_Information!$A:$H,7,FALSE)</f>
        <v>Infectious Diseases</v>
      </c>
      <c r="I311" t="str">
        <f>VLOOKUP($A311,KO_Information!$A:$H,8,FALSE)</f>
        <v>Staphylococcus aureus infection</v>
      </c>
      <c r="J311" s="5">
        <v>-1</v>
      </c>
      <c r="K311" s="5">
        <v>1</v>
      </c>
      <c r="L311" s="5">
        <v>1</v>
      </c>
    </row>
    <row r="312" spans="1:12">
      <c r="A312" t="s">
        <v>16714</v>
      </c>
      <c r="B312" t="s">
        <v>271</v>
      </c>
      <c r="C312" t="str">
        <f>VLOOKUP(A312,KO_Information!A:H,2,FALSE)</f>
        <v>two-component system, OmpR family, bacitracin resistance response regulator BceR</v>
      </c>
      <c r="D312" t="str">
        <f>VLOOKUP($A312,KO_Information!$A:$H,3,FALSE)</f>
        <v>two-component system, OmpR family, bacitracin resistance response regulator BceR</v>
      </c>
      <c r="E312">
        <f>VLOOKUP($A312,KO_Information!$A:$H,4,FALSE)</f>
        <v>0</v>
      </c>
      <c r="F312" t="str">
        <f>VLOOKUP($A312,KO_Information!$A:$H,5,FALSE)</f>
        <v>Environmental Information Processing; Signal Transduction; Two-component system</v>
      </c>
      <c r="G312" t="str">
        <f>VLOOKUP($A312,KO_Information!$A:$H,6,FALSE)</f>
        <v>Environmental Information Processing</v>
      </c>
      <c r="H312" t="str">
        <f>VLOOKUP($A312,KO_Information!$A:$H,7,FALSE)</f>
        <v>Signal Transduction</v>
      </c>
      <c r="I312" t="str">
        <f>VLOOKUP($A312,KO_Information!$A:$H,8,FALSE)</f>
        <v>Two-component system</v>
      </c>
      <c r="J312" s="5">
        <v>-1</v>
      </c>
      <c r="K312" s="5">
        <v>1</v>
      </c>
      <c r="L312" s="5">
        <v>1</v>
      </c>
    </row>
    <row r="313" spans="1:12">
      <c r="A313" t="s">
        <v>16716</v>
      </c>
      <c r="B313" t="s">
        <v>272</v>
      </c>
      <c r="C313" t="str">
        <f>VLOOKUP(A313,KO_Information!A:H,2,FALSE)</f>
        <v>bacitracin transport system ATP-binding protein</v>
      </c>
      <c r="D313" t="str">
        <f>VLOOKUP($A313,KO_Information!$A:$H,3,FALSE)</f>
        <v>bacitracin transport system ATP-binding protein</v>
      </c>
      <c r="E313">
        <f>VLOOKUP($A313,KO_Information!$A:$H,4,FALSE)</f>
        <v>0</v>
      </c>
      <c r="F313" t="str">
        <f>VLOOKUP($A313,KO_Information!$A:$H,5,FALSE)</f>
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</c>
      <c r="G313" t="str">
        <f>VLOOKUP($A313,KO_Information!$A:$H,6,FALSE)</f>
        <v>Human Diseases</v>
      </c>
      <c r="H313" t="str">
        <f>VLOOKUP($A313,KO_Information!$A:$H,7,FALSE)</f>
        <v>Infectious Diseases</v>
      </c>
      <c r="I313" t="str">
        <f>VLOOKUP($A313,KO_Information!$A:$H,8,FALSE)</f>
        <v>Staphylococcus aureus infection</v>
      </c>
      <c r="J313" s="5">
        <v>-1</v>
      </c>
      <c r="K313" s="5">
        <v>1</v>
      </c>
      <c r="L313" s="5">
        <v>1</v>
      </c>
    </row>
    <row r="314" spans="1:12">
      <c r="A314" t="s">
        <v>15097</v>
      </c>
      <c r="B314" t="s">
        <v>273</v>
      </c>
      <c r="C314" t="str">
        <f>VLOOKUP(A314,KO_Information!A:H,2,FALSE)</f>
        <v>hemin transport system ATP-binding protein [EC:3.6.3.-]</v>
      </c>
      <c r="D314" t="str">
        <f>VLOOKUP($A314,KO_Information!$A:$H,3,FALSE)</f>
        <v xml:space="preserve">hemin transport system ATP-binding protein </v>
      </c>
      <c r="E314" t="str">
        <f>VLOOKUP($A314,KO_Information!$A:$H,4,FALSE)</f>
        <v>EC:3.6.3.-</v>
      </c>
      <c r="F314" t="str">
        <f>VLOOKUP($A314,KO_Information!$A:$H,5,FALSE)</f>
        <v>Environmental Information Processing; Membrane Transport; ABC transporters|Environmental Information Processing; Membrane Transport; Transporters</v>
      </c>
      <c r="G314" t="str">
        <f>VLOOKUP($A314,KO_Information!$A:$H,6,FALSE)</f>
        <v>Environmental Information Processing</v>
      </c>
      <c r="H314" t="str">
        <f>VLOOKUP($A314,KO_Information!$A:$H,7,FALSE)</f>
        <v>Membrane Transport</v>
      </c>
      <c r="I314" t="str">
        <f>VLOOKUP($A314,KO_Information!$A:$H,8,FALSE)</f>
        <v>ABC transporters</v>
      </c>
      <c r="J314" s="5">
        <v>-1</v>
      </c>
      <c r="K314" s="5">
        <v>1</v>
      </c>
      <c r="L314" s="5">
        <v>1</v>
      </c>
    </row>
    <row r="315" spans="1:12">
      <c r="A315" t="s">
        <v>15095</v>
      </c>
      <c r="B315" t="s">
        <v>274</v>
      </c>
      <c r="C315" t="str">
        <f>VLOOKUP(A315,KO_Information!A:H,2,FALSE)</f>
        <v>hemin transport system permease protein</v>
      </c>
      <c r="D315" t="str">
        <f>VLOOKUP($A315,KO_Information!$A:$H,3,FALSE)</f>
        <v>hemin transport system permease protein</v>
      </c>
      <c r="E315">
        <f>VLOOKUP($A315,KO_Information!$A:$H,4,FALSE)</f>
        <v>0</v>
      </c>
      <c r="F315" t="str">
        <f>VLOOKUP($A315,KO_Information!$A:$H,5,FALSE)</f>
        <v>Environmental Information Processing; Membrane Transport; ABC transporters|Environmental Information Processing; Membrane Transport; Transporters</v>
      </c>
      <c r="G315" t="str">
        <f>VLOOKUP($A315,KO_Information!$A:$H,6,FALSE)</f>
        <v>Environmental Information Processing</v>
      </c>
      <c r="H315" t="str">
        <f>VLOOKUP($A315,KO_Information!$A:$H,7,FALSE)</f>
        <v>Membrane Transport</v>
      </c>
      <c r="I315" t="str">
        <f>VLOOKUP($A315,KO_Information!$A:$H,8,FALSE)</f>
        <v>ABC transporters</v>
      </c>
      <c r="J315" s="5">
        <v>-1</v>
      </c>
      <c r="K315" s="5">
        <v>1</v>
      </c>
      <c r="L315" s="5">
        <v>1</v>
      </c>
    </row>
    <row r="316" spans="1:12">
      <c r="A316" t="s">
        <v>4400</v>
      </c>
      <c r="B316" t="s">
        <v>275</v>
      </c>
      <c r="C316" t="str">
        <f>VLOOKUP(A316,KO_Information!A:H,2,FALSE)</f>
        <v>DNA glycosylase [EC:3.2.2.-]</v>
      </c>
      <c r="D316" t="str">
        <f>VLOOKUP($A316,KO_Information!$A:$H,3,FALSE)</f>
        <v xml:space="preserve">DNA glycosylase </v>
      </c>
      <c r="E316" t="str">
        <f>VLOOKUP($A316,KO_Information!$A:$H,4,FALSE)</f>
        <v>EC:3.2.2.-</v>
      </c>
      <c r="F316" t="str">
        <f>VLOOKUP($A316,KO_Information!$A:$H,5,FALSE)</f>
        <v>Unclassified; Genetic Information Processing; Replication, recombination and repair proteins</v>
      </c>
      <c r="G316" t="str">
        <f>VLOOKUP($A316,KO_Information!$A:$H,6,FALSE)</f>
        <v>Unclassified</v>
      </c>
      <c r="H316" t="str">
        <f>VLOOKUP($A316,KO_Information!$A:$H,7,FALSE)</f>
        <v>Genetic Information Processing</v>
      </c>
      <c r="I316" t="str">
        <f>VLOOKUP($A316,KO_Information!$A:$H,8,FALSE)</f>
        <v>Replication, recombination and repair proteins</v>
      </c>
      <c r="J316" s="5">
        <v>1</v>
      </c>
      <c r="K316" s="5">
        <v>1</v>
      </c>
      <c r="L316" s="5">
        <v>1</v>
      </c>
    </row>
    <row r="317" spans="1:12">
      <c r="A317" t="s">
        <v>1216</v>
      </c>
      <c r="B317" t="s">
        <v>276</v>
      </c>
      <c r="C317" t="str">
        <f>VLOOKUP(A317,KO_Information!A:H,2,FALSE)</f>
        <v>cyclohexadienyl dehydrogenase [EC:1.3.1.43]; cyclohexadieny/prephenate dehydrogenase [EC:1.3.1.43 1.3.1.12]</v>
      </c>
      <c r="D317" t="str">
        <f>VLOOKUP($A317,KO_Information!$A:$H,3,FALSE)</f>
        <v xml:space="preserve">cyclohexadienyl dehydrogenase </v>
      </c>
      <c r="E317" t="str">
        <f>VLOOKUP($A317,KO_Information!$A:$H,4,FALSE)</f>
        <v>EC:1.3.1.43</v>
      </c>
      <c r="F317" t="str">
        <f>VLOOKUP($A317,KO_Information!$A:$H,5,FALSE)</f>
        <v>Metabolism; Amino Acid Metabolism; Phenylalanine, tyrosine and tryptophan biosynthesis|Metabolism; Biosynthesis of Other Secondary Metabolites; Novobiocin biosynthesis</v>
      </c>
      <c r="G317" t="str">
        <f>VLOOKUP($A317,KO_Information!$A:$H,6,FALSE)</f>
        <v>Metabolism</v>
      </c>
      <c r="H317" t="str">
        <f>VLOOKUP($A317,KO_Information!$A:$H,7,FALSE)</f>
        <v>Amino Acid Metabolism</v>
      </c>
      <c r="I317" t="str">
        <f>VLOOKUP($A317,KO_Information!$A:$H,8,FALSE)</f>
        <v>Phenylalanine, tyrosine and tryptophan biosynthesis</v>
      </c>
      <c r="J317" s="5">
        <v>1</v>
      </c>
      <c r="K317" s="5">
        <v>1</v>
      </c>
      <c r="L317" s="5">
        <v>1</v>
      </c>
    </row>
    <row r="318" spans="1:12">
      <c r="A318" t="s">
        <v>17640</v>
      </c>
      <c r="B318" t="s">
        <v>277</v>
      </c>
      <c r="C318" t="str">
        <f>VLOOKUP(A318,KO_Information!A:H,2,FALSE)</f>
        <v>outer membrane protein HasF</v>
      </c>
      <c r="D318" t="str">
        <f>VLOOKUP($A318,KO_Information!$A:$H,3,FALSE)</f>
        <v>outer membrane protein HasF</v>
      </c>
      <c r="E318">
        <f>VLOOKUP($A318,KO_Information!$A:$H,4,FALSE)</f>
        <v>0</v>
      </c>
      <c r="F318" t="str">
        <f>VLOOKUP($A318,KO_Information!$A:$H,5,FALSE)</f>
        <v>Environmental Information Processing; Membrane Transport; Secretion system</v>
      </c>
      <c r="G318" t="str">
        <f>VLOOKUP($A318,KO_Information!$A:$H,6,FALSE)</f>
        <v>Environmental Information Processing</v>
      </c>
      <c r="H318" t="str">
        <f>VLOOKUP($A318,KO_Information!$A:$H,7,FALSE)</f>
        <v>Membrane Transport</v>
      </c>
      <c r="I318" t="str">
        <f>VLOOKUP($A318,KO_Information!$A:$H,8,FALSE)</f>
        <v>Secretion system</v>
      </c>
      <c r="J318" s="5">
        <v>0</v>
      </c>
      <c r="K318" s="5">
        <v>1</v>
      </c>
      <c r="L318" s="5">
        <v>1</v>
      </c>
    </row>
    <row r="319" spans="1:12">
      <c r="A319" t="s">
        <v>17636</v>
      </c>
      <c r="B319" t="s">
        <v>278</v>
      </c>
      <c r="C319" t="str">
        <f>VLOOKUP(A319,KO_Information!A:H,2,FALSE)</f>
        <v>ATP-binding cassette, subfamily C, bacterial HasD</v>
      </c>
      <c r="D319" t="str">
        <f>VLOOKUP($A319,KO_Information!$A:$H,3,FALSE)</f>
        <v>ATP-binding cassette, subfamily C, bacterial HasD</v>
      </c>
      <c r="E319">
        <f>VLOOKUP($A319,KO_Information!$A:$H,4,FALSE)</f>
        <v>0</v>
      </c>
      <c r="F319" t="str">
        <f>VLOOKUP($A319,KO_Information!$A:$H,5,FALSE)</f>
        <v>Environmental Information Processing; Membrane Transport; Secretion system</v>
      </c>
      <c r="G319" t="str">
        <f>VLOOKUP($A319,KO_Information!$A:$H,6,FALSE)</f>
        <v>Environmental Information Processing</v>
      </c>
      <c r="H319" t="str">
        <f>VLOOKUP($A319,KO_Information!$A:$H,7,FALSE)</f>
        <v>Membrane Transport</v>
      </c>
      <c r="I319" t="str">
        <f>VLOOKUP($A319,KO_Information!$A:$H,8,FALSE)</f>
        <v>Secretion system</v>
      </c>
      <c r="J319" s="5">
        <v>1</v>
      </c>
      <c r="K319" s="5">
        <v>1</v>
      </c>
      <c r="L319" s="5">
        <v>1</v>
      </c>
    </row>
    <row r="320" spans="1:12">
      <c r="A320" t="s">
        <v>17638</v>
      </c>
      <c r="B320" t="s">
        <v>279</v>
      </c>
      <c r="C320" t="str">
        <f>VLOOKUP(A320,KO_Information!A:H,2,FALSE)</f>
        <v>protease secretion protein HasE</v>
      </c>
      <c r="D320" t="str">
        <f>VLOOKUP($A320,KO_Information!$A:$H,3,FALSE)</f>
        <v>protease secretion protein HasE</v>
      </c>
      <c r="E320">
        <f>VLOOKUP($A320,KO_Information!$A:$H,4,FALSE)</f>
        <v>0</v>
      </c>
      <c r="F320" t="str">
        <f>VLOOKUP($A320,KO_Information!$A:$H,5,FALSE)</f>
        <v>Environmental Information Processing; Membrane Transport; Secretion system</v>
      </c>
      <c r="G320" t="str">
        <f>VLOOKUP($A320,KO_Information!$A:$H,6,FALSE)</f>
        <v>Environmental Information Processing</v>
      </c>
      <c r="H320" t="str">
        <f>VLOOKUP($A320,KO_Information!$A:$H,7,FALSE)</f>
        <v>Membrane Transport</v>
      </c>
      <c r="I320" t="str">
        <f>VLOOKUP($A320,KO_Information!$A:$H,8,FALSE)</f>
        <v>Secretion system</v>
      </c>
      <c r="J320" s="5">
        <v>0</v>
      </c>
      <c r="K320" s="5">
        <v>1</v>
      </c>
      <c r="L320" s="5">
        <v>1</v>
      </c>
    </row>
    <row r="321" spans="1:12">
      <c r="A321" t="s">
        <v>16122</v>
      </c>
      <c r="B321" t="s">
        <v>280</v>
      </c>
      <c r="C321" t="str">
        <f>VLOOKUP(A321,KO_Information!A:H,2,FALSE)</f>
        <v>allantoin permease</v>
      </c>
      <c r="D321" t="str">
        <f>VLOOKUP($A321,KO_Information!$A:$H,3,FALSE)</f>
        <v>allantoin permease</v>
      </c>
      <c r="E321">
        <f>VLOOKUP($A321,KO_Information!$A:$H,4,FALSE)</f>
        <v>0</v>
      </c>
      <c r="F321" t="str">
        <f>VLOOKUP($A321,KO_Information!$A:$H,5,FALSE)</f>
        <v>Unclassified; Cellular Processes and Signaling; Other ion-coupled transporters</v>
      </c>
      <c r="G321" t="str">
        <f>VLOOKUP($A321,KO_Information!$A:$H,6,FALSE)</f>
        <v>Unclassified</v>
      </c>
      <c r="H321" t="str">
        <f>VLOOKUP($A321,KO_Information!$A:$H,7,FALSE)</f>
        <v>Cellular Processes and Signaling</v>
      </c>
      <c r="I321" t="str">
        <f>VLOOKUP($A321,KO_Information!$A:$H,8,FALSE)</f>
        <v>Other ion-coupled transporters</v>
      </c>
      <c r="J321" s="5">
        <v>1</v>
      </c>
      <c r="K321" s="5">
        <v>1</v>
      </c>
      <c r="L321" s="5">
        <v>1</v>
      </c>
    </row>
    <row r="322" spans="1:12">
      <c r="A322" t="s">
        <v>1533</v>
      </c>
      <c r="B322" t="s">
        <v>281</v>
      </c>
      <c r="C322" t="str">
        <f>VLOOKUP(A322,KO_Information!A:H,2,FALSE)</f>
        <v>dimethylglycine dehydrogenase [EC:1.5.99.2]</v>
      </c>
      <c r="D322" t="str">
        <f>VLOOKUP($A322,KO_Information!$A:$H,3,FALSE)</f>
        <v xml:space="preserve">dimethylglycine dehydrogenase </v>
      </c>
      <c r="E322" t="str">
        <f>VLOOKUP($A322,KO_Information!$A:$H,4,FALSE)</f>
        <v>EC:1.5.99.2</v>
      </c>
      <c r="F322" t="str">
        <f>VLOOKUP($A322,KO_Information!$A:$H,5,FALSE)</f>
        <v>Metabolism; Amino Acid Metabolism; Glycine, serine and threonine metabolism</v>
      </c>
      <c r="G322" t="str">
        <f>VLOOKUP($A322,KO_Information!$A:$H,6,FALSE)</f>
        <v>Metabolism</v>
      </c>
      <c r="H322" t="str">
        <f>VLOOKUP($A322,KO_Information!$A:$H,7,FALSE)</f>
        <v>Amino Acid Metabolism</v>
      </c>
      <c r="I322" t="str">
        <f>VLOOKUP($A322,KO_Information!$A:$H,8,FALSE)</f>
        <v>Glycine, serine and threonine metabolism</v>
      </c>
      <c r="J322" s="5">
        <v>0</v>
      </c>
      <c r="K322" s="5">
        <v>1</v>
      </c>
      <c r="L322" s="5">
        <v>1</v>
      </c>
    </row>
    <row r="323" spans="1:12">
      <c r="A323" t="s">
        <v>15155</v>
      </c>
      <c r="B323" t="s">
        <v>18</v>
      </c>
      <c r="C323" t="str">
        <f>VLOOKUP(A323,KO_Information!A:H,2,FALSE)</f>
        <v>hypothetical protein</v>
      </c>
      <c r="D323" t="str">
        <f>VLOOKUP($A323,KO_Information!$A:$H,3,FALSE)</f>
        <v>hypothetical protein</v>
      </c>
      <c r="E323">
        <f>VLOOKUP($A323,KO_Information!$A:$H,4,FALSE)</f>
        <v>0</v>
      </c>
      <c r="F323" t="str">
        <f>VLOOKUP($A323,KO_Information!$A:$H,5,FALSE)</f>
        <v>Unclassified; Poorly Characterized; Function unknown</v>
      </c>
      <c r="G323" t="str">
        <f>VLOOKUP($A323,KO_Information!$A:$H,6,FALSE)</f>
        <v>Unclassified</v>
      </c>
      <c r="H323" t="str">
        <f>VLOOKUP($A323,KO_Information!$A:$H,7,FALSE)</f>
        <v>Poorly Characterized</v>
      </c>
      <c r="I323" t="str">
        <f>VLOOKUP($A323,KO_Information!$A:$H,8,FALSE)</f>
        <v>Function unknown</v>
      </c>
      <c r="J323" s="5">
        <v>1</v>
      </c>
      <c r="K323" s="5">
        <v>1</v>
      </c>
      <c r="L323" s="5">
        <v>1</v>
      </c>
    </row>
    <row r="324" spans="1:12">
      <c r="A324" t="s">
        <v>15343</v>
      </c>
      <c r="B324" t="s">
        <v>87</v>
      </c>
      <c r="C324" t="str">
        <f>VLOOKUP(A324,KO_Information!A:H,2,FALSE)</f>
        <v>octopine/nopaline transport system permease protein</v>
      </c>
      <c r="D324" t="str">
        <f>VLOOKUP($A324,KO_Information!$A:$H,3,FALSE)</f>
        <v>octopine/nopaline transport system permease protein</v>
      </c>
      <c r="E324">
        <f>VLOOKUP($A324,KO_Information!$A:$H,4,FALSE)</f>
        <v>0</v>
      </c>
      <c r="F324" t="str">
        <f>VLOOKUP($A324,KO_Information!$A:$H,5,FALSE)</f>
        <v>Environmental Information Processing; Membrane Transport; ABC transporters|Environmental Information Processing; Membrane Transport; Transporters</v>
      </c>
      <c r="G324" t="str">
        <f>VLOOKUP($A324,KO_Information!$A:$H,6,FALSE)</f>
        <v>Environmental Information Processing</v>
      </c>
      <c r="H324" t="str">
        <f>VLOOKUP($A324,KO_Information!$A:$H,7,FALSE)</f>
        <v>Membrane Transport</v>
      </c>
      <c r="I324" t="str">
        <f>VLOOKUP($A324,KO_Information!$A:$H,8,FALSE)</f>
        <v>ABC transporters</v>
      </c>
      <c r="J324" s="5">
        <v>0</v>
      </c>
      <c r="K324" s="5">
        <v>1</v>
      </c>
      <c r="L324" s="5">
        <v>1</v>
      </c>
    </row>
    <row r="325" spans="1:12">
      <c r="A325" t="s">
        <v>15347</v>
      </c>
      <c r="B325" t="s">
        <v>282</v>
      </c>
      <c r="C325" t="str">
        <f>VLOOKUP(A325,KO_Information!A:H,2,FALSE)</f>
        <v>arginine/ornithine transport system substrate-binding protein</v>
      </c>
      <c r="D325" t="str">
        <f>VLOOKUP($A325,KO_Information!$A:$H,3,FALSE)</f>
        <v>arginine/ornithine transport system substrate-binding protein</v>
      </c>
      <c r="E325">
        <f>VLOOKUP($A325,KO_Information!$A:$H,4,FALSE)</f>
        <v>0</v>
      </c>
      <c r="F325" t="str">
        <f>VLOOKUP($A325,KO_Information!$A:$H,5,FALSE)</f>
        <v>Environmental Information Processing; Membrane Transport; ABC transporters|Environmental Information Processing; Membrane Transport; Transporters</v>
      </c>
      <c r="G325" t="str">
        <f>VLOOKUP($A325,KO_Information!$A:$H,6,FALSE)</f>
        <v>Environmental Information Processing</v>
      </c>
      <c r="H325" t="str">
        <f>VLOOKUP($A325,KO_Information!$A:$H,7,FALSE)</f>
        <v>Membrane Transport</v>
      </c>
      <c r="I325" t="str">
        <f>VLOOKUP($A325,KO_Information!$A:$H,8,FALSE)</f>
        <v>ABC transporters</v>
      </c>
      <c r="J325" s="5">
        <v>-1</v>
      </c>
      <c r="K325" s="5">
        <v>1</v>
      </c>
      <c r="L325" s="5">
        <v>1</v>
      </c>
    </row>
    <row r="326" spans="1:12">
      <c r="A326" t="s">
        <v>15349</v>
      </c>
      <c r="B326" t="s">
        <v>283</v>
      </c>
      <c r="C326" t="str">
        <f>VLOOKUP(A326,KO_Information!A:H,2,FALSE)</f>
        <v>arginine/ornithine transport system permease protein</v>
      </c>
      <c r="D326" t="str">
        <f>VLOOKUP($A326,KO_Information!$A:$H,3,FALSE)</f>
        <v>arginine/ornithine transport system permease protein</v>
      </c>
      <c r="E326">
        <f>VLOOKUP($A326,KO_Information!$A:$H,4,FALSE)</f>
        <v>0</v>
      </c>
      <c r="F326" t="str">
        <f>VLOOKUP($A326,KO_Information!$A:$H,5,FALSE)</f>
        <v>Environmental Information Processing; Membrane Transport; ABC transporters|Environmental Information Processing; Membrane Transport; Transporters</v>
      </c>
      <c r="G326" t="str">
        <f>VLOOKUP($A326,KO_Information!$A:$H,6,FALSE)</f>
        <v>Environmental Information Processing</v>
      </c>
      <c r="H326" t="str">
        <f>VLOOKUP($A326,KO_Information!$A:$H,7,FALSE)</f>
        <v>Membrane Transport</v>
      </c>
      <c r="I326" t="str">
        <f>VLOOKUP($A326,KO_Information!$A:$H,8,FALSE)</f>
        <v>ABC transporters</v>
      </c>
      <c r="J326" s="5">
        <v>0</v>
      </c>
      <c r="K326" s="5">
        <v>1</v>
      </c>
      <c r="L326" s="5">
        <v>1</v>
      </c>
    </row>
    <row r="327" spans="1:12">
      <c r="A327" t="s">
        <v>15351</v>
      </c>
      <c r="B327" t="s">
        <v>283</v>
      </c>
      <c r="C327" t="str">
        <f>VLOOKUP(A327,KO_Information!A:H,2,FALSE)</f>
        <v>arginine/ornithine transport system permease protein</v>
      </c>
      <c r="D327" t="str">
        <f>VLOOKUP($A327,KO_Information!$A:$H,3,FALSE)</f>
        <v>arginine/ornithine transport system permease protein</v>
      </c>
      <c r="E327">
        <f>VLOOKUP($A327,KO_Information!$A:$H,4,FALSE)</f>
        <v>0</v>
      </c>
      <c r="F327" t="str">
        <f>VLOOKUP($A327,KO_Information!$A:$H,5,FALSE)</f>
        <v>Environmental Information Processing; Membrane Transport; ABC transporters|Environmental Information Processing; Membrane Transport; Transporters</v>
      </c>
      <c r="G327" t="str">
        <f>VLOOKUP($A327,KO_Information!$A:$H,6,FALSE)</f>
        <v>Environmental Information Processing</v>
      </c>
      <c r="H327" t="str">
        <f>VLOOKUP($A327,KO_Information!$A:$H,7,FALSE)</f>
        <v>Membrane Transport</v>
      </c>
      <c r="I327" t="str">
        <f>VLOOKUP($A327,KO_Information!$A:$H,8,FALSE)</f>
        <v>ABC transporters</v>
      </c>
      <c r="J327" s="5">
        <v>0</v>
      </c>
      <c r="K327" s="5">
        <v>1</v>
      </c>
      <c r="L327" s="5">
        <v>1</v>
      </c>
    </row>
    <row r="328" spans="1:12">
      <c r="A328" t="s">
        <v>15352</v>
      </c>
      <c r="B328" t="s">
        <v>284</v>
      </c>
      <c r="C328" t="str">
        <f>VLOOKUP(A328,KO_Information!A:H,2,FALSE)</f>
        <v>arginine/ornithine transport system ATP-binding protein [EC:3.6.3.-]</v>
      </c>
      <c r="D328" t="str">
        <f>VLOOKUP($A328,KO_Information!$A:$H,3,FALSE)</f>
        <v xml:space="preserve">arginine/ornithine transport system ATP-binding protein </v>
      </c>
      <c r="E328" t="str">
        <f>VLOOKUP($A328,KO_Information!$A:$H,4,FALSE)</f>
        <v>EC:3.6.3.-</v>
      </c>
      <c r="F328" t="str">
        <f>VLOOKUP($A328,KO_Information!$A:$H,5,FALSE)</f>
        <v>Environmental Information Processing; Membrane Transport; ABC transporters|Environmental Information Processing; Membrane Transport; Transporters</v>
      </c>
      <c r="G328" t="str">
        <f>VLOOKUP($A328,KO_Information!$A:$H,6,FALSE)</f>
        <v>Environmental Information Processing</v>
      </c>
      <c r="H328" t="str">
        <f>VLOOKUP($A328,KO_Information!$A:$H,7,FALSE)</f>
        <v>Membrane Transport</v>
      </c>
      <c r="I328" t="str">
        <f>VLOOKUP($A328,KO_Information!$A:$H,8,FALSE)</f>
        <v>ABC transporters</v>
      </c>
      <c r="J328" s="5">
        <v>0</v>
      </c>
      <c r="K328" s="5">
        <v>1</v>
      </c>
      <c r="L328" s="5">
        <v>1</v>
      </c>
    </row>
    <row r="329" spans="1:12">
      <c r="A329" t="s">
        <v>4949</v>
      </c>
      <c r="B329" t="s">
        <v>285</v>
      </c>
      <c r="C329" t="str">
        <f>VLOOKUP(A329,KO_Information!A:H,2,FALSE)</f>
        <v>allantoicase [EC:3.5.3.4]</v>
      </c>
      <c r="D329" t="str">
        <f>VLOOKUP($A329,KO_Information!$A:$H,3,FALSE)</f>
        <v xml:space="preserve">allantoicase </v>
      </c>
      <c r="E329" t="str">
        <f>VLOOKUP($A329,KO_Information!$A:$H,4,FALSE)</f>
        <v>EC:3.5.3.4</v>
      </c>
      <c r="F329" t="str">
        <f>VLOOKUP($A329,KO_Information!$A:$H,5,FALSE)</f>
        <v>Metabolism; Nucleotide Metabolism; Purine metabolism</v>
      </c>
      <c r="G329" t="str">
        <f>VLOOKUP($A329,KO_Information!$A:$H,6,FALSE)</f>
        <v>Metabolism</v>
      </c>
      <c r="H329" t="str">
        <f>VLOOKUP($A329,KO_Information!$A:$H,7,FALSE)</f>
        <v>Nucleotide Metabolism</v>
      </c>
      <c r="I329" t="str">
        <f>VLOOKUP($A329,KO_Information!$A:$H,8,FALSE)</f>
        <v>Purine metabolism</v>
      </c>
      <c r="J329" s="5">
        <v>0</v>
      </c>
      <c r="K329" s="5">
        <v>1</v>
      </c>
      <c r="L329" s="5">
        <v>1</v>
      </c>
    </row>
    <row r="330" spans="1:12">
      <c r="A330" t="s">
        <v>8854</v>
      </c>
      <c r="B330" t="s">
        <v>286</v>
      </c>
      <c r="C330" t="str">
        <f>VLOOKUP(A330,KO_Information!A:H,2,FALSE)</f>
        <v>anaerobic C4-dicarboxylate transporter, Dcu family</v>
      </c>
      <c r="D330" t="str">
        <f>VLOOKUP($A330,KO_Information!$A:$H,3,FALSE)</f>
        <v>anaerobic C4-dicarboxylate transporter, Dcu family</v>
      </c>
      <c r="E330">
        <f>VLOOKUP($A330,KO_Information!$A:$H,4,FALSE)</f>
        <v>0</v>
      </c>
      <c r="F330" t="str">
        <f>VLOOKUP($A330,KO_Information!$A:$H,5,FALSE)</f>
        <v>Unclassified; Cellular Processes and Signaling; Other ion-coupled transporters</v>
      </c>
      <c r="G330" t="str">
        <f>VLOOKUP($A330,KO_Information!$A:$H,6,FALSE)</f>
        <v>Unclassified</v>
      </c>
      <c r="H330" t="str">
        <f>VLOOKUP($A330,KO_Information!$A:$H,7,FALSE)</f>
        <v>Cellular Processes and Signaling</v>
      </c>
      <c r="I330" t="str">
        <f>VLOOKUP($A330,KO_Information!$A:$H,8,FALSE)</f>
        <v>Other ion-coupled transporters</v>
      </c>
      <c r="J330" s="5">
        <v>-1</v>
      </c>
      <c r="K330" s="5">
        <v>1</v>
      </c>
      <c r="L330" s="5">
        <v>1</v>
      </c>
    </row>
    <row r="331" spans="1:12">
      <c r="A331" t="s">
        <v>15675</v>
      </c>
      <c r="B331" t="s">
        <v>287</v>
      </c>
      <c r="C331" t="str">
        <f>VLOOKUP(A331,KO_Information!A:H,2,FALSE)</f>
        <v>chemotaxis protein MotD</v>
      </c>
      <c r="D331" t="str">
        <f>VLOOKUP($A331,KO_Information!$A:$H,3,FALSE)</f>
        <v>chemotaxis protein MotD</v>
      </c>
      <c r="E331">
        <f>VLOOKUP($A331,KO_Information!$A:$H,4,FALSE)</f>
        <v>0</v>
      </c>
      <c r="F331" t="str">
        <f>VLOOKUP($A331,KO_Information!$A:$H,5,FALSE)</f>
        <v>Cellular Processes; Cell Motility; Flagellar assembly</v>
      </c>
      <c r="G331" t="str">
        <f>VLOOKUP($A331,KO_Information!$A:$H,6,FALSE)</f>
        <v>Cellular Processes</v>
      </c>
      <c r="H331" t="str">
        <f>VLOOKUP($A331,KO_Information!$A:$H,7,FALSE)</f>
        <v>Cell Motility</v>
      </c>
      <c r="I331" t="str">
        <f>VLOOKUP($A331,KO_Information!$A:$H,8,FALSE)</f>
        <v>Flagellar assembly</v>
      </c>
      <c r="J331" s="5">
        <v>0</v>
      </c>
      <c r="K331" s="5">
        <v>1</v>
      </c>
      <c r="L331" s="5">
        <v>1</v>
      </c>
    </row>
    <row r="332" spans="1:12">
      <c r="A332" t="s">
        <v>15673</v>
      </c>
      <c r="B332" t="s">
        <v>288</v>
      </c>
      <c r="C332" t="str">
        <f>VLOOKUP(A332,KO_Information!A:H,2,FALSE)</f>
        <v>chemotaxis protein MotC</v>
      </c>
      <c r="D332" t="str">
        <f>VLOOKUP($A332,KO_Information!$A:$H,3,FALSE)</f>
        <v>chemotaxis protein MotC</v>
      </c>
      <c r="E332">
        <f>VLOOKUP($A332,KO_Information!$A:$H,4,FALSE)</f>
        <v>0</v>
      </c>
      <c r="F332" t="str">
        <f>VLOOKUP($A332,KO_Information!$A:$H,5,FALSE)</f>
        <v>Cellular Processes; Cell Motility; Flagellar assembly</v>
      </c>
      <c r="G332" t="str">
        <f>VLOOKUP($A332,KO_Information!$A:$H,6,FALSE)</f>
        <v>Cellular Processes</v>
      </c>
      <c r="H332" t="str">
        <f>VLOOKUP($A332,KO_Information!$A:$H,7,FALSE)</f>
        <v>Cell Motility</v>
      </c>
      <c r="I332" t="str">
        <f>VLOOKUP($A332,KO_Information!$A:$H,8,FALSE)</f>
        <v>Flagellar assembly</v>
      </c>
      <c r="J332" s="5">
        <v>0</v>
      </c>
      <c r="K332" s="5">
        <v>1</v>
      </c>
      <c r="L332" s="5">
        <v>1</v>
      </c>
    </row>
    <row r="333" spans="1:12">
      <c r="A333" t="s">
        <v>12913</v>
      </c>
      <c r="B333" t="s">
        <v>289</v>
      </c>
      <c r="C333" t="str">
        <f>VLOOKUP(A333,KO_Information!A:H,2,FALSE)</f>
        <v>TrkA domain protein</v>
      </c>
      <c r="D333" t="str">
        <f>VLOOKUP($A333,KO_Information!$A:$H,3,FALSE)</f>
        <v>TrkA domain protein</v>
      </c>
      <c r="E333">
        <f>VLOOKUP($A333,KO_Information!$A:$H,4,FALSE)</f>
        <v>0</v>
      </c>
      <c r="F333" t="str">
        <f>VLOOKUP($A333,KO_Information!$A:$H,5,FALSE)</f>
        <v>Unclassified; Cellular Processes and Signaling; Inorganic ion transport and metabolism</v>
      </c>
      <c r="G333" t="str">
        <f>VLOOKUP($A333,KO_Information!$A:$H,6,FALSE)</f>
        <v>Unclassified</v>
      </c>
      <c r="H333" t="str">
        <f>VLOOKUP($A333,KO_Information!$A:$H,7,FALSE)</f>
        <v>Cellular Processes and Signaling</v>
      </c>
      <c r="I333" t="str">
        <f>VLOOKUP($A333,KO_Information!$A:$H,8,FALSE)</f>
        <v>Inorganic ion transport and metabolism</v>
      </c>
      <c r="J333" s="5">
        <v>1</v>
      </c>
      <c r="K333" s="5">
        <v>1</v>
      </c>
      <c r="L333" s="5">
        <v>-1</v>
      </c>
    </row>
    <row r="334" spans="1:12">
      <c r="A334" t="s">
        <v>490</v>
      </c>
      <c r="B334" t="s">
        <v>290</v>
      </c>
      <c r="C334" t="str">
        <f>VLOOKUP(A334,KO_Information!A:H,2,FALSE)</f>
        <v>malate dehydrogenase (decarboxylating) [EC:1.1.1.39]</v>
      </c>
      <c r="D334" t="str">
        <f>VLOOKUP($A334,KO_Information!$A:$H,3,FALSE)</f>
        <v xml:space="preserve">malate dehydrogenase (decarboxylating) </v>
      </c>
      <c r="E334" t="str">
        <f>VLOOKUP($A334,KO_Information!$A:$H,4,FALSE)</f>
        <v>EC:1.1.1.39</v>
      </c>
      <c r="F334" t="str">
        <f>VLOOKUP($A334,KO_Information!$A:$H,5,FALSE)</f>
        <v>Metabolism; Energy Metabolism; Carbon fixation in photosynthetic organisms|Metabolism; Carbohydrate Metabolism; Pyruvate metabolism</v>
      </c>
      <c r="G334" t="str">
        <f>VLOOKUP($A334,KO_Information!$A:$H,6,FALSE)</f>
        <v>Metabolism</v>
      </c>
      <c r="H334" t="str">
        <f>VLOOKUP($A334,KO_Information!$A:$H,7,FALSE)</f>
        <v>Energy Metabolism</v>
      </c>
      <c r="I334" t="str">
        <f>VLOOKUP($A334,KO_Information!$A:$H,8,FALSE)</f>
        <v>Carbon fixation in photosynthetic organisms</v>
      </c>
      <c r="J334" s="5">
        <v>1</v>
      </c>
      <c r="K334" s="5">
        <v>1</v>
      </c>
      <c r="L334" s="5">
        <v>1</v>
      </c>
    </row>
    <row r="335" spans="1:12">
      <c r="A335" t="s">
        <v>17667</v>
      </c>
      <c r="B335" t="s">
        <v>291</v>
      </c>
      <c r="C335" t="str">
        <f>VLOOKUP(A335,KO_Information!A:H,2,FALSE)</f>
        <v>penicillin-binding protein 1 [EC:3.4.-.-]</v>
      </c>
      <c r="D335" t="str">
        <f>VLOOKUP($A335,KO_Information!$A:$H,3,FALSE)</f>
        <v xml:space="preserve">penicillin-binding protein 1 </v>
      </c>
      <c r="E335" t="str">
        <f>VLOOKUP($A335,KO_Information!$A:$H,4,FALSE)</f>
        <v>EC:3.4.-.-</v>
      </c>
      <c r="F335" t="str">
        <f>VLOOKUP($A335,KO_Information!$A:$H,5,FALSE)</f>
        <v>Metabolism; Glycan Biosynthesis and Metabolism; Peptidoglycan biosynthesis</v>
      </c>
      <c r="G335" t="str">
        <f>VLOOKUP($A335,KO_Information!$A:$H,6,FALSE)</f>
        <v>Metabolism</v>
      </c>
      <c r="H335" t="str">
        <f>VLOOKUP($A335,KO_Information!$A:$H,7,FALSE)</f>
        <v>Glycan Biosynthesis and Metabolism</v>
      </c>
      <c r="I335" t="str">
        <f>VLOOKUP($A335,KO_Information!$A:$H,8,FALSE)</f>
        <v>Peptidoglycan biosynthesis</v>
      </c>
      <c r="J335" s="5">
        <v>-1</v>
      </c>
      <c r="K335" s="5">
        <v>1</v>
      </c>
      <c r="L335" s="5">
        <v>1</v>
      </c>
    </row>
    <row r="336" spans="1:12">
      <c r="A336" t="s">
        <v>17670</v>
      </c>
      <c r="B336" t="s">
        <v>292</v>
      </c>
      <c r="C336" t="str">
        <f>VLOOKUP(A336,KO_Information!A:H,2,FALSE)</f>
        <v>penicillin-binding protein 3 [EC:3.4.-.-]</v>
      </c>
      <c r="D336" t="str">
        <f>VLOOKUP($A336,KO_Information!$A:$H,3,FALSE)</f>
        <v xml:space="preserve">penicillin-binding protein 3 </v>
      </c>
      <c r="E336" t="str">
        <f>VLOOKUP($A336,KO_Information!$A:$H,4,FALSE)</f>
        <v>EC:3.4.-.-</v>
      </c>
      <c r="F336" t="str">
        <f>VLOOKUP($A336,KO_Information!$A:$H,5,FALSE)</f>
        <v>Metabolism; Glycan Biosynthesis and Metabolism; Peptidoglycan biosynthesis</v>
      </c>
      <c r="G336" t="str">
        <f>VLOOKUP($A336,KO_Information!$A:$H,6,FALSE)</f>
        <v>Metabolism</v>
      </c>
      <c r="H336" t="str">
        <f>VLOOKUP($A336,KO_Information!$A:$H,7,FALSE)</f>
        <v>Glycan Biosynthesis and Metabolism</v>
      </c>
      <c r="I336" t="str">
        <f>VLOOKUP($A336,KO_Information!$A:$H,8,FALSE)</f>
        <v>Peptidoglycan biosynthesis</v>
      </c>
      <c r="J336" s="5">
        <v>-1</v>
      </c>
      <c r="K336" s="5">
        <v>1</v>
      </c>
      <c r="L336" s="5">
        <v>1</v>
      </c>
    </row>
    <row r="337" spans="1:12">
      <c r="A337" t="s">
        <v>17664</v>
      </c>
      <c r="B337" t="s">
        <v>293</v>
      </c>
      <c r="C337" t="str">
        <f>VLOOKUP(A337,KO_Information!A:H,2,FALSE)</f>
        <v>transglycosylase [EC:2.4.1.-]</v>
      </c>
      <c r="D337" t="str">
        <f>VLOOKUP($A337,KO_Information!$A:$H,3,FALSE)</f>
        <v xml:space="preserve">transglycosylase </v>
      </c>
      <c r="E337" t="str">
        <f>VLOOKUP($A337,KO_Information!$A:$H,4,FALSE)</f>
        <v>EC:2.4.1.-</v>
      </c>
      <c r="F337" t="str">
        <f>VLOOKUP($A337,KO_Information!$A:$H,5,FALSE)</f>
        <v>Metabolism; Glycan Biosynthesis and Metabolism; Glycosyltransferases|Metabolism; Glycan Biosynthesis and Metabolism; Peptidoglycan biosynthesis</v>
      </c>
      <c r="G337" t="str">
        <f>VLOOKUP($A337,KO_Information!$A:$H,6,FALSE)</f>
        <v>Metabolism</v>
      </c>
      <c r="H337" t="str">
        <f>VLOOKUP($A337,KO_Information!$A:$H,7,FALSE)</f>
        <v>Glycan Biosynthesis and Metabolism</v>
      </c>
      <c r="I337" t="str">
        <f>VLOOKUP($A337,KO_Information!$A:$H,8,FALSE)</f>
        <v>Glycosyltransferases</v>
      </c>
      <c r="J337" s="5">
        <v>-1</v>
      </c>
      <c r="K337" s="5">
        <v>1</v>
      </c>
      <c r="L337" s="5">
        <v>1</v>
      </c>
    </row>
    <row r="338" spans="1:12">
      <c r="A338" t="s">
        <v>16094</v>
      </c>
      <c r="B338" t="s">
        <v>294</v>
      </c>
      <c r="C338" t="str">
        <f>VLOOKUP(A338,KO_Information!A:H,2,FALSE)</f>
        <v>zona occludens toxin</v>
      </c>
      <c r="D338" t="str">
        <f>VLOOKUP($A338,KO_Information!$A:$H,3,FALSE)</f>
        <v>zona occludens toxin</v>
      </c>
      <c r="E338">
        <f>VLOOKUP($A338,KO_Information!$A:$H,4,FALSE)</f>
        <v>0</v>
      </c>
      <c r="F338" t="str">
        <f>VLOOKUP($A338,KO_Information!$A:$H,5,FALSE)</f>
        <v>Human Diseases; Infectious Diseases; Vibrio cholerae infection|Environmental Information Processing; Signaling Molecules and Interaction; Bacterial toxins</v>
      </c>
      <c r="G338" t="str">
        <f>VLOOKUP($A338,KO_Information!$A:$H,6,FALSE)</f>
        <v>Human Diseases</v>
      </c>
      <c r="H338" t="str">
        <f>VLOOKUP($A338,KO_Information!$A:$H,7,FALSE)</f>
        <v>Infectious Diseases</v>
      </c>
      <c r="I338" t="str">
        <f>VLOOKUP($A338,KO_Information!$A:$H,8,FALSE)</f>
        <v>Vibrio cholerae infection</v>
      </c>
      <c r="J338" s="5">
        <v>1</v>
      </c>
      <c r="K338" s="5">
        <v>1</v>
      </c>
      <c r="L338" s="5">
        <v>1</v>
      </c>
    </row>
    <row r="339" spans="1:12">
      <c r="A339" t="s">
        <v>2067</v>
      </c>
      <c r="B339" t="s">
        <v>295</v>
      </c>
      <c r="C339" t="str">
        <f>VLOOKUP(A339,KO_Information!A:H,2,FALSE)</f>
        <v>choline monooxygenase [EC:1.14.15.7]</v>
      </c>
      <c r="D339" t="str">
        <f>VLOOKUP($A339,KO_Information!$A:$H,3,FALSE)</f>
        <v xml:space="preserve">choline monooxygenase </v>
      </c>
      <c r="E339" t="str">
        <f>VLOOKUP($A339,KO_Information!$A:$H,4,FALSE)</f>
        <v>EC:1.14.15.7</v>
      </c>
      <c r="F339" t="str">
        <f>VLOOKUP($A339,KO_Information!$A:$H,5,FALSE)</f>
        <v>Metabolism; Amino Acid Metabolism; Glycine, serine and threonine metabolism</v>
      </c>
      <c r="G339" t="str">
        <f>VLOOKUP($A339,KO_Information!$A:$H,6,FALSE)</f>
        <v>Metabolism</v>
      </c>
      <c r="H339" t="str">
        <f>VLOOKUP($A339,KO_Information!$A:$H,7,FALSE)</f>
        <v>Amino Acid Metabolism</v>
      </c>
      <c r="I339" t="str">
        <f>VLOOKUP($A339,KO_Information!$A:$H,8,FALSE)</f>
        <v>Glycine, serine and threonine metabolism</v>
      </c>
      <c r="J339" s="5">
        <v>1</v>
      </c>
      <c r="K339" s="5">
        <v>1</v>
      </c>
      <c r="L339" s="5">
        <v>1</v>
      </c>
    </row>
    <row r="340" spans="1:12">
      <c r="A340" t="s">
        <v>2062</v>
      </c>
      <c r="B340" t="s">
        <v>296</v>
      </c>
      <c r="C340" t="str">
        <f>VLOOKUP(A340,KO_Information!A:H,2,FALSE)</f>
        <v>alkane 1-monooxygenase [EC:1.14.15.3]</v>
      </c>
      <c r="D340" t="str">
        <f>VLOOKUP($A340,KO_Information!$A:$H,3,FALSE)</f>
        <v xml:space="preserve">alkane 1-monooxygenase </v>
      </c>
      <c r="E340" t="str">
        <f>VLOOKUP($A340,KO_Information!$A:$H,4,FALSE)</f>
        <v>EC:1.14.15.3</v>
      </c>
      <c r="F340" t="str">
        <f>VLOOKUP($A340,KO_Information!$A:$H,5,FALSE)</f>
        <v>Metabolism; Lipid Metabolism; Fatty acid metabolism</v>
      </c>
      <c r="G340" t="str">
        <f>VLOOKUP($A340,KO_Information!$A:$H,6,FALSE)</f>
        <v>Metabolism</v>
      </c>
      <c r="H340" t="str">
        <f>VLOOKUP($A340,KO_Information!$A:$H,7,FALSE)</f>
        <v>Lipid Metabolism</v>
      </c>
      <c r="I340" t="str">
        <f>VLOOKUP($A340,KO_Information!$A:$H,8,FALSE)</f>
        <v>Fatty acid metabolism</v>
      </c>
      <c r="J340" s="5">
        <v>1</v>
      </c>
      <c r="K340" s="5">
        <v>0</v>
      </c>
      <c r="L340" s="5">
        <v>-1</v>
      </c>
    </row>
    <row r="341" spans="1:12">
      <c r="A341" t="s">
        <v>2044</v>
      </c>
      <c r="B341" t="s">
        <v>297</v>
      </c>
      <c r="C341" t="str">
        <f>VLOOKUP(A341,KO_Information!A:H,2,FALSE)</f>
        <v>nitric-oxide synthase, bacterial [EC:1.14.13.39]</v>
      </c>
      <c r="D341" t="str">
        <f>VLOOKUP($A341,KO_Information!$A:$H,3,FALSE)</f>
        <v xml:space="preserve">nitric-oxide synthase, bacterial </v>
      </c>
      <c r="E341" t="str">
        <f>VLOOKUP($A341,KO_Information!$A:$H,4,FALSE)</f>
        <v>EC:1.14.13.39</v>
      </c>
      <c r="F341" t="str">
        <f>VLOOKUP($A341,KO_Information!$A:$H,5,FALSE)</f>
        <v>Metabolism; Amino Acid Metabolism; Arginine and proline metabolism</v>
      </c>
      <c r="G341" t="str">
        <f>VLOOKUP($A341,KO_Information!$A:$H,6,FALSE)</f>
        <v>Metabolism</v>
      </c>
      <c r="H341" t="str">
        <f>VLOOKUP($A341,KO_Information!$A:$H,7,FALSE)</f>
        <v>Amino Acid Metabolism</v>
      </c>
      <c r="I341" t="str">
        <f>VLOOKUP($A341,KO_Information!$A:$H,8,FALSE)</f>
        <v>Arginine and proline metabolism</v>
      </c>
      <c r="J341" s="5">
        <v>-1</v>
      </c>
      <c r="K341" s="5">
        <v>1</v>
      </c>
      <c r="L341" s="5">
        <v>1</v>
      </c>
    </row>
    <row r="342" spans="1:12">
      <c r="A342" t="s">
        <v>2051</v>
      </c>
      <c r="B342" t="s">
        <v>298</v>
      </c>
      <c r="C342" t="str">
        <f>VLOOKUP(A342,KO_Information!A:H,2,FALSE)</f>
        <v>unspecific monooxygenase [EC:1.14.14.1]</v>
      </c>
      <c r="D342" t="str">
        <f>VLOOKUP($A342,KO_Information!$A:$H,3,FALSE)</f>
        <v xml:space="preserve">unspecific monooxygenase </v>
      </c>
      <c r="E342" t="str">
        <f>VLOOKUP($A342,KO_Information!$A:$H,4,FALSE)</f>
        <v>EC:1.14.14.1</v>
      </c>
      <c r="F342" t="str">
        <f>VLOOKUP($A342,KO_Information!$A:$H,5,FALSE)</f>
        <v>Metabolism; Xenobiotics Biodegradation and Metabolism; Aminobenzoate degradation|Metabolism; Amino Acid Metabolism; Tryptophan metabolism|Metabolism; Lipid Metabolism; Fatty acid metabolism</v>
      </c>
      <c r="G342" t="str">
        <f>VLOOKUP($A342,KO_Information!$A:$H,6,FALSE)</f>
        <v>Metabolism</v>
      </c>
      <c r="H342" t="str">
        <f>VLOOKUP($A342,KO_Information!$A:$H,7,FALSE)</f>
        <v>Xenobiotics Biodegradation and Metabolism</v>
      </c>
      <c r="I342" t="str">
        <f>VLOOKUP($A342,KO_Information!$A:$H,8,FALSE)</f>
        <v>Aminobenzoate degradation</v>
      </c>
      <c r="J342" s="5">
        <v>1</v>
      </c>
      <c r="K342" s="5">
        <v>1</v>
      </c>
      <c r="L342" s="5">
        <v>1</v>
      </c>
    </row>
    <row r="343" spans="1:12">
      <c r="A343" t="s">
        <v>12684</v>
      </c>
      <c r="B343" t="s">
        <v>299</v>
      </c>
      <c r="C343" t="str">
        <f>VLOOKUP(A343,KO_Information!A:H,2,FALSE)</f>
        <v>; tRNA wybutosine-synthesizing protein 2 [EC:2.1.1.-]</v>
      </c>
      <c r="D343" t="str">
        <f>VLOOKUP($A343,KO_Information!$A:$H,3,FALSE)</f>
        <v xml:space="preserve">; tRNA wybutosine-synthesizing protein 2 </v>
      </c>
      <c r="E343" t="str">
        <f>VLOOKUP($A343,KO_Information!$A:$H,4,FALSE)</f>
        <v>EC:2.1.1.-</v>
      </c>
      <c r="F343" t="str">
        <f>VLOOKUP($A343,KO_Information!$A:$H,5,FALSE)</f>
        <v>Unclassified; Poorly Characterized; General function prediction only</v>
      </c>
      <c r="G343" t="str">
        <f>VLOOKUP($A343,KO_Information!$A:$H,6,FALSE)</f>
        <v>Unclassified</v>
      </c>
      <c r="H343" t="str">
        <f>VLOOKUP($A343,KO_Information!$A:$H,7,FALSE)</f>
        <v>Poorly Characterized</v>
      </c>
      <c r="I343" t="str">
        <f>VLOOKUP($A343,KO_Information!$A:$H,8,FALSE)</f>
        <v>General function prediction only</v>
      </c>
      <c r="J343" s="5">
        <v>-1</v>
      </c>
      <c r="K343" s="5">
        <v>-1</v>
      </c>
      <c r="L343" s="5">
        <v>1</v>
      </c>
    </row>
    <row r="344" spans="1:12">
      <c r="A344" t="s">
        <v>12694</v>
      </c>
      <c r="B344" t="s">
        <v>5</v>
      </c>
      <c r="C344" t="str">
        <f>VLOOKUP(A344,KO_Information!A:H,2,FALSE)</f>
        <v>None</v>
      </c>
      <c r="D344" t="str">
        <f>VLOOKUP($A344,KO_Information!$A:$H,3,FALSE)</f>
        <v>None</v>
      </c>
      <c r="E344">
        <f>VLOOKUP($A344,KO_Information!$A:$H,4,FALSE)</f>
        <v>0</v>
      </c>
      <c r="F344" t="str">
        <f>VLOOKUP($A344,KO_Information!$A:$H,5,FALSE)</f>
        <v>Unclassified; Poorly Characterized; General function prediction only</v>
      </c>
      <c r="G344" t="str">
        <f>VLOOKUP($A344,KO_Information!$A:$H,6,FALSE)</f>
        <v>Unclassified</v>
      </c>
      <c r="H344" t="str">
        <f>VLOOKUP($A344,KO_Information!$A:$H,7,FALSE)</f>
        <v>Poorly Characterized</v>
      </c>
      <c r="I344" t="str">
        <f>VLOOKUP($A344,KO_Information!$A:$H,8,FALSE)</f>
        <v>General function prediction only</v>
      </c>
      <c r="J344" s="5">
        <v>0</v>
      </c>
      <c r="K344" s="5">
        <v>1</v>
      </c>
      <c r="L344" s="5">
        <v>1</v>
      </c>
    </row>
    <row r="345" spans="1:12">
      <c r="A345" t="s">
        <v>4872</v>
      </c>
      <c r="B345" t="s">
        <v>5</v>
      </c>
      <c r="C345" t="str">
        <f>VLOOKUP(A345,KO_Information!A:H,2,FALSE)</f>
        <v>None</v>
      </c>
      <c r="D345" t="str">
        <f>VLOOKUP($A345,KO_Information!$A:$H,3,FALSE)</f>
        <v>None</v>
      </c>
      <c r="E345">
        <f>VLOOKUP($A345,KO_Information!$A:$H,4,FALSE)</f>
        <v>0</v>
      </c>
      <c r="F345" t="str">
        <f>VLOOKUP($A345,KO_Information!$A:$H,5,FALSE)</f>
        <v>Unclassified; Metabolism; Others</v>
      </c>
      <c r="G345" t="str">
        <f>VLOOKUP($A345,KO_Information!$A:$H,6,FALSE)</f>
        <v>Unclassified</v>
      </c>
      <c r="H345" t="str">
        <f>VLOOKUP($A345,KO_Information!$A:$H,7,FALSE)</f>
        <v>Metabolism</v>
      </c>
      <c r="I345" t="str">
        <f>VLOOKUP($A345,KO_Information!$A:$H,8,FALSE)</f>
        <v>Others</v>
      </c>
      <c r="J345" s="5">
        <v>0</v>
      </c>
      <c r="K345" s="5">
        <v>1</v>
      </c>
      <c r="L345" s="5">
        <v>1</v>
      </c>
    </row>
    <row r="346" spans="1:12">
      <c r="A346" t="s">
        <v>10658</v>
      </c>
      <c r="B346" t="s">
        <v>300</v>
      </c>
      <c r="C346" t="str">
        <f>VLOOKUP(A346,KO_Information!A:H,2,FALSE)</f>
        <v>alkyl hydroperoxide reductase subunit D</v>
      </c>
      <c r="D346" t="str">
        <f>VLOOKUP($A346,KO_Information!$A:$H,3,FALSE)</f>
        <v>alkyl hydroperoxide reductase subunit D</v>
      </c>
      <c r="E346">
        <f>VLOOKUP($A346,KO_Information!$A:$H,4,FALSE)</f>
        <v>0</v>
      </c>
      <c r="F346" t="str">
        <f>VLOOKUP($A346,KO_Information!$A:$H,5,FALSE)</f>
        <v>Unclassified; Poorly Characterized; Function unknown</v>
      </c>
      <c r="G346" t="str">
        <f>VLOOKUP($A346,KO_Information!$A:$H,6,FALSE)</f>
        <v>Unclassified</v>
      </c>
      <c r="H346" t="str">
        <f>VLOOKUP($A346,KO_Information!$A:$H,7,FALSE)</f>
        <v>Poorly Characterized</v>
      </c>
      <c r="I346" t="str">
        <f>VLOOKUP($A346,KO_Information!$A:$H,8,FALSE)</f>
        <v>Function unknown</v>
      </c>
      <c r="J346" s="5">
        <v>1</v>
      </c>
      <c r="K346" s="5">
        <v>1</v>
      </c>
      <c r="L346" s="5">
        <v>-1</v>
      </c>
    </row>
    <row r="347" spans="1:12">
      <c r="A347" t="s">
        <v>15879</v>
      </c>
      <c r="B347" t="s">
        <v>301</v>
      </c>
      <c r="C347" t="str">
        <f>VLOOKUP(A347,KO_Information!A:H,2,FALSE)</f>
        <v>transcriptional regulator TenI</v>
      </c>
      <c r="D347" t="str">
        <f>VLOOKUP($A347,KO_Information!$A:$H,3,FALSE)</f>
        <v>transcriptional regulator TenI</v>
      </c>
      <c r="E347">
        <f>VLOOKUP($A347,KO_Information!$A:$H,4,FALSE)</f>
        <v>0</v>
      </c>
      <c r="F347" t="str">
        <f>VLOOKUP($A347,KO_Information!$A:$H,5,FALSE)</f>
        <v>Genetic Information Processing; Transcription; Transcription factors</v>
      </c>
      <c r="G347" t="str">
        <f>VLOOKUP($A347,KO_Information!$A:$H,6,FALSE)</f>
        <v>Genetic Information Processing</v>
      </c>
      <c r="H347" t="str">
        <f>VLOOKUP($A347,KO_Information!$A:$H,7,FALSE)</f>
        <v>Transcription</v>
      </c>
      <c r="I347" t="str">
        <f>VLOOKUP($A347,KO_Information!$A:$H,8,FALSE)</f>
        <v>Transcription factors</v>
      </c>
      <c r="J347" s="5">
        <v>-1</v>
      </c>
      <c r="K347" s="5">
        <v>1</v>
      </c>
      <c r="L347" s="5">
        <v>1</v>
      </c>
    </row>
    <row r="348" spans="1:12">
      <c r="A348" t="s">
        <v>15790</v>
      </c>
      <c r="B348" t="s">
        <v>302</v>
      </c>
      <c r="C348" t="str">
        <f>VLOOKUP(A348,KO_Information!A:H,2,FALSE)</f>
        <v>archaeal cell division control protein 6</v>
      </c>
      <c r="D348" t="str">
        <f>VLOOKUP($A348,KO_Information!$A:$H,3,FALSE)</f>
        <v>archaeal cell division control protein 6</v>
      </c>
      <c r="E348">
        <f>VLOOKUP($A348,KO_Information!$A:$H,4,FALSE)</f>
        <v>0</v>
      </c>
      <c r="F348" t="str">
        <f>VLOOKUP($A348,KO_Information!$A:$H,5,FALSE)</f>
        <v>Genetic Information Processing; Replication and Repair; DNA replication proteins</v>
      </c>
      <c r="G348" t="str">
        <f>VLOOKUP($A348,KO_Information!$A:$H,6,FALSE)</f>
        <v>Genetic Information Processing</v>
      </c>
      <c r="H348" t="str">
        <f>VLOOKUP($A348,KO_Information!$A:$H,7,FALSE)</f>
        <v>Replication and Repair</v>
      </c>
      <c r="I348" t="str">
        <f>VLOOKUP($A348,KO_Information!$A:$H,8,FALSE)</f>
        <v>DNA replication proteins</v>
      </c>
      <c r="J348" s="5">
        <v>-1</v>
      </c>
      <c r="K348" s="5">
        <v>-1</v>
      </c>
      <c r="L348" s="5">
        <v>1</v>
      </c>
    </row>
    <row r="349" spans="1:12">
      <c r="A349" t="s">
        <v>14164</v>
      </c>
      <c r="B349" t="s">
        <v>303</v>
      </c>
      <c r="C349" t="str">
        <f>VLOOKUP(A349,KO_Information!A:H,2,FALSE)</f>
        <v>2-aminobenzoate-CoA ligase [EC:6.2.1.32]</v>
      </c>
      <c r="D349" t="str">
        <f>VLOOKUP($A349,KO_Information!$A:$H,3,FALSE)</f>
        <v xml:space="preserve">2-aminobenzoate-CoA ligase </v>
      </c>
      <c r="E349" t="str">
        <f>VLOOKUP($A349,KO_Information!$A:$H,4,FALSE)</f>
        <v>EC:6.2.1.32</v>
      </c>
      <c r="F349" t="str">
        <f>VLOOKUP($A349,KO_Information!$A:$H,5,FALSE)</f>
        <v>Metabolism; Xenobiotics Biodegradation and Metabolism; Aminobenzoate degradation</v>
      </c>
      <c r="G349" t="str">
        <f>VLOOKUP($A349,KO_Information!$A:$H,6,FALSE)</f>
        <v>Metabolism</v>
      </c>
      <c r="H349" t="str">
        <f>VLOOKUP($A349,KO_Information!$A:$H,7,FALSE)</f>
        <v>Xenobiotics Biodegradation and Metabolism</v>
      </c>
      <c r="I349" t="str">
        <f>VLOOKUP($A349,KO_Information!$A:$H,8,FALSE)</f>
        <v>Aminobenzoate degradation</v>
      </c>
      <c r="J349" s="5">
        <v>1</v>
      </c>
      <c r="K349" s="5">
        <v>1</v>
      </c>
      <c r="L349" s="5">
        <v>1</v>
      </c>
    </row>
    <row r="350" spans="1:12">
      <c r="A350" t="s">
        <v>19205</v>
      </c>
      <c r="B350" t="s">
        <v>304</v>
      </c>
      <c r="C350" t="str">
        <f>VLOOKUP(A350,KO_Information!A:H,2,FALSE)</f>
        <v>2-hydroxychromene-2-carboxylate isomerase [EC:5.99.1.4]</v>
      </c>
      <c r="D350" t="str">
        <f>VLOOKUP($A350,KO_Information!$A:$H,3,FALSE)</f>
        <v xml:space="preserve">2-hydroxychromene-2-carboxylate isomerase </v>
      </c>
      <c r="E350" t="str">
        <f>VLOOKUP($A350,KO_Information!$A:$H,4,FALSE)</f>
        <v>EC:5.99.1.4</v>
      </c>
      <c r="F350" t="str">
        <f>VLOOKUP($A350,KO_Information!$A:$H,5,FALSE)</f>
        <v>Metabolism; Xenobiotics Biodegradation and Metabolism; Naphthalene degradation</v>
      </c>
      <c r="G350" t="str">
        <f>VLOOKUP($A350,KO_Information!$A:$H,6,FALSE)</f>
        <v>Metabolism</v>
      </c>
      <c r="H350" t="str">
        <f>VLOOKUP($A350,KO_Information!$A:$H,7,FALSE)</f>
        <v>Xenobiotics Biodegradation and Metabolism</v>
      </c>
      <c r="I350" t="str">
        <f>VLOOKUP($A350,KO_Information!$A:$H,8,FALSE)</f>
        <v>Naphthalene degradation</v>
      </c>
      <c r="J350" s="5">
        <v>1</v>
      </c>
      <c r="K350" s="5">
        <v>1</v>
      </c>
      <c r="L350" s="5">
        <v>1</v>
      </c>
    </row>
    <row r="351" spans="1:12">
      <c r="A351" t="s">
        <v>14808</v>
      </c>
      <c r="B351" t="s">
        <v>18</v>
      </c>
      <c r="C351" t="str">
        <f>VLOOKUP(A351,KO_Information!A:H,2,FALSE)</f>
        <v>hypothetical protein</v>
      </c>
      <c r="D351" t="str">
        <f>VLOOKUP($A351,KO_Information!$A:$H,3,FALSE)</f>
        <v>hypothetical protein</v>
      </c>
      <c r="E351">
        <f>VLOOKUP($A351,KO_Information!$A:$H,4,FALSE)</f>
        <v>0</v>
      </c>
      <c r="F351" t="str">
        <f>VLOOKUP($A351,KO_Information!$A:$H,5,FALSE)</f>
        <v>Unclassified; Poorly Characterized; Function unknown</v>
      </c>
      <c r="G351" t="str">
        <f>VLOOKUP($A351,KO_Information!$A:$H,6,FALSE)</f>
        <v>Unclassified</v>
      </c>
      <c r="H351" t="str">
        <f>VLOOKUP($A351,KO_Information!$A:$H,7,FALSE)</f>
        <v>Poorly Characterized</v>
      </c>
      <c r="I351" t="str">
        <f>VLOOKUP($A351,KO_Information!$A:$H,8,FALSE)</f>
        <v>Function unknown</v>
      </c>
      <c r="J351" s="5">
        <v>1</v>
      </c>
      <c r="K351" s="5">
        <v>1</v>
      </c>
      <c r="L351" s="5">
        <v>1</v>
      </c>
    </row>
    <row r="352" spans="1:12">
      <c r="A352" t="s">
        <v>19357</v>
      </c>
      <c r="B352" t="s">
        <v>305</v>
      </c>
      <c r="C352" t="str">
        <f>VLOOKUP(A352,KO_Information!A:H,2,FALSE)</f>
        <v>ethylbenzene dioxygenase beta subunit [EC:1.14.12.-]</v>
      </c>
      <c r="D352" t="str">
        <f>VLOOKUP($A352,KO_Information!$A:$H,3,FALSE)</f>
        <v xml:space="preserve">ethylbenzene dioxygenase beta subunit </v>
      </c>
      <c r="E352" t="str">
        <f>VLOOKUP($A352,KO_Information!$A:$H,4,FALSE)</f>
        <v>EC:1.14.12.-</v>
      </c>
      <c r="F352" t="str">
        <f>VLOOKUP($A352,KO_Information!$A:$H,5,FALSE)</f>
        <v>None</v>
      </c>
      <c r="G352" t="str">
        <f>VLOOKUP($A352,KO_Information!$A:$H,6,FALSE)</f>
        <v>None</v>
      </c>
      <c r="H352">
        <f>VLOOKUP($A352,KO_Information!$A:$H,7,FALSE)</f>
        <v>0</v>
      </c>
      <c r="I352">
        <f>VLOOKUP($A352,KO_Information!$A:$H,8,FALSE)</f>
        <v>0</v>
      </c>
      <c r="J352" s="5">
        <v>1</v>
      </c>
      <c r="K352" s="5">
        <v>1</v>
      </c>
      <c r="L352" s="5">
        <v>1</v>
      </c>
    </row>
    <row r="353" spans="1:12">
      <c r="A353" t="s">
        <v>19338</v>
      </c>
      <c r="B353" t="s">
        <v>306</v>
      </c>
      <c r="C353" t="str">
        <f>VLOOKUP(A353,KO_Information!A:H,2,FALSE)</f>
        <v>membrane-anchored mycosin MYCP [EC:3.4.21.-]</v>
      </c>
      <c r="D353" t="str">
        <f>VLOOKUP($A353,KO_Information!$A:$H,3,FALSE)</f>
        <v xml:space="preserve">membrane-anchored mycosin MYCP </v>
      </c>
      <c r="E353" t="str">
        <f>VLOOKUP($A353,KO_Information!$A:$H,4,FALSE)</f>
        <v>EC:3.4.21.-</v>
      </c>
      <c r="F353" t="str">
        <f>VLOOKUP($A353,KO_Information!$A:$H,5,FALSE)</f>
        <v>None</v>
      </c>
      <c r="G353" t="str">
        <f>VLOOKUP($A353,KO_Information!$A:$H,6,FALSE)</f>
        <v>None</v>
      </c>
      <c r="H353">
        <f>VLOOKUP($A353,KO_Information!$A:$H,7,FALSE)</f>
        <v>0</v>
      </c>
      <c r="I353">
        <f>VLOOKUP($A353,KO_Information!$A:$H,8,FALSE)</f>
        <v>0</v>
      </c>
      <c r="J353" s="5">
        <v>1</v>
      </c>
      <c r="K353" s="5">
        <v>0</v>
      </c>
      <c r="L353" s="5">
        <v>-1</v>
      </c>
    </row>
    <row r="354" spans="1:12">
      <c r="A354" t="s">
        <v>6885</v>
      </c>
      <c r="B354" t="s">
        <v>307</v>
      </c>
      <c r="C354" t="str">
        <f>VLOOKUP(A354,KO_Information!A:H,2,FALSE)</f>
        <v>nitric-oxide reductase NorE protein [EC:1.7.99.7]; nitric oxide reductase NorE protein</v>
      </c>
      <c r="D354" t="str">
        <f>VLOOKUP($A354,KO_Information!$A:$H,3,FALSE)</f>
        <v xml:space="preserve">nitric-oxide reductase NorE protein </v>
      </c>
      <c r="E354" t="str">
        <f>VLOOKUP($A354,KO_Information!$A:$H,4,FALSE)</f>
        <v>EC:1.7.99.7</v>
      </c>
      <c r="F354" t="str">
        <f>VLOOKUP($A354,KO_Information!$A:$H,5,FALSE)</f>
        <v>Metabolism; Energy Metabolism; Nitrogen metabolism</v>
      </c>
      <c r="G354" t="str">
        <f>VLOOKUP($A354,KO_Information!$A:$H,6,FALSE)</f>
        <v>Metabolism</v>
      </c>
      <c r="H354" t="str">
        <f>VLOOKUP($A354,KO_Information!$A:$H,7,FALSE)</f>
        <v>Energy Metabolism</v>
      </c>
      <c r="I354" t="str">
        <f>VLOOKUP($A354,KO_Information!$A:$H,8,FALSE)</f>
        <v>Nitrogen metabolism</v>
      </c>
      <c r="J354" s="5">
        <v>0</v>
      </c>
      <c r="K354" s="5">
        <v>1</v>
      </c>
      <c r="L354" s="5">
        <v>1</v>
      </c>
    </row>
    <row r="355" spans="1:12">
      <c r="A355" t="s">
        <v>13010</v>
      </c>
      <c r="B355" t="s">
        <v>308</v>
      </c>
      <c r="C355" t="str">
        <f>VLOOKUP(A355,KO_Information!A:H,2,FALSE)</f>
        <v>opacity associated protein</v>
      </c>
      <c r="D355" t="str">
        <f>VLOOKUP($A355,KO_Information!$A:$H,3,FALSE)</f>
        <v>opacity associated protein</v>
      </c>
      <c r="E355">
        <f>VLOOKUP($A355,KO_Information!$A:$H,4,FALSE)</f>
        <v>0</v>
      </c>
      <c r="F355" t="str">
        <f>VLOOKUP($A355,KO_Information!$A:$H,5,FALSE)</f>
        <v>Unclassified; Cellular Processes and Signaling; Membrane and intracellular structural molecules</v>
      </c>
      <c r="G355" t="str">
        <f>VLOOKUP($A355,KO_Information!$A:$H,6,FALSE)</f>
        <v>Unclassified</v>
      </c>
      <c r="H355" t="str">
        <f>VLOOKUP($A355,KO_Information!$A:$H,7,FALSE)</f>
        <v>Cellular Processes and Signaling</v>
      </c>
      <c r="I355" t="str">
        <f>VLOOKUP($A355,KO_Information!$A:$H,8,FALSE)</f>
        <v>Membrane and intracellular structural molecules</v>
      </c>
      <c r="J355" s="5">
        <v>1</v>
      </c>
      <c r="K355" s="5">
        <v>1</v>
      </c>
      <c r="L355" s="5">
        <v>1</v>
      </c>
    </row>
    <row r="356" spans="1:12">
      <c r="A356" t="s">
        <v>10515</v>
      </c>
      <c r="B356" t="s">
        <v>309</v>
      </c>
      <c r="C356" t="str">
        <f>VLOOKUP(A356,KO_Information!A:H,2,FALSE)</f>
        <v>monofunctional glycosyltransferase [EC:2.4.1.-]</v>
      </c>
      <c r="D356" t="str">
        <f>VLOOKUP($A356,KO_Information!$A:$H,3,FALSE)</f>
        <v xml:space="preserve">monofunctional glycosyltransferase </v>
      </c>
      <c r="E356" t="str">
        <f>VLOOKUP($A356,KO_Information!$A:$H,4,FALSE)</f>
        <v>EC:2.4.1.-</v>
      </c>
      <c r="F356" t="str">
        <f>VLOOKUP($A356,KO_Information!$A:$H,5,FALSE)</f>
        <v>Metabolism; Glycan Biosynthesis and Metabolism; Glycosyltransferases|Metabolism; Glycan Biosynthesis and Metabolism; Peptidoglycan biosynthesis</v>
      </c>
      <c r="G356" t="str">
        <f>VLOOKUP($A356,KO_Information!$A:$H,6,FALSE)</f>
        <v>Metabolism</v>
      </c>
      <c r="H356" t="str">
        <f>VLOOKUP($A356,KO_Information!$A:$H,7,FALSE)</f>
        <v>Glycan Biosynthesis and Metabolism</v>
      </c>
      <c r="I356" t="str">
        <f>VLOOKUP($A356,KO_Information!$A:$H,8,FALSE)</f>
        <v>Glycosyltransferases</v>
      </c>
      <c r="J356" s="5">
        <v>-1</v>
      </c>
      <c r="K356" s="5">
        <v>1</v>
      </c>
      <c r="L356" s="5">
        <v>1</v>
      </c>
    </row>
    <row r="357" spans="1:12">
      <c r="A357" t="s">
        <v>14119</v>
      </c>
      <c r="B357" t="s">
        <v>310</v>
      </c>
      <c r="C357" t="str">
        <f>VLOOKUP(A357,KO_Information!A:H,2,FALSE)</f>
        <v>D-sorbitol dehydrogenase (acceptor) [EC:1.1.99.21]</v>
      </c>
      <c r="D357" t="str">
        <f>VLOOKUP($A357,KO_Information!$A:$H,3,FALSE)</f>
        <v xml:space="preserve">D-sorbitol dehydrogenase (acceptor) </v>
      </c>
      <c r="E357" t="str">
        <f>VLOOKUP($A357,KO_Information!$A:$H,4,FALSE)</f>
        <v>EC:1.1.99.21</v>
      </c>
      <c r="F357" t="str">
        <f>VLOOKUP($A357,KO_Information!$A:$H,5,FALSE)</f>
        <v>Metabolism; Carbohydrate Metabolism; Fructose and mannose metabolism</v>
      </c>
      <c r="G357" t="str">
        <f>VLOOKUP($A357,KO_Information!$A:$H,6,FALSE)</f>
        <v>Metabolism</v>
      </c>
      <c r="H357" t="str">
        <f>VLOOKUP($A357,KO_Information!$A:$H,7,FALSE)</f>
        <v>Carbohydrate Metabolism</v>
      </c>
      <c r="I357" t="str">
        <f>VLOOKUP($A357,KO_Information!$A:$H,8,FALSE)</f>
        <v>Fructose and mannose metabolism</v>
      </c>
      <c r="J357" s="5">
        <v>0</v>
      </c>
      <c r="K357" s="5">
        <v>1</v>
      </c>
      <c r="L357" s="5">
        <v>1</v>
      </c>
    </row>
    <row r="358" spans="1:12">
      <c r="A358" t="s">
        <v>7701</v>
      </c>
      <c r="B358" t="s">
        <v>311</v>
      </c>
      <c r="C358" t="str">
        <f>VLOOKUP(A358,KO_Information!A:H,2,FALSE)</f>
        <v>ferredoxin-type protein NapF</v>
      </c>
      <c r="D358" t="str">
        <f>VLOOKUP($A358,KO_Information!$A:$H,3,FALSE)</f>
        <v>ferredoxin-type protein NapF</v>
      </c>
      <c r="E358">
        <f>VLOOKUP($A358,KO_Information!$A:$H,4,FALSE)</f>
        <v>0</v>
      </c>
      <c r="F358" t="str">
        <f>VLOOKUP($A358,KO_Information!$A:$H,5,FALSE)</f>
        <v>Metabolism; Energy Metabolism; Nitrogen metabolism</v>
      </c>
      <c r="G358" t="str">
        <f>VLOOKUP($A358,KO_Information!$A:$H,6,FALSE)</f>
        <v>Metabolism</v>
      </c>
      <c r="H358" t="str">
        <f>VLOOKUP($A358,KO_Information!$A:$H,7,FALSE)</f>
        <v>Energy Metabolism</v>
      </c>
      <c r="I358" t="str">
        <f>VLOOKUP($A358,KO_Information!$A:$H,8,FALSE)</f>
        <v>Nitrogen metabolism</v>
      </c>
      <c r="J358" s="5">
        <v>1</v>
      </c>
      <c r="K358" s="5">
        <v>1</v>
      </c>
      <c r="L358" s="5">
        <v>1</v>
      </c>
    </row>
    <row r="359" spans="1:12">
      <c r="A359" t="s">
        <v>4068</v>
      </c>
      <c r="B359" t="s">
        <v>312</v>
      </c>
      <c r="C359" t="str">
        <f>VLOOKUP(A359,KO_Information!A:H,2,FALSE)</f>
        <v>exodeoxyribonuclease (lambda-induced) [EC:3.1.11.3]</v>
      </c>
      <c r="D359" t="str">
        <f>VLOOKUP($A359,KO_Information!$A:$H,3,FALSE)</f>
        <v xml:space="preserve">exodeoxyribonuclease (lambda-induced) </v>
      </c>
      <c r="E359" t="str">
        <f>VLOOKUP($A359,KO_Information!$A:$H,4,FALSE)</f>
        <v>EC:3.1.11.3</v>
      </c>
      <c r="F359" t="str">
        <f>VLOOKUP($A359,KO_Information!$A:$H,5,FALSE)</f>
        <v>Unclassified; Genetic Information Processing; Replication, recombination and repair proteins</v>
      </c>
      <c r="G359" t="str">
        <f>VLOOKUP($A359,KO_Information!$A:$H,6,FALSE)</f>
        <v>Unclassified</v>
      </c>
      <c r="H359" t="str">
        <f>VLOOKUP($A359,KO_Information!$A:$H,7,FALSE)</f>
        <v>Genetic Information Processing</v>
      </c>
      <c r="I359" t="str">
        <f>VLOOKUP($A359,KO_Information!$A:$H,8,FALSE)</f>
        <v>Replication, recombination and repair proteins</v>
      </c>
      <c r="J359" s="5">
        <v>1</v>
      </c>
      <c r="K359" s="5">
        <v>1</v>
      </c>
      <c r="L359" s="5">
        <v>1</v>
      </c>
    </row>
    <row r="360" spans="1:12">
      <c r="A360" t="s">
        <v>18066</v>
      </c>
      <c r="B360" t="s">
        <v>313</v>
      </c>
      <c r="C360" t="str">
        <f>VLOOKUP(A360,KO_Information!A:H,2,FALSE)</f>
        <v>3,2-trans-enoyl-CoA isomerase, mitochondrial [EC:5.3.3.8]</v>
      </c>
      <c r="D360" t="str">
        <f>VLOOKUP($A360,KO_Information!$A:$H,3,FALSE)</f>
        <v xml:space="preserve">3,2-trans-enoyl-CoA isomerase, mitochondrial </v>
      </c>
      <c r="E360" t="str">
        <f>VLOOKUP($A360,KO_Information!$A:$H,4,FALSE)</f>
        <v>EC:5.3.3.8</v>
      </c>
      <c r="F360" t="str">
        <f>VLOOKUP($A360,KO_Information!$A:$H,5,FALSE)</f>
        <v>Metabolism; Lipid Metabolism; Fatty acid metabolism</v>
      </c>
      <c r="G360" t="str">
        <f>VLOOKUP($A360,KO_Information!$A:$H,6,FALSE)</f>
        <v>Metabolism</v>
      </c>
      <c r="H360" t="str">
        <f>VLOOKUP($A360,KO_Information!$A:$H,7,FALSE)</f>
        <v>Lipid Metabolism</v>
      </c>
      <c r="I360" t="str">
        <f>VLOOKUP($A360,KO_Information!$A:$H,8,FALSE)</f>
        <v>Fatty acid metabolism</v>
      </c>
      <c r="J360" s="5">
        <v>1</v>
      </c>
      <c r="K360" s="5">
        <v>1</v>
      </c>
      <c r="L360" s="5">
        <v>-1</v>
      </c>
    </row>
    <row r="361" spans="1:12">
      <c r="A361" t="s">
        <v>18577</v>
      </c>
      <c r="B361" t="s">
        <v>314</v>
      </c>
      <c r="C361" t="str">
        <f>VLOOKUP(A361,KO_Information!A:H,2,FALSE)</f>
        <v>DNA-directed RNA polymerase subunit beta-beta' [EC:2.7.7.6]</v>
      </c>
      <c r="D361" t="str">
        <f>VLOOKUP($A361,KO_Information!$A:$H,3,FALSE)</f>
        <v xml:space="preserve">DNA-directed RNA polymerase subunit beta-beta' </v>
      </c>
      <c r="E361" t="str">
        <f>VLOOKUP($A361,KO_Information!$A:$H,4,FALSE)</f>
        <v>EC:2.7.7.6</v>
      </c>
      <c r="F361" t="str">
        <f>VLOOKUP($A361,KO_Information!$A:$H,5,FALSE)</f>
        <v>Metabolism; Nucleotide Metabolism; Pyrimidine metabolism|Genetic Information Processing; Transcription; Transcription machinery|Genetic Information Processing; Replication and Repair; DNA repair and recombination proteins|Metabolism; Nucleotide Metabolism; Purine metabolism|Genetic Information Processing; Transcription; RNA polymerase</v>
      </c>
      <c r="G361" t="str">
        <f>VLOOKUP($A361,KO_Information!$A:$H,6,FALSE)</f>
        <v>Metabolism</v>
      </c>
      <c r="H361" t="str">
        <f>VLOOKUP($A361,KO_Information!$A:$H,7,FALSE)</f>
        <v>Nucleotide Metabolism</v>
      </c>
      <c r="I361" t="str">
        <f>VLOOKUP($A361,KO_Information!$A:$H,8,FALSE)</f>
        <v>Pyrimidine metabolism</v>
      </c>
      <c r="J361" s="5">
        <v>1</v>
      </c>
      <c r="K361" s="5">
        <v>1</v>
      </c>
      <c r="L361" s="5">
        <v>1</v>
      </c>
    </row>
    <row r="362" spans="1:12">
      <c r="A362" t="s">
        <v>15235</v>
      </c>
      <c r="B362" t="s">
        <v>18</v>
      </c>
      <c r="C362" t="str">
        <f>VLOOKUP(A362,KO_Information!A:H,2,FALSE)</f>
        <v>hypothetical protein</v>
      </c>
      <c r="D362" t="str">
        <f>VLOOKUP($A362,KO_Information!$A:$H,3,FALSE)</f>
        <v>hypothetical protein</v>
      </c>
      <c r="E362">
        <f>VLOOKUP($A362,KO_Information!$A:$H,4,FALSE)</f>
        <v>0</v>
      </c>
      <c r="F362" t="str">
        <f>VLOOKUP($A362,KO_Information!$A:$H,5,FALSE)</f>
        <v>Unclassified; Poorly Characterized; Function unknown</v>
      </c>
      <c r="G362" t="str">
        <f>VLOOKUP($A362,KO_Information!$A:$H,6,FALSE)</f>
        <v>Unclassified</v>
      </c>
      <c r="H362" t="str">
        <f>VLOOKUP($A362,KO_Information!$A:$H,7,FALSE)</f>
        <v>Poorly Characterized</v>
      </c>
      <c r="I362" t="str">
        <f>VLOOKUP($A362,KO_Information!$A:$H,8,FALSE)</f>
        <v>Function unknown</v>
      </c>
      <c r="J362" s="5">
        <v>1</v>
      </c>
      <c r="K362" s="5">
        <v>1</v>
      </c>
      <c r="L362" s="5">
        <v>1</v>
      </c>
    </row>
    <row r="363" spans="1:12">
      <c r="A363" t="s">
        <v>15238</v>
      </c>
      <c r="B363" t="s">
        <v>18</v>
      </c>
      <c r="C363" t="str">
        <f>VLOOKUP(A363,KO_Information!A:H,2,FALSE)</f>
        <v>hypothetical protein</v>
      </c>
      <c r="D363" t="str">
        <f>VLOOKUP($A363,KO_Information!$A:$H,3,FALSE)</f>
        <v>hypothetical protein</v>
      </c>
      <c r="E363">
        <f>VLOOKUP($A363,KO_Information!$A:$H,4,FALSE)</f>
        <v>0</v>
      </c>
      <c r="F363" t="str">
        <f>VLOOKUP($A363,KO_Information!$A:$H,5,FALSE)</f>
        <v>Unclassified; Poorly Characterized; Function unknown</v>
      </c>
      <c r="G363" t="str">
        <f>VLOOKUP($A363,KO_Information!$A:$H,6,FALSE)</f>
        <v>Unclassified</v>
      </c>
      <c r="H363" t="str">
        <f>VLOOKUP($A363,KO_Information!$A:$H,7,FALSE)</f>
        <v>Poorly Characterized</v>
      </c>
      <c r="I363" t="str">
        <f>VLOOKUP($A363,KO_Information!$A:$H,8,FALSE)</f>
        <v>Function unknown</v>
      </c>
      <c r="J363" s="5">
        <v>1</v>
      </c>
      <c r="K363" s="5">
        <v>1</v>
      </c>
      <c r="L363" s="5">
        <v>1</v>
      </c>
    </row>
    <row r="364" spans="1:12">
      <c r="A364" t="s">
        <v>15953</v>
      </c>
      <c r="B364" t="s">
        <v>315</v>
      </c>
      <c r="C364" t="str">
        <f>VLOOKUP(A364,KO_Information!A:H,2,FALSE)</f>
        <v>nitrogen regulatory protein A</v>
      </c>
      <c r="D364" t="str">
        <f>VLOOKUP($A364,KO_Information!$A:$H,3,FALSE)</f>
        <v>nitrogen regulatory protein A</v>
      </c>
      <c r="E364">
        <f>VLOOKUP($A364,KO_Information!$A:$H,4,FALSE)</f>
        <v>0</v>
      </c>
      <c r="F364" t="str">
        <f>VLOOKUP($A364,KO_Information!$A:$H,5,FALSE)</f>
        <v>Environmental Information Processing; Signal Transduction; Two-component system</v>
      </c>
      <c r="G364" t="str">
        <f>VLOOKUP($A364,KO_Information!$A:$H,6,FALSE)</f>
        <v>Environmental Information Processing</v>
      </c>
      <c r="H364" t="str">
        <f>VLOOKUP($A364,KO_Information!$A:$H,7,FALSE)</f>
        <v>Signal Transduction</v>
      </c>
      <c r="I364" t="str">
        <f>VLOOKUP($A364,KO_Information!$A:$H,8,FALSE)</f>
        <v>Two-component system</v>
      </c>
      <c r="J364" s="5">
        <v>-1</v>
      </c>
      <c r="K364" s="5">
        <v>1</v>
      </c>
      <c r="L364" s="5">
        <v>1</v>
      </c>
    </row>
    <row r="365" spans="1:12">
      <c r="A365" t="s">
        <v>15951</v>
      </c>
      <c r="B365" t="s">
        <v>316</v>
      </c>
      <c r="C365" t="str">
        <f>VLOOKUP(A365,KO_Information!A:H,2,FALSE)</f>
        <v>MFS transporter, NNP family, putative nitrate transporter</v>
      </c>
      <c r="D365" t="str">
        <f>VLOOKUP($A365,KO_Information!$A:$H,3,FALSE)</f>
        <v>MFS transporter, NNP family, putative nitrate transporter</v>
      </c>
      <c r="E365">
        <f>VLOOKUP($A365,KO_Information!$A:$H,4,FALSE)</f>
        <v>0</v>
      </c>
      <c r="F365" t="str">
        <f>VLOOKUP($A365,KO_Information!$A:$H,5,FALSE)</f>
        <v>Environmental Information Processing; Membrane Transport; Transporters|Environmental Information Processing; Signal Transduction; Two-component system</v>
      </c>
      <c r="G365" t="str">
        <f>VLOOKUP($A365,KO_Information!$A:$H,6,FALSE)</f>
        <v>Environmental Information Processing</v>
      </c>
      <c r="H365" t="str">
        <f>VLOOKUP($A365,KO_Information!$A:$H,7,FALSE)</f>
        <v>Membrane Transport</v>
      </c>
      <c r="I365" t="str">
        <f>VLOOKUP($A365,KO_Information!$A:$H,8,FALSE)</f>
        <v>Transporters</v>
      </c>
      <c r="J365" s="5">
        <v>-1</v>
      </c>
      <c r="K365" s="5">
        <v>1</v>
      </c>
      <c r="L365" s="5">
        <v>1</v>
      </c>
    </row>
    <row r="366" spans="1:12">
      <c r="A366" t="s">
        <v>19392</v>
      </c>
      <c r="B366" t="s">
        <v>317</v>
      </c>
      <c r="C366" t="str">
        <f>VLOOKUP(A366,KO_Information!A:H,2,FALSE)</f>
        <v>6-hydroxynicotinate 3-monooxygenase [EC:1.14.13.114]</v>
      </c>
      <c r="D366" t="str">
        <f>VLOOKUP($A366,KO_Information!$A:$H,3,FALSE)</f>
        <v xml:space="preserve">6-hydroxynicotinate 3-monooxygenase </v>
      </c>
      <c r="E366" t="str">
        <f>VLOOKUP($A366,KO_Information!$A:$H,4,FALSE)</f>
        <v>EC:1.14.13.114</v>
      </c>
      <c r="F366" t="str">
        <f>VLOOKUP($A366,KO_Information!$A:$H,5,FALSE)</f>
        <v>None</v>
      </c>
      <c r="G366" t="str">
        <f>VLOOKUP($A366,KO_Information!$A:$H,6,FALSE)</f>
        <v>None</v>
      </c>
      <c r="H366">
        <f>VLOOKUP($A366,KO_Information!$A:$H,7,FALSE)</f>
        <v>0</v>
      </c>
      <c r="I366">
        <f>VLOOKUP($A366,KO_Information!$A:$H,8,FALSE)</f>
        <v>0</v>
      </c>
      <c r="J366" s="5">
        <v>1</v>
      </c>
      <c r="K366" s="5">
        <v>1</v>
      </c>
      <c r="L366" s="5">
        <v>1</v>
      </c>
    </row>
    <row r="367" spans="1:12">
      <c r="A367" t="s">
        <v>2369</v>
      </c>
      <c r="B367" t="s">
        <v>318</v>
      </c>
      <c r="C367" t="str">
        <f>VLOOKUP(A367,KO_Information!A:H,2,FALSE)</f>
        <v>site-specific DNA-methyltransferase (cytosine-N4-specific) [EC:2.1.1.113]</v>
      </c>
      <c r="D367" t="str">
        <f>VLOOKUP($A367,KO_Information!$A:$H,3,FALSE)</f>
        <v xml:space="preserve">site-specific DNA-methyltransferase (cytosine-N4-specific) </v>
      </c>
      <c r="E367" t="str">
        <f>VLOOKUP($A367,KO_Information!$A:$H,4,FALSE)</f>
        <v>EC:2.1.1.113</v>
      </c>
      <c r="F367" t="str">
        <f>VLOOKUP($A367,KO_Information!$A:$H,5,FALSE)</f>
        <v>Unclassified; Genetic Information Processing; Replication, recombination and repair proteins</v>
      </c>
      <c r="G367" t="str">
        <f>VLOOKUP($A367,KO_Information!$A:$H,6,FALSE)</f>
        <v>Unclassified</v>
      </c>
      <c r="H367" t="str">
        <f>VLOOKUP($A367,KO_Information!$A:$H,7,FALSE)</f>
        <v>Genetic Information Processing</v>
      </c>
      <c r="I367" t="str">
        <f>VLOOKUP($A367,KO_Information!$A:$H,8,FALSE)</f>
        <v>Replication, recombination and repair proteins</v>
      </c>
      <c r="J367" s="5">
        <v>-1</v>
      </c>
      <c r="K367" s="5">
        <v>-1</v>
      </c>
      <c r="L367" s="5">
        <v>1</v>
      </c>
    </row>
    <row r="368" spans="1:12">
      <c r="A368" t="s">
        <v>13564</v>
      </c>
      <c r="B368" t="s">
        <v>319</v>
      </c>
      <c r="C368" t="str">
        <f>VLOOKUP(A368,KO_Information!A:H,2,FALSE)</f>
        <v>two-component system, OmpR family, sensor histidine kinase MprB [EC:2.7.13.3]</v>
      </c>
      <c r="D368" t="str">
        <f>VLOOKUP($A368,KO_Information!$A:$H,3,FALSE)</f>
        <v xml:space="preserve">two-component system, OmpR family, sensor histidine kinase MprB </v>
      </c>
      <c r="E368" t="str">
        <f>VLOOKUP($A368,KO_Information!$A:$H,4,FALSE)</f>
        <v>EC:2.7.13.3</v>
      </c>
      <c r="F368" t="str">
        <f>VLOOKUP($A368,KO_Information!$A:$H,5,FALSE)</f>
        <v>Metabolism; Enzyme Families; Protein kinases|Environmental Information Processing; Signal Transduction; Two-component system</v>
      </c>
      <c r="G368" t="str">
        <f>VLOOKUP($A368,KO_Information!$A:$H,6,FALSE)</f>
        <v>Metabolism</v>
      </c>
      <c r="H368" t="str">
        <f>VLOOKUP($A368,KO_Information!$A:$H,7,FALSE)</f>
        <v>Enzyme Families</v>
      </c>
      <c r="I368" t="str">
        <f>VLOOKUP($A368,KO_Information!$A:$H,8,FALSE)</f>
        <v>Protein kinases</v>
      </c>
      <c r="J368" s="5">
        <v>1</v>
      </c>
      <c r="K368" s="5">
        <v>0</v>
      </c>
      <c r="L368" s="5">
        <v>-1</v>
      </c>
    </row>
    <row r="369" spans="1:12">
      <c r="A369" t="s">
        <v>2264</v>
      </c>
      <c r="B369" t="s">
        <v>320</v>
      </c>
      <c r="C369" t="str">
        <f>VLOOKUP(A369,KO_Information!A:H,2,FALSE)</f>
        <v>23S rRNA (adenine2085-N6)-dimethyltransferase [EC:2.1.1.184]; rRNA (adenine-N6-)-methyltransferase [EC:2.1.1.48]</v>
      </c>
      <c r="D369" t="str">
        <f>VLOOKUP($A369,KO_Information!$A:$H,3,FALSE)</f>
        <v xml:space="preserve">23S rRNA (adenine2085-N6)-dimethyltransferase </v>
      </c>
      <c r="E369" t="str">
        <f>VLOOKUP($A369,KO_Information!$A:$H,4,FALSE)</f>
        <v>EC:2.1.1.184</v>
      </c>
      <c r="F369" t="str">
        <f>VLOOKUP($A369,KO_Information!$A:$H,5,FALSE)</f>
        <v>Unclassified; Genetic Information Processing; Translation proteins</v>
      </c>
      <c r="G369" t="str">
        <f>VLOOKUP($A369,KO_Information!$A:$H,6,FALSE)</f>
        <v>Unclassified</v>
      </c>
      <c r="H369" t="str">
        <f>VLOOKUP($A369,KO_Information!$A:$H,7,FALSE)</f>
        <v>Genetic Information Processing</v>
      </c>
      <c r="I369" t="str">
        <f>VLOOKUP($A369,KO_Information!$A:$H,8,FALSE)</f>
        <v>Translation proteins</v>
      </c>
      <c r="J369" s="5">
        <v>1</v>
      </c>
      <c r="K369" s="5">
        <v>1</v>
      </c>
      <c r="L369" s="5">
        <v>1</v>
      </c>
    </row>
    <row r="370" spans="1:12">
      <c r="A370" t="s">
        <v>4138</v>
      </c>
      <c r="B370" t="s">
        <v>321</v>
      </c>
      <c r="C370" t="str">
        <f>VLOOKUP(A370,KO_Information!A:H,2,FALSE)</f>
        <v>ribonuclease T1 [EC:3.1.27.3]</v>
      </c>
      <c r="D370" t="str">
        <f>VLOOKUP($A370,KO_Information!$A:$H,3,FALSE)</f>
        <v xml:space="preserve">ribonuclease T1 </v>
      </c>
      <c r="E370" t="str">
        <f>VLOOKUP($A370,KO_Information!$A:$H,4,FALSE)</f>
        <v>EC:3.1.27.3</v>
      </c>
      <c r="F370" t="str">
        <f>VLOOKUP($A370,KO_Information!$A:$H,5,FALSE)</f>
        <v>Unclassified; Genetic Information Processing; Translation proteins</v>
      </c>
      <c r="G370" t="str">
        <f>VLOOKUP($A370,KO_Information!$A:$H,6,FALSE)</f>
        <v>Unclassified</v>
      </c>
      <c r="H370" t="str">
        <f>VLOOKUP($A370,KO_Information!$A:$H,7,FALSE)</f>
        <v>Genetic Information Processing</v>
      </c>
      <c r="I370" t="str">
        <f>VLOOKUP($A370,KO_Information!$A:$H,8,FALSE)</f>
        <v>Translation proteins</v>
      </c>
      <c r="J370" s="5">
        <v>1</v>
      </c>
      <c r="K370" s="5">
        <v>1</v>
      </c>
      <c r="L370" s="5">
        <v>1</v>
      </c>
    </row>
    <row r="371" spans="1:12">
      <c r="A371" t="s">
        <v>17359</v>
      </c>
      <c r="B371" t="s">
        <v>322</v>
      </c>
      <c r="C371" t="str">
        <f>VLOOKUP(A371,KO_Information!A:H,2,FALSE)</f>
        <v>guanidinobutyrase [EC:3.5.3.7]</v>
      </c>
      <c r="D371" t="str">
        <f>VLOOKUP($A371,KO_Information!$A:$H,3,FALSE)</f>
        <v xml:space="preserve">guanidinobutyrase </v>
      </c>
      <c r="E371" t="str">
        <f>VLOOKUP($A371,KO_Information!$A:$H,4,FALSE)</f>
        <v>EC:3.5.3.7</v>
      </c>
      <c r="F371" t="str">
        <f>VLOOKUP($A371,KO_Information!$A:$H,5,FALSE)</f>
        <v>Metabolism; Amino Acid Metabolism; Arginine and proline metabolism</v>
      </c>
      <c r="G371" t="str">
        <f>VLOOKUP($A371,KO_Information!$A:$H,6,FALSE)</f>
        <v>Metabolism</v>
      </c>
      <c r="H371" t="str">
        <f>VLOOKUP($A371,KO_Information!$A:$H,7,FALSE)</f>
        <v>Amino Acid Metabolism</v>
      </c>
      <c r="I371" t="str">
        <f>VLOOKUP($A371,KO_Information!$A:$H,8,FALSE)</f>
        <v>Arginine and proline metabolism</v>
      </c>
      <c r="J371" s="5">
        <v>0</v>
      </c>
      <c r="K371" s="5">
        <v>1</v>
      </c>
      <c r="L371" s="5">
        <v>1</v>
      </c>
    </row>
    <row r="372" spans="1:12">
      <c r="A372" t="s">
        <v>17355</v>
      </c>
      <c r="B372" t="s">
        <v>323</v>
      </c>
      <c r="C372" t="str">
        <f>VLOOKUP(A372,KO_Information!A:H,2,FALSE)</f>
        <v>4-guanidinobutyraldehyde dehydrogenase / NAD-dependent aldehyde dehydrogenase [EC:1.2.1.54 1.2.1.-]</v>
      </c>
      <c r="D372" t="str">
        <f>VLOOKUP($A372,KO_Information!$A:$H,3,FALSE)</f>
        <v xml:space="preserve">4-guanidinobutyraldehyde dehydrogenase / NAD-dependent aldehyde dehydrogenase </v>
      </c>
      <c r="E372" t="str">
        <f>VLOOKUP($A372,KO_Information!$A:$H,4,FALSE)</f>
        <v>EC:1.2.1.54</v>
      </c>
      <c r="F372" t="str">
        <f>VLOOKUP($A372,KO_Information!$A:$H,5,FALSE)</f>
        <v>Metabolism; Amino Acid Metabolism; Arginine and proline metabolism</v>
      </c>
      <c r="G372" t="str">
        <f>VLOOKUP($A372,KO_Information!$A:$H,6,FALSE)</f>
        <v>Metabolism</v>
      </c>
      <c r="H372" t="str">
        <f>VLOOKUP($A372,KO_Information!$A:$H,7,FALSE)</f>
        <v>Amino Acid Metabolism</v>
      </c>
      <c r="I372" t="str">
        <f>VLOOKUP($A372,KO_Information!$A:$H,8,FALSE)</f>
        <v>Arginine and proline metabolism</v>
      </c>
      <c r="J372" s="5">
        <v>-1</v>
      </c>
      <c r="K372" s="5">
        <v>1</v>
      </c>
      <c r="L372" s="5">
        <v>1</v>
      </c>
    </row>
    <row r="373" spans="1:12">
      <c r="A373" t="s">
        <v>17347</v>
      </c>
      <c r="B373" t="s">
        <v>324</v>
      </c>
      <c r="C373" t="str">
        <f>VLOOKUP(A373,KO_Information!A:H,2,FALSE)</f>
        <v>arginine:pyruvate transaminase [EC:2.6.1.84]</v>
      </c>
      <c r="D373" t="str">
        <f>VLOOKUP($A373,KO_Information!$A:$H,3,FALSE)</f>
        <v xml:space="preserve">arginine:pyruvate transaminase </v>
      </c>
      <c r="E373" t="str">
        <f>VLOOKUP($A373,KO_Information!$A:$H,4,FALSE)</f>
        <v>EC:2.6.1.84</v>
      </c>
      <c r="F373" t="str">
        <f>VLOOKUP($A373,KO_Information!$A:$H,5,FALSE)</f>
        <v>Metabolism; Amino Acid Metabolism; Amino acid related enzymes|Metabolism; Amino Acid Metabolism; Arginine and proline metabolism</v>
      </c>
      <c r="G373" t="str">
        <f>VLOOKUP($A373,KO_Information!$A:$H,6,FALSE)</f>
        <v>Metabolism</v>
      </c>
      <c r="H373" t="str">
        <f>VLOOKUP($A373,KO_Information!$A:$H,7,FALSE)</f>
        <v>Amino Acid Metabolism</v>
      </c>
      <c r="I373" t="str">
        <f>VLOOKUP($A373,KO_Information!$A:$H,8,FALSE)</f>
        <v>Amino acid related enzymes</v>
      </c>
      <c r="J373" s="5">
        <v>0</v>
      </c>
      <c r="K373" s="5">
        <v>1</v>
      </c>
      <c r="L373" s="5">
        <v>1</v>
      </c>
    </row>
    <row r="374" spans="1:12">
      <c r="A374" t="s">
        <v>17124</v>
      </c>
      <c r="B374" t="s">
        <v>325</v>
      </c>
      <c r="C374" t="str">
        <f>VLOOKUP(A374,KO_Information!A:H,2,FALSE)</f>
        <v>conjugal transfer pilus assembly protein TraI</v>
      </c>
      <c r="D374" t="str">
        <f>VLOOKUP($A374,KO_Information!$A:$H,3,FALSE)</f>
        <v>conjugal transfer pilus assembly protein TraI</v>
      </c>
      <c r="E374">
        <f>VLOOKUP($A374,KO_Information!$A:$H,4,FALSE)</f>
        <v>0</v>
      </c>
      <c r="F374" t="str">
        <f>VLOOKUP($A374,KO_Information!$A:$H,5,FALSE)</f>
        <v>Environmental Information Processing; Membrane Transport; Secretion system</v>
      </c>
      <c r="G374" t="str">
        <f>VLOOKUP($A374,KO_Information!$A:$H,6,FALSE)</f>
        <v>Environmental Information Processing</v>
      </c>
      <c r="H374" t="str">
        <f>VLOOKUP($A374,KO_Information!$A:$H,7,FALSE)</f>
        <v>Membrane Transport</v>
      </c>
      <c r="I374" t="str">
        <f>VLOOKUP($A374,KO_Information!$A:$H,8,FALSE)</f>
        <v>Secretion system</v>
      </c>
      <c r="J374" s="5">
        <v>1</v>
      </c>
      <c r="K374" s="5">
        <v>1</v>
      </c>
      <c r="L374" s="5">
        <v>1</v>
      </c>
    </row>
    <row r="375" spans="1:12">
      <c r="A375" t="s">
        <v>8151</v>
      </c>
      <c r="B375" t="s">
        <v>326</v>
      </c>
      <c r="C375" t="str">
        <f>VLOOKUP(A375,KO_Information!A:H,2,FALSE)</f>
        <v>cytochrome aa3-600 menaquinol oxidase subunit IV [EC:1.10.3.12]; quinol oxidase polypeptide IV [EC:1.9.3.-]</v>
      </c>
      <c r="D375" t="str">
        <f>VLOOKUP($A375,KO_Information!$A:$H,3,FALSE)</f>
        <v xml:space="preserve">cytochrome aa3-600 menaquinol oxidase subunit IV </v>
      </c>
      <c r="E375" t="str">
        <f>VLOOKUP($A375,KO_Information!$A:$H,4,FALSE)</f>
        <v>EC:1.10.3.12</v>
      </c>
      <c r="F375" t="str">
        <f>VLOOKUP($A375,KO_Information!$A:$H,5,FALSE)</f>
        <v>Metabolism; Energy Metabolism; Oxidative phosphorylation</v>
      </c>
      <c r="G375" t="str">
        <f>VLOOKUP($A375,KO_Information!$A:$H,6,FALSE)</f>
        <v>Metabolism</v>
      </c>
      <c r="H375" t="str">
        <f>VLOOKUP($A375,KO_Information!$A:$H,7,FALSE)</f>
        <v>Energy Metabolism</v>
      </c>
      <c r="I375" t="str">
        <f>VLOOKUP($A375,KO_Information!$A:$H,8,FALSE)</f>
        <v>Oxidative phosphorylation</v>
      </c>
      <c r="J375" s="5">
        <v>-1</v>
      </c>
      <c r="K375" s="5">
        <v>1</v>
      </c>
      <c r="L375" s="5">
        <v>1</v>
      </c>
    </row>
    <row r="376" spans="1:12">
      <c r="A376" t="s">
        <v>8144</v>
      </c>
      <c r="B376" t="s">
        <v>327</v>
      </c>
      <c r="C376" t="str">
        <f>VLOOKUP(A376,KO_Information!A:H,2,FALSE)</f>
        <v>quinol oxidase polypeptide I [EC:1.9.3.-]; cytochrome aa3-600 menaquinol oxidase subunit I [EC:1.10.3.12]</v>
      </c>
      <c r="D376" t="str">
        <f>VLOOKUP($A376,KO_Information!$A:$H,3,FALSE)</f>
        <v xml:space="preserve">quinol oxidase polypeptide I </v>
      </c>
      <c r="E376" t="str">
        <f>VLOOKUP($A376,KO_Information!$A:$H,4,FALSE)</f>
        <v>EC:1.9.3.-</v>
      </c>
      <c r="F376" t="str">
        <f>VLOOKUP($A376,KO_Information!$A:$H,5,FALSE)</f>
        <v>Metabolism; Energy Metabolism; Oxidative phosphorylation</v>
      </c>
      <c r="G376" t="str">
        <f>VLOOKUP($A376,KO_Information!$A:$H,6,FALSE)</f>
        <v>Metabolism</v>
      </c>
      <c r="H376" t="str">
        <f>VLOOKUP($A376,KO_Information!$A:$H,7,FALSE)</f>
        <v>Energy Metabolism</v>
      </c>
      <c r="I376" t="str">
        <f>VLOOKUP($A376,KO_Information!$A:$H,8,FALSE)</f>
        <v>Oxidative phosphorylation</v>
      </c>
      <c r="J376" s="5">
        <v>-1</v>
      </c>
      <c r="K376" s="5">
        <v>1</v>
      </c>
      <c r="L376" s="5">
        <v>1</v>
      </c>
    </row>
    <row r="377" spans="1:12">
      <c r="A377" t="s">
        <v>8140</v>
      </c>
      <c r="B377" t="s">
        <v>328</v>
      </c>
      <c r="C377" t="str">
        <f>VLOOKUP(A377,KO_Information!A:H,2,FALSE)</f>
        <v>cytochrome aa3-600 menaquinol oxidase subunit II [EC:1.10.3.12]; quinol oxidase polypeptide II [EC:1.9.3.-]</v>
      </c>
      <c r="D377" t="str">
        <f>VLOOKUP($A377,KO_Information!$A:$H,3,FALSE)</f>
        <v xml:space="preserve">cytochrome aa3-600 menaquinol oxidase subunit II </v>
      </c>
      <c r="E377" t="str">
        <f>VLOOKUP($A377,KO_Information!$A:$H,4,FALSE)</f>
        <v>EC:1.10.3.12</v>
      </c>
      <c r="F377" t="str">
        <f>VLOOKUP($A377,KO_Information!$A:$H,5,FALSE)</f>
        <v>Metabolism; Energy Metabolism; Oxidative phosphorylation</v>
      </c>
      <c r="G377" t="str">
        <f>VLOOKUP($A377,KO_Information!$A:$H,6,FALSE)</f>
        <v>Metabolism</v>
      </c>
      <c r="H377" t="str">
        <f>VLOOKUP($A377,KO_Information!$A:$H,7,FALSE)</f>
        <v>Energy Metabolism</v>
      </c>
      <c r="I377" t="str">
        <f>VLOOKUP($A377,KO_Information!$A:$H,8,FALSE)</f>
        <v>Oxidative phosphorylation</v>
      </c>
      <c r="J377" s="5">
        <v>-1</v>
      </c>
      <c r="K377" s="5">
        <v>1</v>
      </c>
      <c r="L377" s="5">
        <v>1</v>
      </c>
    </row>
    <row r="378" spans="1:12">
      <c r="A378" t="s">
        <v>4723</v>
      </c>
      <c r="B378" t="s">
        <v>329</v>
      </c>
      <c r="C378" t="str">
        <f>VLOOKUP(A378,KO_Information!A:H,2,FALSE)</f>
        <v>serralysin [EC:3.4.24.40]</v>
      </c>
      <c r="D378" t="str">
        <f>VLOOKUP($A378,KO_Information!$A:$H,3,FALSE)</f>
        <v xml:space="preserve">serralysin </v>
      </c>
      <c r="E378" t="str">
        <f>VLOOKUP($A378,KO_Information!$A:$H,4,FALSE)</f>
        <v>EC:3.4.24.40</v>
      </c>
      <c r="F378" t="str">
        <f>VLOOKUP($A378,KO_Information!$A:$H,5,FALSE)</f>
        <v>Metabolism; Enzyme Families; Peptidases</v>
      </c>
      <c r="G378" t="str">
        <f>VLOOKUP($A378,KO_Information!$A:$H,6,FALSE)</f>
        <v>Metabolism</v>
      </c>
      <c r="H378" t="str">
        <f>VLOOKUP($A378,KO_Information!$A:$H,7,FALSE)</f>
        <v>Enzyme Families</v>
      </c>
      <c r="I378" t="str">
        <f>VLOOKUP($A378,KO_Information!$A:$H,8,FALSE)</f>
        <v>Peptidases</v>
      </c>
      <c r="J378" s="5">
        <v>-1</v>
      </c>
      <c r="K378" s="5">
        <v>1</v>
      </c>
      <c r="L378" s="5">
        <v>1</v>
      </c>
    </row>
  </sheetData>
  <autoFilter ref="A4:L378"/>
  <mergeCells count="2">
    <mergeCell ref="A1:B1"/>
    <mergeCell ref="A2:B2"/>
  </mergeCells>
  <conditionalFormatting sqref="J5:L378">
    <cfRule type="cellIs" dxfId="32" priority="5" operator="lessThan">
      <formula>0</formula>
    </cfRule>
    <cfRule type="cellIs" dxfId="31" priority="6" operator="greaterThan">
      <formula>0</formula>
    </cfRule>
  </conditionalFormatting>
  <conditionalFormatting sqref="J1">
    <cfRule type="cellIs" dxfId="30" priority="3" operator="lessThan">
      <formula>0</formula>
    </cfRule>
    <cfRule type="cellIs" dxfId="29" priority="4" operator="greaterThan">
      <formula>0</formula>
    </cfRule>
  </conditionalFormatting>
  <conditionalFormatting sqref="J2">
    <cfRule type="cellIs" dxfId="28" priority="1" operator="lessThan">
      <formula>0</formula>
    </cfRule>
    <cfRule type="cellIs" dxfId="27" priority="2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1"/>
  <sheetViews>
    <sheetView workbookViewId="0">
      <selection sqref="A1:B1"/>
    </sheetView>
  </sheetViews>
  <sheetFormatPr baseColWidth="10" defaultRowHeight="15" x14ac:dyDescent="0"/>
  <cols>
    <col min="2" max="2" width="74" customWidth="1"/>
    <col min="3" max="3" width="15.33203125" customWidth="1"/>
    <col min="4" max="4" width="13.6640625" customWidth="1"/>
    <col min="5" max="5" width="12.83203125" customWidth="1"/>
    <col min="6" max="6" width="8.1640625" customWidth="1"/>
    <col min="7" max="7" width="10.33203125" customWidth="1"/>
    <col min="8" max="8" width="34" customWidth="1"/>
    <col min="9" max="9" width="36.83203125" customWidth="1"/>
    <col min="10" max="10" width="14" style="63" customWidth="1"/>
    <col min="11" max="11" width="13.83203125" style="63" customWidth="1"/>
    <col min="12" max="12" width="14" style="63" customWidth="1"/>
  </cols>
  <sheetData>
    <row r="1" spans="1:61" s="8" customFormat="1" ht="35" customHeight="1">
      <c r="A1" s="140" t="s">
        <v>338</v>
      </c>
      <c r="B1" s="140"/>
      <c r="C1" s="9"/>
      <c r="D1" s="9"/>
      <c r="E1" s="9"/>
      <c r="F1" s="9"/>
      <c r="G1" s="9"/>
      <c r="H1" s="9"/>
      <c r="I1" s="9"/>
      <c r="J1" s="64"/>
      <c r="K1" s="64"/>
      <c r="L1" s="64"/>
    </row>
    <row r="2" spans="1:61">
      <c r="A2" s="139"/>
      <c r="B2" s="139"/>
      <c r="C2" s="6"/>
      <c r="D2" s="6"/>
      <c r="E2" s="6"/>
      <c r="F2" s="6"/>
      <c r="G2" s="6"/>
      <c r="H2" s="6"/>
      <c r="I2" s="6"/>
      <c r="J2" s="65"/>
      <c r="K2" s="65"/>
      <c r="L2" s="65"/>
    </row>
    <row r="4" spans="1:61" s="3" customFormat="1" ht="30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66" t="s">
        <v>331</v>
      </c>
      <c r="K4" s="66" t="s">
        <v>332</v>
      </c>
      <c r="L4" s="66" t="s">
        <v>333</v>
      </c>
      <c r="M4" s="3" t="s">
        <v>19439</v>
      </c>
      <c r="N4" s="3" t="s">
        <v>19439</v>
      </c>
      <c r="O4" s="3" t="s">
        <v>19439</v>
      </c>
      <c r="P4" s="3" t="s">
        <v>19439</v>
      </c>
      <c r="Q4" s="3" t="s">
        <v>19439</v>
      </c>
      <c r="R4" s="3" t="s">
        <v>19439</v>
      </c>
      <c r="S4" s="3" t="s">
        <v>19439</v>
      </c>
      <c r="T4" s="3" t="s">
        <v>19439</v>
      </c>
      <c r="U4" s="3" t="s">
        <v>19439</v>
      </c>
      <c r="V4" s="3" t="s">
        <v>19439</v>
      </c>
      <c r="W4" s="3" t="s">
        <v>19440</v>
      </c>
      <c r="X4" s="3" t="s">
        <v>19440</v>
      </c>
      <c r="Y4" s="3" t="s">
        <v>19440</v>
      </c>
      <c r="Z4" s="3" t="s">
        <v>19440</v>
      </c>
      <c r="AA4" s="3" t="s">
        <v>19440</v>
      </c>
      <c r="AB4" s="3" t="s">
        <v>19440</v>
      </c>
      <c r="AC4" s="3" t="s">
        <v>19440</v>
      </c>
      <c r="AD4" s="3" t="s">
        <v>19440</v>
      </c>
      <c r="AE4" s="3" t="s">
        <v>19440</v>
      </c>
      <c r="AF4" s="3" t="s">
        <v>19440</v>
      </c>
      <c r="AG4" s="3" t="s">
        <v>19441</v>
      </c>
      <c r="AH4" s="3" t="s">
        <v>19441</v>
      </c>
      <c r="AI4" s="3" t="s">
        <v>19441</v>
      </c>
      <c r="AJ4" s="3" t="s">
        <v>19441</v>
      </c>
      <c r="AK4" s="3" t="s">
        <v>19441</v>
      </c>
      <c r="AL4" s="3" t="s">
        <v>19441</v>
      </c>
      <c r="AM4" s="3" t="s">
        <v>19441</v>
      </c>
      <c r="AN4" s="3" t="s">
        <v>19441</v>
      </c>
      <c r="AO4" s="3" t="s">
        <v>19441</v>
      </c>
      <c r="AP4" s="3" t="s">
        <v>19441</v>
      </c>
      <c r="AQ4" s="3" t="s">
        <v>19442</v>
      </c>
      <c r="AR4" s="3" t="s">
        <v>19442</v>
      </c>
      <c r="AS4" s="3" t="s">
        <v>19442</v>
      </c>
      <c r="AT4" s="3" t="s">
        <v>19442</v>
      </c>
      <c r="AU4" s="3" t="s">
        <v>19442</v>
      </c>
      <c r="AV4" s="3" t="s">
        <v>19442</v>
      </c>
      <c r="AW4" s="3" t="s">
        <v>19442</v>
      </c>
      <c r="AX4" s="3" t="s">
        <v>19442</v>
      </c>
      <c r="AY4" s="3" t="s">
        <v>19442</v>
      </c>
      <c r="AZ4" s="3" t="s">
        <v>19442</v>
      </c>
      <c r="BA4" s="3" t="s">
        <v>19443</v>
      </c>
      <c r="BB4" s="3" t="s">
        <v>19443</v>
      </c>
      <c r="BC4" s="3" t="s">
        <v>19443</v>
      </c>
      <c r="BD4" s="3" t="s">
        <v>19443</v>
      </c>
      <c r="BE4" s="3" t="s">
        <v>19443</v>
      </c>
      <c r="BF4" s="3" t="s">
        <v>19443</v>
      </c>
      <c r="BG4" s="3" t="s">
        <v>19443</v>
      </c>
      <c r="BH4" s="3" t="s">
        <v>19443</v>
      </c>
      <c r="BI4" s="3" t="s">
        <v>19443</v>
      </c>
    </row>
    <row r="5" spans="1:61" s="18" customFormat="1">
      <c r="A5" s="18" t="s">
        <v>11151</v>
      </c>
      <c r="B5" s="18" t="s">
        <v>11152</v>
      </c>
      <c r="C5" s="18" t="str">
        <f>VLOOKUP(A5,KO_Information!A:H,2,FALSE)</f>
        <v>glutamin-(asparagin-)ase [EC:3.5.1.38]</v>
      </c>
      <c r="D5" s="18" t="str">
        <f>VLOOKUP($A5,KO_Information!$A:$H,3,FALSE)</f>
        <v xml:space="preserve">glutamin-(asparagin-)ase </v>
      </c>
      <c r="E5" s="18" t="str">
        <f>VLOOKUP($A5,KO_Information!$A:$H,4,FALSE)</f>
        <v>EC:3.5.1.38</v>
      </c>
      <c r="F5" s="18" t="str">
        <f>VLOOKUP($A5,KO_Information!$A:$H,5,FALSE)</f>
        <v>Metabolism; Amino Acid Metabolism; Arginine and proline metabolism|Metabolism; Metabolism of Other Amino Acids; D-Glutamine and D-glutamate metabolism|Metabolism; Amino Acid Metabolism; Alanine, aspartate and glutamate metabolism|Metabolism; Energy Metabolism; Nitrogen metabolism</v>
      </c>
      <c r="G5" s="18" t="str">
        <f>VLOOKUP($A5,KO_Information!$A:$H,6,FALSE)</f>
        <v>Metabolism</v>
      </c>
      <c r="H5" s="18" t="str">
        <f>VLOOKUP($A5,KO_Information!$A:$H,7,FALSE)</f>
        <v>Amino Acid Metabolism</v>
      </c>
      <c r="I5" s="18" t="str">
        <f>VLOOKUP($A5,KO_Information!$A:$H,8,FALSE)</f>
        <v>Arginine and proline metabolism</v>
      </c>
      <c r="J5" s="67">
        <v>1</v>
      </c>
      <c r="K5" s="67">
        <v>1</v>
      </c>
      <c r="L5" s="67">
        <v>1</v>
      </c>
      <c r="M5" s="19">
        <v>1.27503356270847E-8</v>
      </c>
      <c r="N5" s="18">
        <v>0</v>
      </c>
      <c r="O5" s="18">
        <v>0</v>
      </c>
      <c r="P5" s="18">
        <v>0</v>
      </c>
      <c r="Q5" s="19">
        <v>1.0570701720917599E-8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9">
        <v>1.09115267983334E-8</v>
      </c>
      <c r="Z5" s="19">
        <v>4.6799163053127802E-8</v>
      </c>
      <c r="AA5" s="18">
        <v>0</v>
      </c>
      <c r="AB5" s="18">
        <v>0</v>
      </c>
      <c r="AC5" s="19">
        <v>8.5038591660916707E-9</v>
      </c>
      <c r="AD5" s="19">
        <v>2.5734369477967198E-8</v>
      </c>
      <c r="AE5" s="18">
        <v>0</v>
      </c>
      <c r="AF5" s="18">
        <v>0</v>
      </c>
      <c r="AG5" s="18">
        <v>0</v>
      </c>
      <c r="AH5" s="19">
        <v>1.7888566680025899E-8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9">
        <v>7.78176942775934E-9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9">
        <v>1.00284211472365E-8</v>
      </c>
      <c r="AY5" s="19">
        <v>1.15533294292323E-8</v>
      </c>
      <c r="AZ5" s="19">
        <v>2.3578200331613199E-8</v>
      </c>
      <c r="BA5" s="19">
        <v>4.4616786200242202E-8</v>
      </c>
      <c r="BB5" s="18">
        <v>0</v>
      </c>
      <c r="BC5" s="18">
        <v>0</v>
      </c>
      <c r="BD5" s="19">
        <v>1.3699170409748101E-8</v>
      </c>
      <c r="BE5" s="18">
        <v>0</v>
      </c>
      <c r="BF5" s="18">
        <v>0</v>
      </c>
      <c r="BG5" s="19">
        <v>4.9718102501988903E-8</v>
      </c>
      <c r="BH5" s="18">
        <v>0</v>
      </c>
      <c r="BI5" s="19">
        <v>2.86974559088342E-8</v>
      </c>
    </row>
    <row r="6" spans="1:61" s="22" customFormat="1">
      <c r="A6" s="22" t="s">
        <v>11512</v>
      </c>
      <c r="B6" s="22" t="s">
        <v>11513</v>
      </c>
      <c r="C6" s="22" t="str">
        <f>VLOOKUP(A6,KO_Information!A:H,2,FALSE)</f>
        <v>quinone-reactive Ni/Fe-hydrogenase small subunit [EC:1.12.5.1]</v>
      </c>
      <c r="D6" s="22" t="str">
        <f>VLOOKUP($A6,KO_Information!$A:$H,3,FALSE)</f>
        <v xml:space="preserve">quinone-reactive Ni/Fe-hydrogenase small subunit </v>
      </c>
      <c r="E6" s="22" t="str">
        <f>VLOOKUP($A6,KO_Information!$A:$H,4,FALSE)</f>
        <v>EC:1.12.5.1</v>
      </c>
      <c r="F6" s="22" t="str">
        <f>VLOOKUP($A6,KO_Information!$A:$H,5,FALSE)</f>
        <v>Unclassified; Metabolism; Energy metabolism</v>
      </c>
      <c r="G6" s="22" t="str">
        <f>VLOOKUP($A6,KO_Information!$A:$H,6,FALSE)</f>
        <v>Unclassified</v>
      </c>
      <c r="H6" s="22" t="str">
        <f>VLOOKUP($A6,KO_Information!$A:$H,7,FALSE)</f>
        <v>Metabolism</v>
      </c>
      <c r="I6" s="22" t="str">
        <f>VLOOKUP($A6,KO_Information!$A:$H,8,FALSE)</f>
        <v>Energy metabolism</v>
      </c>
      <c r="J6" s="69">
        <v>1</v>
      </c>
      <c r="K6" s="69">
        <v>1</v>
      </c>
      <c r="L6" s="69">
        <v>1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3">
        <v>2.41902658223086E-7</v>
      </c>
      <c r="AB6" s="23">
        <v>1.5347698267321599E-8</v>
      </c>
      <c r="AC6" s="23">
        <v>2.5511577498275001E-8</v>
      </c>
      <c r="AD6" s="22">
        <v>0</v>
      </c>
      <c r="AE6" s="23">
        <v>1.23176944823425E-7</v>
      </c>
      <c r="AF6" s="23">
        <v>1.1494206632502099E-7</v>
      </c>
      <c r="AG6" s="22">
        <v>0</v>
      </c>
      <c r="AH6" s="23">
        <v>1.96774233480284E-7</v>
      </c>
      <c r="AI6" s="23">
        <v>1.4146638680842901E-8</v>
      </c>
      <c r="AJ6" s="23">
        <v>9.0954212467039297E-7</v>
      </c>
      <c r="AK6" s="23">
        <v>9.5735329151674008E-7</v>
      </c>
      <c r="AL6" s="23">
        <v>1.0564077955839701E-6</v>
      </c>
      <c r="AM6" s="23">
        <v>2.9051676816914801E-6</v>
      </c>
      <c r="AN6" s="23">
        <v>6.5366863193178401E-7</v>
      </c>
      <c r="AO6" s="22">
        <v>0</v>
      </c>
      <c r="AP6" s="22">
        <v>0</v>
      </c>
      <c r="AQ6" s="22">
        <v>0</v>
      </c>
      <c r="AR6" s="23">
        <v>6.0011270356618103E-9</v>
      </c>
      <c r="AS6" s="22">
        <v>0</v>
      </c>
      <c r="AT6" s="22">
        <v>0</v>
      </c>
      <c r="AU6" s="23">
        <v>1.37164863716832E-8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3">
        <v>1.6572700833996299E-8</v>
      </c>
      <c r="BH6" s="23">
        <v>3.3839164538225399E-6</v>
      </c>
      <c r="BI6" s="22">
        <v>0</v>
      </c>
    </row>
    <row r="7" spans="1:61" s="22" customFormat="1">
      <c r="A7" s="22" t="s">
        <v>11507</v>
      </c>
      <c r="B7" s="22" t="s">
        <v>11508</v>
      </c>
      <c r="C7" s="22" t="str">
        <f>VLOOKUP(A7,KO_Information!A:H,2,FALSE)</f>
        <v>quinone-reactive Ni/Fe-hydrogenase large subunit [EC:1.12.5.1]</v>
      </c>
      <c r="D7" s="22" t="str">
        <f>VLOOKUP($A7,KO_Information!$A:$H,3,FALSE)</f>
        <v xml:space="preserve">quinone-reactive Ni/Fe-hydrogenase large subunit </v>
      </c>
      <c r="E7" s="22" t="str">
        <f>VLOOKUP($A7,KO_Information!$A:$H,4,FALSE)</f>
        <v>EC:1.12.5.1</v>
      </c>
      <c r="F7" s="22" t="str">
        <f>VLOOKUP($A7,KO_Information!$A:$H,5,FALSE)</f>
        <v>Unclassified; Metabolism; Energy metabolism</v>
      </c>
      <c r="G7" s="22" t="str">
        <f>VLOOKUP($A7,KO_Information!$A:$H,6,FALSE)</f>
        <v>Unclassified</v>
      </c>
      <c r="H7" s="22" t="str">
        <f>VLOOKUP($A7,KO_Information!$A:$H,7,FALSE)</f>
        <v>Metabolism</v>
      </c>
      <c r="I7" s="22" t="str">
        <f>VLOOKUP($A7,KO_Information!$A:$H,8,FALSE)</f>
        <v>Energy metabolism</v>
      </c>
      <c r="J7" s="69">
        <v>1</v>
      </c>
      <c r="K7" s="69">
        <v>1</v>
      </c>
      <c r="L7" s="69">
        <v>1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3">
        <v>1.26210082551175E-7</v>
      </c>
      <c r="AB7" s="22">
        <v>0</v>
      </c>
      <c r="AC7" s="23">
        <v>1.7007718332183298E-8</v>
      </c>
      <c r="AD7" s="22">
        <v>0</v>
      </c>
      <c r="AE7" s="23">
        <v>6.7187424449141001E-8</v>
      </c>
      <c r="AF7" s="23">
        <v>5.7471033162510298E-8</v>
      </c>
      <c r="AG7" s="22">
        <v>0</v>
      </c>
      <c r="AH7" s="23">
        <v>1.07331400080155E-7</v>
      </c>
      <c r="AI7" s="22">
        <v>0</v>
      </c>
      <c r="AJ7" s="23">
        <v>4.5477106233519701E-7</v>
      </c>
      <c r="AK7" s="23">
        <v>4.7867664575837004E-7</v>
      </c>
      <c r="AL7" s="23">
        <v>5.2335799047279104E-7</v>
      </c>
      <c r="AM7" s="23">
        <v>1.4525838408457401E-6</v>
      </c>
      <c r="AN7" s="23">
        <v>3.26834315965892E-7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3">
        <v>1.7077709206207201E-6</v>
      </c>
      <c r="BI7" s="22">
        <v>0</v>
      </c>
    </row>
    <row r="8" spans="1:61" s="14" customFormat="1">
      <c r="A8" s="14" t="s">
        <v>4633</v>
      </c>
      <c r="B8" s="14" t="s">
        <v>4634</v>
      </c>
      <c r="C8" s="14" t="str">
        <f>VLOOKUP(A8,KO_Information!A:H,2,FALSE)</f>
        <v>IgA-specific serine endopeptidase [EC:3.4.21.72]</v>
      </c>
      <c r="D8" s="14" t="str">
        <f>VLOOKUP($A8,KO_Information!$A:$H,3,FALSE)</f>
        <v xml:space="preserve">IgA-specific serine endopeptidase </v>
      </c>
      <c r="E8" s="14" t="str">
        <f>VLOOKUP($A8,KO_Information!$A:$H,4,FALSE)</f>
        <v>EC:3.4.21.72</v>
      </c>
      <c r="F8" s="14" t="str">
        <f>VLOOKUP($A8,KO_Information!$A:$H,5,FALSE)</f>
        <v>Environmental Information Processing; Membrane Transport; Secretion system|Metabolism; Enzyme Families; Peptidases</v>
      </c>
      <c r="G8" s="14" t="str">
        <f>VLOOKUP($A8,KO_Information!$A:$H,6,FALSE)</f>
        <v>Environmental Information Processing</v>
      </c>
      <c r="H8" s="14" t="str">
        <f>VLOOKUP($A8,KO_Information!$A:$H,7,FALSE)</f>
        <v>Membrane Transport</v>
      </c>
      <c r="I8" s="14" t="str">
        <f>VLOOKUP($A8,KO_Information!$A:$H,8,FALSE)</f>
        <v>Secretion system</v>
      </c>
      <c r="J8" s="67">
        <v>1</v>
      </c>
      <c r="K8" s="67">
        <v>1</v>
      </c>
      <c r="L8" s="67">
        <v>1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v>1.09115267983334E-8</v>
      </c>
      <c r="Z8" s="14">
        <v>0</v>
      </c>
      <c r="AA8" s="14">
        <v>0</v>
      </c>
      <c r="AB8" s="14">
        <v>0</v>
      </c>
      <c r="AC8" s="14">
        <v>0</v>
      </c>
      <c r="AD8" s="15">
        <v>1.2867184738983599E-8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5">
        <v>7.2421565760480001E-9</v>
      </c>
      <c r="AP8" s="15">
        <v>9.60589159301782E-9</v>
      </c>
      <c r="AQ8" s="15">
        <v>8.8626350067347201E-9</v>
      </c>
      <c r="AR8" s="14">
        <v>0</v>
      </c>
      <c r="AS8" s="15">
        <v>1.6749229200472201E-8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5">
        <v>1.4872262066747401E-8</v>
      </c>
      <c r="BB8" s="15">
        <v>6.3751776084636904E-8</v>
      </c>
      <c r="BC8" s="14">
        <v>0</v>
      </c>
      <c r="BD8" s="14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</row>
    <row r="9" spans="1:61">
      <c r="A9" t="s">
        <v>14503</v>
      </c>
      <c r="B9" t="s">
        <v>19444</v>
      </c>
      <c r="C9" t="str">
        <f>VLOOKUP(A9,KO_Information!A:H,2,FALSE)</f>
        <v>3'-nucleotidase [EC:3.1.3.6]</v>
      </c>
      <c r="D9" t="str">
        <f>VLOOKUP($A9,KO_Information!$A:$H,3,FALSE)</f>
        <v xml:space="preserve">3'-nucleotidase </v>
      </c>
      <c r="E9" t="str">
        <f>VLOOKUP($A9,KO_Information!$A:$H,4,FALSE)</f>
        <v>EC:3.1.3.6</v>
      </c>
      <c r="F9" t="str">
        <f>VLOOKUP($A9,KO_Information!$A:$H,5,FALSE)</f>
        <v>Metabolism; Nucleotide Metabolism; Pyrimidine metabolism|Metabolism; Nucleotide Metabolism; Purine metabolism</v>
      </c>
      <c r="G9" t="str">
        <f>VLOOKUP($A9,KO_Information!$A:$H,6,FALSE)</f>
        <v>Metabolism</v>
      </c>
      <c r="H9" t="str">
        <f>VLOOKUP($A9,KO_Information!$A:$H,7,FALSE)</f>
        <v>Nucleotide Metabolism</v>
      </c>
      <c r="I9" t="str">
        <f>VLOOKUP($A9,KO_Information!$A:$H,8,FALSE)</f>
        <v>Pyrimidine metabolism</v>
      </c>
      <c r="J9" s="67">
        <v>1</v>
      </c>
      <c r="K9" s="67">
        <v>1</v>
      </c>
      <c r="L9" s="67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 s="2">
        <v>4.2070027517058402E-8</v>
      </c>
      <c r="AB9">
        <v>0</v>
      </c>
      <c r="AC9">
        <v>0</v>
      </c>
      <c r="AD9" s="2">
        <v>1.2867184738983599E-8</v>
      </c>
      <c r="AE9" s="2">
        <v>1.1197904074856799E-8</v>
      </c>
      <c r="AF9" s="2">
        <v>1.14942066325021E-8</v>
      </c>
      <c r="AG9">
        <v>0</v>
      </c>
      <c r="AH9">
        <v>0</v>
      </c>
      <c r="AI9">
        <v>0</v>
      </c>
      <c r="AJ9">
        <v>0</v>
      </c>
      <c r="AK9" s="2">
        <v>1.49586451799491E-8</v>
      </c>
      <c r="AL9">
        <v>0</v>
      </c>
      <c r="AM9">
        <v>0</v>
      </c>
      <c r="AN9">
        <v>0</v>
      </c>
      <c r="AO9" s="2">
        <v>7.2421565760480001E-9</v>
      </c>
      <c r="AP9" s="2">
        <v>9.60589159301782E-9</v>
      </c>
      <c r="AQ9" s="2">
        <v>8.8626350067347201E-9</v>
      </c>
      <c r="AR9">
        <v>0</v>
      </c>
      <c r="AS9">
        <v>0</v>
      </c>
      <c r="AT9">
        <v>0</v>
      </c>
      <c r="AU9">
        <v>0</v>
      </c>
      <c r="AV9">
        <v>0</v>
      </c>
      <c r="AW9" s="2">
        <v>1.6486340720499899E-8</v>
      </c>
      <c r="AX9">
        <v>0</v>
      </c>
      <c r="AY9">
        <v>0</v>
      </c>
      <c r="AZ9" s="2">
        <v>1.1789100165806599E-8</v>
      </c>
      <c r="BA9" s="2">
        <v>1.4872262066747401E-8</v>
      </c>
      <c r="BB9">
        <v>0</v>
      </c>
      <c r="BC9">
        <v>0</v>
      </c>
      <c r="BD9">
        <v>0</v>
      </c>
      <c r="BE9">
        <v>0</v>
      </c>
      <c r="BF9" s="2">
        <v>1.59586313973465E-8</v>
      </c>
      <c r="BG9" s="2">
        <v>1.6572700833996299E-8</v>
      </c>
      <c r="BH9" s="2">
        <v>3.1625387418902197E-8</v>
      </c>
      <c r="BI9">
        <v>0</v>
      </c>
    </row>
    <row r="10" spans="1:61" s="36" customFormat="1">
      <c r="A10" s="36" t="s">
        <v>14490</v>
      </c>
      <c r="B10" s="36" t="s">
        <v>14491</v>
      </c>
      <c r="C10" s="36" t="str">
        <f>VLOOKUP(A10,KO_Information!A:H,2,FALSE)</f>
        <v>cis-2,3-dihydrobiphenyl-2,3-diol dehydrogenase [EC:1.3.1.56]</v>
      </c>
      <c r="D10" s="36" t="str">
        <f>VLOOKUP($A10,KO_Information!$A:$H,3,FALSE)</f>
        <v xml:space="preserve">cis-2,3-dihydrobiphenyl-2,3-diol dehydrogenase </v>
      </c>
      <c r="E10" s="36" t="str">
        <f>VLOOKUP($A10,KO_Information!$A:$H,4,FALSE)</f>
        <v>EC:1.3.1.56</v>
      </c>
      <c r="F10" s="36" t="str">
        <f>VLOOKUP($A10,KO_Information!$A:$H,5,FALSE)</f>
        <v>Metabolism; Xenobiotics Biodegradation and Metabolism; Dioxin degradation</v>
      </c>
      <c r="G10" s="36" t="str">
        <f>VLOOKUP($A10,KO_Information!$A:$H,6,FALSE)</f>
        <v>Metabolism</v>
      </c>
      <c r="H10" s="36" t="str">
        <f>VLOOKUP($A10,KO_Information!$A:$H,7,FALSE)</f>
        <v>Xenobiotics Biodegradation and Metabolism</v>
      </c>
      <c r="I10" s="36" t="str">
        <f>VLOOKUP($A10,KO_Information!$A:$H,8,FALSE)</f>
        <v>Dioxin degradation</v>
      </c>
      <c r="J10" s="67">
        <v>1</v>
      </c>
      <c r="K10" s="67">
        <v>1</v>
      </c>
      <c r="L10" s="67">
        <v>1</v>
      </c>
      <c r="M10" s="37">
        <v>1.27503356270847E-8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7">
        <v>1.09115267983334E-8</v>
      </c>
      <c r="Z10" s="37">
        <v>4.6799163053127802E-8</v>
      </c>
      <c r="AA10" s="36">
        <v>0</v>
      </c>
      <c r="AB10" s="36">
        <v>0</v>
      </c>
      <c r="AC10" s="37">
        <v>8.5038591660916707E-9</v>
      </c>
      <c r="AD10" s="37">
        <v>2.5734369477967198E-8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7">
        <v>1.00284211472365E-8</v>
      </c>
      <c r="AY10" s="37">
        <v>1.15533294292323E-8</v>
      </c>
      <c r="AZ10" s="37">
        <v>2.3578200331613199E-8</v>
      </c>
      <c r="BA10" s="37">
        <v>2.9744524133494801E-8</v>
      </c>
      <c r="BB10" s="36">
        <v>0</v>
      </c>
      <c r="BC10" s="36">
        <v>0</v>
      </c>
      <c r="BD10" s="37">
        <v>1.3699170409748101E-8</v>
      </c>
      <c r="BE10" s="36">
        <v>0</v>
      </c>
      <c r="BF10" s="36">
        <v>0</v>
      </c>
      <c r="BG10" s="37">
        <v>3.3145401667992598E-8</v>
      </c>
      <c r="BH10" s="36">
        <v>0</v>
      </c>
      <c r="BI10" s="37">
        <v>1.43487279544171E-8</v>
      </c>
    </row>
    <row r="11" spans="1:61">
      <c r="A11" t="s">
        <v>16814</v>
      </c>
      <c r="B11" t="s">
        <v>16815</v>
      </c>
      <c r="C11" t="str">
        <f>VLOOKUP(A11,KO_Information!A:H,2,FALSE)</f>
        <v>bacteriophage N4 adsorption protein B</v>
      </c>
      <c r="D11" t="str">
        <f>VLOOKUP($A11,KO_Information!$A:$H,3,FALSE)</f>
        <v>bacteriophage N4 adsorption protein B</v>
      </c>
      <c r="E11">
        <f>VLOOKUP($A11,KO_Information!$A:$H,4,FALSE)</f>
        <v>0</v>
      </c>
      <c r="F11" t="str">
        <f>VLOOKUP($A11,KO_Information!$A:$H,5,FALSE)</f>
        <v>Unclassified; Poorly Characterized; General function prediction only</v>
      </c>
      <c r="G11" t="str">
        <f>VLOOKUP($A11,KO_Information!$A:$H,6,FALSE)</f>
        <v>Unclassified</v>
      </c>
      <c r="H11" t="str">
        <f>VLOOKUP($A11,KO_Information!$A:$H,7,FALSE)</f>
        <v>Poorly Characterized</v>
      </c>
      <c r="I11" t="str">
        <f>VLOOKUP($A11,KO_Information!$A:$H,8,FALSE)</f>
        <v>General function prediction only</v>
      </c>
      <c r="J11" s="67">
        <v>1</v>
      </c>
      <c r="K11" s="67">
        <v>1</v>
      </c>
      <c r="L11" s="67">
        <v>1</v>
      </c>
      <c r="M11" s="2">
        <v>1.27503356270847E-8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2">
        <v>1.09115267983334E-8</v>
      </c>
      <c r="Z11" s="2">
        <v>4.6799163053127802E-8</v>
      </c>
      <c r="AA11">
        <v>0</v>
      </c>
      <c r="AB11">
        <v>0</v>
      </c>
      <c r="AC11" s="2">
        <v>8.5038591660916707E-9</v>
      </c>
      <c r="AD11" s="2">
        <v>2.5734369477967198E-8</v>
      </c>
      <c r="AE11">
        <v>0</v>
      </c>
      <c r="AF11">
        <v>0</v>
      </c>
      <c r="AG11">
        <v>0</v>
      </c>
      <c r="AH11">
        <v>0</v>
      </c>
      <c r="AI11" s="2">
        <v>1.4146638680842901E-8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 s="2">
        <v>1.00284211472365E-8</v>
      </c>
      <c r="AY11" s="2">
        <v>1.15533294292323E-8</v>
      </c>
      <c r="AZ11" s="2">
        <v>2.3578200331613199E-8</v>
      </c>
      <c r="BA11" s="2">
        <v>2.9744524133494801E-8</v>
      </c>
      <c r="BB11">
        <v>0</v>
      </c>
      <c r="BC11">
        <v>0</v>
      </c>
      <c r="BD11" s="2">
        <v>1.3699170409748101E-8</v>
      </c>
      <c r="BE11">
        <v>0</v>
      </c>
      <c r="BF11">
        <v>0</v>
      </c>
      <c r="BG11" s="2">
        <v>3.3145401667992598E-8</v>
      </c>
      <c r="BH11">
        <v>0</v>
      </c>
      <c r="BI11" s="2">
        <v>2.86974559088342E-8</v>
      </c>
    </row>
    <row r="12" spans="1:61">
      <c r="A12" t="s">
        <v>15220</v>
      </c>
      <c r="B12" t="s">
        <v>1279</v>
      </c>
      <c r="C12" t="str">
        <f>VLOOKUP(A12,KO_Information!A:H,2,FALSE)</f>
        <v>hypothetical protein</v>
      </c>
      <c r="D12" t="str">
        <f>VLOOKUP($A12,KO_Information!$A:$H,3,FALSE)</f>
        <v>hypothetical protein</v>
      </c>
      <c r="E12">
        <f>VLOOKUP($A12,KO_Information!$A:$H,4,FALSE)</f>
        <v>0</v>
      </c>
      <c r="F12" t="str">
        <f>VLOOKUP($A12,KO_Information!$A:$H,5,FALSE)</f>
        <v>Unclassified; Poorly Characterized; Function unknown</v>
      </c>
      <c r="G12" t="str">
        <f>VLOOKUP($A12,KO_Information!$A:$H,6,FALSE)</f>
        <v>Unclassified</v>
      </c>
      <c r="H12" t="str">
        <f>VLOOKUP($A12,KO_Information!$A:$H,7,FALSE)</f>
        <v>Poorly Characterized</v>
      </c>
      <c r="I12" t="str">
        <f>VLOOKUP($A12,KO_Information!$A:$H,8,FALSE)</f>
        <v>Function unknown</v>
      </c>
      <c r="J12" s="67">
        <v>1</v>
      </c>
      <c r="K12" s="67">
        <v>1</v>
      </c>
      <c r="L12" s="67">
        <v>1</v>
      </c>
      <c r="M12">
        <v>0</v>
      </c>
      <c r="N12">
        <v>0</v>
      </c>
      <c r="O12">
        <v>0</v>
      </c>
      <c r="P12">
        <v>0</v>
      </c>
      <c r="Q12" s="2">
        <v>1.0570701720917599E-8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2">
        <v>2.3399581526563901E-8</v>
      </c>
      <c r="AA12">
        <v>0</v>
      </c>
      <c r="AB12">
        <v>0</v>
      </c>
      <c r="AC12" s="2">
        <v>8.5038591660916707E-9</v>
      </c>
      <c r="AD12" s="2">
        <v>1.2867184738983599E-8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 s="2">
        <v>7.2421565760480001E-9</v>
      </c>
      <c r="AP12">
        <v>0</v>
      </c>
      <c r="AQ12">
        <v>0</v>
      </c>
      <c r="AR12">
        <v>0</v>
      </c>
      <c r="AS12">
        <v>0</v>
      </c>
      <c r="AT12">
        <v>0</v>
      </c>
      <c r="AU12" s="2">
        <v>1.37164863716832E-8</v>
      </c>
      <c r="AV12">
        <v>0</v>
      </c>
      <c r="AW12">
        <v>0</v>
      </c>
      <c r="AX12">
        <v>0</v>
      </c>
      <c r="AY12" s="2">
        <v>1.15533294292323E-8</v>
      </c>
      <c r="AZ12" s="2">
        <v>1.1789100165806599E-8</v>
      </c>
      <c r="BA12" s="2">
        <v>1.4872262066747401E-8</v>
      </c>
      <c r="BB12">
        <v>0</v>
      </c>
      <c r="BC12" s="2">
        <v>1.80977478909156E-8</v>
      </c>
      <c r="BD12" s="2">
        <v>1.3699170409748101E-8</v>
      </c>
      <c r="BE12">
        <v>0</v>
      </c>
      <c r="BF12">
        <v>0</v>
      </c>
      <c r="BG12" s="2">
        <v>1.6572700833996299E-8</v>
      </c>
      <c r="BH12">
        <v>0</v>
      </c>
      <c r="BI12" s="2">
        <v>1.43487279544171E-8</v>
      </c>
    </row>
    <row r="13" spans="1:61">
      <c r="A13" t="s">
        <v>12536</v>
      </c>
      <c r="B13" t="s">
        <v>652</v>
      </c>
      <c r="C13" t="str">
        <f>VLOOKUP(A13,KO_Information!A:H,2,FALSE)</f>
        <v>None</v>
      </c>
      <c r="D13" t="str">
        <f>VLOOKUP($A13,KO_Information!$A:$H,3,FALSE)</f>
        <v>None</v>
      </c>
      <c r="E13">
        <f>VLOOKUP($A13,KO_Information!$A:$H,4,FALSE)</f>
        <v>0</v>
      </c>
      <c r="F13" t="str">
        <f>VLOOKUP($A13,KO_Information!$A:$H,5,FALSE)</f>
        <v>Unclassified; Poorly Characterized; General function prediction only</v>
      </c>
      <c r="G13" t="str">
        <f>VLOOKUP($A13,KO_Information!$A:$H,6,FALSE)</f>
        <v>Unclassified</v>
      </c>
      <c r="H13" t="str">
        <f>VLOOKUP($A13,KO_Information!$A:$H,7,FALSE)</f>
        <v>Poorly Characterized</v>
      </c>
      <c r="I13" t="str">
        <f>VLOOKUP($A13,KO_Information!$A:$H,8,FALSE)</f>
        <v>General function prediction only</v>
      </c>
      <c r="J13" s="67">
        <v>1</v>
      </c>
      <c r="K13" s="67">
        <v>1</v>
      </c>
      <c r="L13" s="67">
        <v>1</v>
      </c>
      <c r="M13" s="2">
        <v>1.27503356270847E-8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2">
        <v>1.09115267983334E-8</v>
      </c>
      <c r="Z13" s="2">
        <v>4.6799163053127802E-8</v>
      </c>
      <c r="AA13">
        <v>0</v>
      </c>
      <c r="AB13">
        <v>0</v>
      </c>
      <c r="AC13" s="2">
        <v>8.5038591660916707E-9</v>
      </c>
      <c r="AD13" s="2">
        <v>2.5734369477967198E-8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 s="2">
        <v>1.00284211472365E-8</v>
      </c>
      <c r="AY13" s="2">
        <v>1.15533294292323E-8</v>
      </c>
      <c r="AZ13" s="2">
        <v>2.3578200331613199E-8</v>
      </c>
      <c r="BA13" s="2">
        <v>2.9744524133494801E-8</v>
      </c>
      <c r="BB13" s="2">
        <v>3.1875888042318399E-8</v>
      </c>
      <c r="BC13">
        <v>0</v>
      </c>
      <c r="BD13" s="2">
        <v>1.3699170409748101E-8</v>
      </c>
      <c r="BE13">
        <v>0</v>
      </c>
      <c r="BF13">
        <v>0</v>
      </c>
      <c r="BG13" s="2">
        <v>3.3145401667992598E-8</v>
      </c>
      <c r="BH13">
        <v>0</v>
      </c>
      <c r="BI13" s="2">
        <v>1.43487279544171E-8</v>
      </c>
    </row>
    <row r="14" spans="1:61" s="55" customFormat="1">
      <c r="A14" s="55" t="s">
        <v>18285</v>
      </c>
      <c r="B14" s="55" t="s">
        <v>18286</v>
      </c>
      <c r="C14" s="55" t="str">
        <f>VLOOKUP(A14,KO_Information!A:H,2,FALSE)</f>
        <v>proteasome accessory factor C</v>
      </c>
      <c r="D14" s="55" t="str">
        <f>VLOOKUP($A14,KO_Information!$A:$H,3,FALSE)</f>
        <v>proteasome accessory factor C</v>
      </c>
      <c r="E14" s="55">
        <f>VLOOKUP($A14,KO_Information!$A:$H,4,FALSE)</f>
        <v>0</v>
      </c>
      <c r="F14" s="55" t="str">
        <f>VLOOKUP($A14,KO_Information!$A:$H,5,FALSE)</f>
        <v>Unclassified; Genetic Information Processing; Protein folding and associated processing</v>
      </c>
      <c r="G14" s="55" t="str">
        <f>VLOOKUP($A14,KO_Information!$A:$H,6,FALSE)</f>
        <v>Unclassified</v>
      </c>
      <c r="H14" s="55" t="str">
        <f>VLOOKUP($A14,KO_Information!$A:$H,7,FALSE)</f>
        <v>Genetic Information Processing</v>
      </c>
      <c r="I14" s="55" t="str">
        <f>VLOOKUP($A14,KO_Information!$A:$H,8,FALSE)</f>
        <v>Protein folding and associated processing</v>
      </c>
      <c r="J14" s="67">
        <v>1</v>
      </c>
      <c r="K14" s="67">
        <v>1</v>
      </c>
      <c r="L14" s="67">
        <v>1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6">
        <v>2.1035013758529201E-8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6">
        <v>1.4146638680842901E-8</v>
      </c>
      <c r="AJ14" s="55">
        <v>0</v>
      </c>
      <c r="AK14" s="55">
        <v>0</v>
      </c>
      <c r="AL14" s="55">
        <v>0</v>
      </c>
      <c r="AM14" s="55">
        <v>0</v>
      </c>
      <c r="AN14" s="55">
        <v>0</v>
      </c>
      <c r="AO14" s="55">
        <v>0</v>
      </c>
      <c r="AP14" s="55">
        <v>0</v>
      </c>
      <c r="AQ14" s="55">
        <v>0</v>
      </c>
      <c r="AR14" s="55">
        <v>0</v>
      </c>
      <c r="AS14" s="55">
        <v>0</v>
      </c>
      <c r="AT14" s="55">
        <v>0</v>
      </c>
      <c r="AU14" s="55">
        <v>0</v>
      </c>
      <c r="AV14" s="55">
        <v>0</v>
      </c>
      <c r="AW14" s="55">
        <v>0</v>
      </c>
      <c r="AX14" s="56">
        <v>1.00284211472365E-8</v>
      </c>
      <c r="AY14" s="55">
        <v>0</v>
      </c>
      <c r="AZ14" s="55">
        <v>0</v>
      </c>
      <c r="BA14" s="55">
        <v>0</v>
      </c>
      <c r="BB14" s="56">
        <v>3.1875888042318399E-8</v>
      </c>
      <c r="BC14" s="55">
        <v>0</v>
      </c>
      <c r="BD14" s="55">
        <v>0</v>
      </c>
      <c r="BE14" s="55">
        <v>0</v>
      </c>
      <c r="BF14" s="55">
        <v>0</v>
      </c>
      <c r="BG14" s="55">
        <v>0</v>
      </c>
      <c r="BH14" s="55">
        <v>0</v>
      </c>
      <c r="BI14" s="55">
        <v>0</v>
      </c>
    </row>
    <row r="15" spans="1:61">
      <c r="A15" t="s">
        <v>12602</v>
      </c>
      <c r="B15" t="s">
        <v>652</v>
      </c>
      <c r="C15" t="str">
        <f>VLOOKUP(A15,KO_Information!A:H,2,FALSE)</f>
        <v>None</v>
      </c>
      <c r="D15" t="str">
        <f>VLOOKUP($A15,KO_Information!$A:$H,3,FALSE)</f>
        <v>None</v>
      </c>
      <c r="E15">
        <f>VLOOKUP($A15,KO_Information!$A:$H,4,FALSE)</f>
        <v>0</v>
      </c>
      <c r="F15" t="str">
        <f>VLOOKUP($A15,KO_Information!$A:$H,5,FALSE)</f>
        <v>Unclassified; Poorly Characterized; General function prediction only</v>
      </c>
      <c r="G15" t="str">
        <f>VLOOKUP($A15,KO_Information!$A:$H,6,FALSE)</f>
        <v>Unclassified</v>
      </c>
      <c r="H15" t="str">
        <f>VLOOKUP($A15,KO_Information!$A:$H,7,FALSE)</f>
        <v>Poorly Characterized</v>
      </c>
      <c r="I15" t="str">
        <f>VLOOKUP($A15,KO_Information!$A:$H,8,FALSE)</f>
        <v>General function prediction only</v>
      </c>
      <c r="J15" s="67">
        <v>1</v>
      </c>
      <c r="K15" s="67">
        <v>1</v>
      </c>
      <c r="L15" s="67">
        <v>1</v>
      </c>
      <c r="M15">
        <v>0</v>
      </c>
      <c r="N15" s="2">
        <v>1.6860352210734399E-8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 s="2">
        <v>1.9404295501729201E-8</v>
      </c>
      <c r="Y15">
        <v>0</v>
      </c>
      <c r="Z15">
        <v>0</v>
      </c>
      <c r="AA15" s="2">
        <v>3.1552520637793797E-8</v>
      </c>
      <c r="AB15">
        <v>0</v>
      </c>
      <c r="AC15" s="2">
        <v>8.5038591660916707E-9</v>
      </c>
      <c r="AD15" s="2">
        <v>1.2867184738983599E-8</v>
      </c>
      <c r="AE15">
        <v>0</v>
      </c>
      <c r="AF15">
        <v>0</v>
      </c>
      <c r="AG15">
        <v>0</v>
      </c>
      <c r="AH15">
        <v>0</v>
      </c>
      <c r="AI15" s="2">
        <v>1.4146638680842901E-8</v>
      </c>
      <c r="AJ15" s="2">
        <v>1.51590354111732E-8</v>
      </c>
      <c r="AK15">
        <v>0</v>
      </c>
      <c r="AL15" s="2">
        <v>9.6918146383850207E-9</v>
      </c>
      <c r="AM15">
        <v>0</v>
      </c>
      <c r="AN15" s="2">
        <v>7.78176942775934E-9</v>
      </c>
      <c r="AO15">
        <v>0</v>
      </c>
      <c r="AP15" s="2">
        <v>9.60589159301782E-9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 s="2">
        <v>1.00284211472365E-8</v>
      </c>
      <c r="AY15">
        <v>0</v>
      </c>
      <c r="AZ15">
        <v>0</v>
      </c>
      <c r="BA15" s="2">
        <v>1.4872262066747401E-8</v>
      </c>
      <c r="BB15">
        <v>0</v>
      </c>
      <c r="BC15">
        <v>0</v>
      </c>
      <c r="BD15" s="2">
        <v>1.3699170409748101E-8</v>
      </c>
      <c r="BE15">
        <v>0</v>
      </c>
      <c r="BF15" s="2">
        <v>1.59586313973465E-8</v>
      </c>
      <c r="BG15" s="2">
        <v>3.3145401667992598E-8</v>
      </c>
      <c r="BH15">
        <v>0</v>
      </c>
      <c r="BI15" s="2">
        <v>1.43487279544171E-8</v>
      </c>
    </row>
    <row r="16" spans="1:61">
      <c r="A16" t="s">
        <v>6905</v>
      </c>
      <c r="B16" t="s">
        <v>6906</v>
      </c>
      <c r="C16" t="str">
        <f>VLOOKUP(A16,KO_Information!A:H,2,FALSE)</f>
        <v>crotonobetaine/carnitine-CoA ligase [EC:6.2.1.-]</v>
      </c>
      <c r="D16" t="str">
        <f>VLOOKUP($A16,KO_Information!$A:$H,3,FALSE)</f>
        <v xml:space="preserve">crotonobetaine/carnitine-CoA ligase </v>
      </c>
      <c r="E16" t="str">
        <f>VLOOKUP($A16,KO_Information!$A:$H,4,FALSE)</f>
        <v>EC:6.2.1.-</v>
      </c>
      <c r="F16" t="str">
        <f>VLOOKUP($A16,KO_Information!$A:$H,5,FALSE)</f>
        <v>Unclassified; Metabolism; Others</v>
      </c>
      <c r="G16" t="str">
        <f>VLOOKUP($A16,KO_Information!$A:$H,6,FALSE)</f>
        <v>Unclassified</v>
      </c>
      <c r="H16" t="str">
        <f>VLOOKUP($A16,KO_Information!$A:$H,7,FALSE)</f>
        <v>Metabolism</v>
      </c>
      <c r="I16" t="str">
        <f>VLOOKUP($A16,KO_Information!$A:$H,8,FALSE)</f>
        <v>Others</v>
      </c>
      <c r="J16" s="67">
        <v>1</v>
      </c>
      <c r="K16" s="67">
        <v>1</v>
      </c>
      <c r="L16" s="67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s="2">
        <v>8.5038591660916707E-9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 s="2">
        <v>1.49586451799491E-8</v>
      </c>
      <c r="AL16">
        <v>0</v>
      </c>
      <c r="AM16">
        <v>0</v>
      </c>
      <c r="AN16" s="2">
        <v>1.55635388555187E-8</v>
      </c>
      <c r="AO16" s="2">
        <v>7.2421565760480001E-9</v>
      </c>
      <c r="AP16" s="2">
        <v>3.84235663720713E-8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 s="2">
        <v>1.3699170409748101E-8</v>
      </c>
      <c r="BE16">
        <v>0</v>
      </c>
      <c r="BF16">
        <v>0</v>
      </c>
      <c r="BG16" s="2">
        <v>1.6572700833996299E-8</v>
      </c>
      <c r="BH16">
        <v>0</v>
      </c>
      <c r="BI16">
        <v>0</v>
      </c>
    </row>
    <row r="17" spans="1:61" s="34" customFormat="1">
      <c r="A17" s="34" t="s">
        <v>14534</v>
      </c>
      <c r="B17" s="34" t="s">
        <v>14535</v>
      </c>
      <c r="C17" s="34" t="str">
        <f>VLOOKUP(A17,KO_Information!A:H,2,FALSE)</f>
        <v>multidrug resistance outer membrane protein OprJ</v>
      </c>
      <c r="D17" s="34" t="str">
        <f>VLOOKUP($A17,KO_Information!$A:$H,3,FALSE)</f>
        <v>multidrug resistance outer membrane protein OprJ</v>
      </c>
      <c r="E17" s="34">
        <f>VLOOKUP($A17,KO_Information!$A:$H,4,FALSE)</f>
        <v>0</v>
      </c>
      <c r="F17" s="34" t="str">
        <f>VLOOKUP($A17,KO_Information!$A:$H,5,FALSE)</f>
        <v>Unclassified; Cellular Processes and Signaling; Pores ion channels</v>
      </c>
      <c r="G17" s="34" t="str">
        <f>VLOOKUP($A17,KO_Information!$A:$H,6,FALSE)</f>
        <v>Unclassified</v>
      </c>
      <c r="H17" s="34" t="str">
        <f>VLOOKUP($A17,KO_Information!$A:$H,7,FALSE)</f>
        <v>Cellular Processes and Signaling</v>
      </c>
      <c r="I17" s="34" t="str">
        <f>VLOOKUP($A17,KO_Information!$A:$H,8,FALSE)</f>
        <v>Pores ion channels</v>
      </c>
      <c r="J17" s="67">
        <v>1</v>
      </c>
      <c r="K17" s="67">
        <v>1</v>
      </c>
      <c r="L17" s="67">
        <v>1</v>
      </c>
      <c r="M17" s="35">
        <v>1.27503356270847E-8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5">
        <v>1.09115267983334E-8</v>
      </c>
      <c r="Z17" s="35">
        <v>4.6799163053127802E-8</v>
      </c>
      <c r="AA17" s="34">
        <v>0</v>
      </c>
      <c r="AB17" s="34">
        <v>0</v>
      </c>
      <c r="AC17" s="35">
        <v>1.7007718332183298E-8</v>
      </c>
      <c r="AD17" s="35">
        <v>2.5734369477967198E-8</v>
      </c>
      <c r="AE17" s="34">
        <v>0</v>
      </c>
      <c r="AF17" s="34">
        <v>0</v>
      </c>
      <c r="AG17" s="34">
        <v>0</v>
      </c>
      <c r="AH17" s="35">
        <v>1.7888566680025899E-8</v>
      </c>
      <c r="AI17" s="34">
        <v>0</v>
      </c>
      <c r="AJ17" s="34">
        <v>0</v>
      </c>
      <c r="AK17" s="35">
        <v>1.49586451799491E-8</v>
      </c>
      <c r="AL17" s="35">
        <v>9.6918146383850207E-9</v>
      </c>
      <c r="AM17" s="34">
        <v>0</v>
      </c>
      <c r="AN17" s="35">
        <v>7.78176942775934E-9</v>
      </c>
      <c r="AO17" s="34">
        <v>0</v>
      </c>
      <c r="AP17" s="35">
        <v>9.60589159301782E-9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5">
        <v>1.00284211472365E-8</v>
      </c>
      <c r="AY17" s="35">
        <v>1.15533294292323E-8</v>
      </c>
      <c r="AZ17" s="35">
        <v>2.3578200331613199E-8</v>
      </c>
      <c r="BA17" s="35">
        <v>2.9744524133494801E-8</v>
      </c>
      <c r="BB17" s="34">
        <v>0</v>
      </c>
      <c r="BC17" s="34">
        <v>0</v>
      </c>
      <c r="BD17" s="35">
        <v>1.3699170409748101E-8</v>
      </c>
      <c r="BE17" s="34">
        <v>0</v>
      </c>
      <c r="BF17" s="34">
        <v>0</v>
      </c>
      <c r="BG17" s="35">
        <v>3.3145401667992598E-8</v>
      </c>
      <c r="BH17" s="34">
        <v>0</v>
      </c>
      <c r="BI17" s="35">
        <v>2.86974559088342E-8</v>
      </c>
    </row>
    <row r="18" spans="1:61" s="36" customFormat="1">
      <c r="A18" s="36" t="s">
        <v>10442</v>
      </c>
      <c r="B18" s="36" t="s">
        <v>10443</v>
      </c>
      <c r="C18" s="36" t="str">
        <f>VLOOKUP(A18,KO_Information!A:H,2,FALSE)</f>
        <v>benzoate-CoA ligase [EC:6.2.1.25]</v>
      </c>
      <c r="D18" s="36" t="str">
        <f>VLOOKUP($A18,KO_Information!$A:$H,3,FALSE)</f>
        <v xml:space="preserve">benzoate-CoA ligase </v>
      </c>
      <c r="E18" s="36" t="str">
        <f>VLOOKUP($A18,KO_Information!$A:$H,4,FALSE)</f>
        <v>EC:6.2.1.25</v>
      </c>
      <c r="F18" s="36" t="str">
        <f>VLOOKUP($A18,KO_Information!$A:$H,5,FALSE)</f>
        <v>Metabolism; Xenobiotics Biodegradation and Metabolism; Aminobenzoate degradation|Metabolism; Xenobiotics Biodegradation and Metabolism; Benzoate degradation</v>
      </c>
      <c r="G18" s="36" t="str">
        <f>VLOOKUP($A18,KO_Information!$A:$H,6,FALSE)</f>
        <v>Metabolism</v>
      </c>
      <c r="H18" s="36" t="str">
        <f>VLOOKUP($A18,KO_Information!$A:$H,7,FALSE)</f>
        <v>Xenobiotics Biodegradation and Metabolism</v>
      </c>
      <c r="I18" s="36" t="str">
        <f>VLOOKUP($A18,KO_Information!$A:$H,8,FALSE)</f>
        <v>Aminobenzoate degradation</v>
      </c>
      <c r="J18" s="67">
        <v>1</v>
      </c>
      <c r="K18" s="67">
        <v>1</v>
      </c>
      <c r="L18" s="67">
        <v>1</v>
      </c>
      <c r="M18" s="37">
        <v>1.27503356270847E-8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7">
        <v>1.09115267983334E-8</v>
      </c>
      <c r="Z18" s="37">
        <v>4.6799163053127802E-8</v>
      </c>
      <c r="AA18" s="36">
        <v>0</v>
      </c>
      <c r="AB18" s="36">
        <v>0</v>
      </c>
      <c r="AC18" s="37">
        <v>1.7007718332183298E-8</v>
      </c>
      <c r="AD18" s="37">
        <v>2.5734369477967198E-8</v>
      </c>
      <c r="AE18" s="36">
        <v>0</v>
      </c>
      <c r="AF18" s="36">
        <v>0</v>
      </c>
      <c r="AG18" s="36">
        <v>0</v>
      </c>
      <c r="AH18" s="37">
        <v>1.7888566680025899E-8</v>
      </c>
      <c r="AI18" s="36">
        <v>0</v>
      </c>
      <c r="AJ18" s="36">
        <v>0</v>
      </c>
      <c r="AK18" s="37">
        <v>1.49586451799491E-8</v>
      </c>
      <c r="AL18" s="36">
        <v>0</v>
      </c>
      <c r="AM18" s="36">
        <v>0</v>
      </c>
      <c r="AN18" s="37">
        <v>7.78176942775934E-9</v>
      </c>
      <c r="AO18" s="36">
        <v>0</v>
      </c>
      <c r="AP18" s="37">
        <v>9.60589159301782E-9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7">
        <v>1.00284211472365E-8</v>
      </c>
      <c r="AY18" s="37">
        <v>1.15533294292323E-8</v>
      </c>
      <c r="AZ18" s="37">
        <v>2.3578200331613199E-8</v>
      </c>
      <c r="BA18" s="37">
        <v>2.9744524133494801E-8</v>
      </c>
      <c r="BB18" s="36">
        <v>0</v>
      </c>
      <c r="BC18" s="36">
        <v>0</v>
      </c>
      <c r="BD18" s="37">
        <v>1.3699170409748101E-8</v>
      </c>
      <c r="BE18" s="36">
        <v>0</v>
      </c>
      <c r="BF18" s="36">
        <v>0</v>
      </c>
      <c r="BG18" s="37">
        <v>3.3145401667992598E-8</v>
      </c>
      <c r="BH18" s="36">
        <v>0</v>
      </c>
      <c r="BI18" s="37">
        <v>2.86974559088342E-8</v>
      </c>
    </row>
    <row r="19" spans="1:61" s="16" customFormat="1">
      <c r="A19" s="16" t="s">
        <v>5691</v>
      </c>
      <c r="B19" s="16" t="s">
        <v>5692</v>
      </c>
      <c r="C19" s="16" t="str">
        <f>VLOOKUP(A19,KO_Information!A:H,2,FALSE)</f>
        <v>5-dehydro-4-deoxyglucarate dehydratase [EC:4.2.1.41]</v>
      </c>
      <c r="D19" s="16" t="str">
        <f>VLOOKUP($A19,KO_Information!$A:$H,3,FALSE)</f>
        <v xml:space="preserve">5-dehydro-4-deoxyglucarate dehydratase </v>
      </c>
      <c r="E19" s="16" t="str">
        <f>VLOOKUP($A19,KO_Information!$A:$H,4,FALSE)</f>
        <v>EC:4.2.1.41</v>
      </c>
      <c r="F19" s="16" t="str">
        <f>VLOOKUP($A19,KO_Information!$A:$H,5,FALSE)</f>
        <v>Metabolism; Carbohydrate Metabolism; Ascorbate and aldarate metabolism</v>
      </c>
      <c r="G19" s="16" t="str">
        <f>VLOOKUP($A19,KO_Information!$A:$H,6,FALSE)</f>
        <v>Metabolism</v>
      </c>
      <c r="H19" s="16" t="str">
        <f>VLOOKUP($A19,KO_Information!$A:$H,7,FALSE)</f>
        <v>Carbohydrate Metabolism</v>
      </c>
      <c r="I19" s="16" t="str">
        <f>VLOOKUP($A19,KO_Information!$A:$H,8,FALSE)</f>
        <v>Ascorbate and aldarate metabolism</v>
      </c>
      <c r="J19" s="67">
        <v>1</v>
      </c>
      <c r="K19" s="67">
        <v>1</v>
      </c>
      <c r="L19" s="67">
        <v>1</v>
      </c>
      <c r="M19" s="17">
        <v>1.27503356270847E-8</v>
      </c>
      <c r="N19" s="16">
        <v>0</v>
      </c>
      <c r="O19" s="16">
        <v>0</v>
      </c>
      <c r="P19" s="16">
        <v>0</v>
      </c>
      <c r="Q19" s="16">
        <v>0</v>
      </c>
      <c r="R19" s="17">
        <v>1.0804219886273101E-8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7">
        <v>1.09115267983334E-8</v>
      </c>
      <c r="Z19" s="17">
        <v>7.0198744579691697E-8</v>
      </c>
      <c r="AA19" s="16">
        <v>0</v>
      </c>
      <c r="AB19" s="16">
        <v>0</v>
      </c>
      <c r="AC19" s="17">
        <v>1.7007718332183298E-8</v>
      </c>
      <c r="AD19" s="17">
        <v>2.5734369477967198E-8</v>
      </c>
      <c r="AE19" s="16">
        <v>0</v>
      </c>
      <c r="AF19" s="16">
        <v>0</v>
      </c>
      <c r="AG19" s="16">
        <v>0</v>
      </c>
      <c r="AH19" s="17">
        <v>1.7888566680025899E-8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7">
        <v>1.6486340720499899E-8</v>
      </c>
      <c r="AX19" s="17">
        <v>1.00284211472365E-8</v>
      </c>
      <c r="AY19" s="17">
        <v>1.15533294292323E-8</v>
      </c>
      <c r="AZ19" s="17">
        <v>2.3578200331613199E-8</v>
      </c>
      <c r="BA19" s="17">
        <v>4.4616786200242202E-8</v>
      </c>
      <c r="BB19" s="16">
        <v>0</v>
      </c>
      <c r="BC19" s="16">
        <v>0</v>
      </c>
      <c r="BD19" s="17">
        <v>1.3699170409748101E-8</v>
      </c>
      <c r="BE19" s="16">
        <v>0</v>
      </c>
      <c r="BF19" s="16">
        <v>0</v>
      </c>
      <c r="BG19" s="17">
        <v>4.9718102501988903E-8</v>
      </c>
      <c r="BH19" s="16">
        <v>0</v>
      </c>
      <c r="BI19" s="17">
        <v>2.86974559088342E-8</v>
      </c>
    </row>
    <row r="20" spans="1:61">
      <c r="A20" t="s">
        <v>12417</v>
      </c>
      <c r="B20" t="s">
        <v>652</v>
      </c>
      <c r="C20" t="str">
        <f>VLOOKUP(A20,KO_Information!A:H,2,FALSE)</f>
        <v>None</v>
      </c>
      <c r="D20" t="str">
        <f>VLOOKUP($A20,KO_Information!$A:$H,3,FALSE)</f>
        <v>None</v>
      </c>
      <c r="E20">
        <f>VLOOKUP($A20,KO_Information!$A:$H,4,FALSE)</f>
        <v>0</v>
      </c>
      <c r="F20" t="str">
        <f>VLOOKUP($A20,KO_Information!$A:$H,5,FALSE)</f>
        <v>Unclassified; Poorly Characterized; General function prediction only</v>
      </c>
      <c r="G20" t="str">
        <f>VLOOKUP($A20,KO_Information!$A:$H,6,FALSE)</f>
        <v>Unclassified</v>
      </c>
      <c r="H20" t="str">
        <f>VLOOKUP($A20,KO_Information!$A:$H,7,FALSE)</f>
        <v>Poorly Characterized</v>
      </c>
      <c r="I20" t="str">
        <f>VLOOKUP($A20,KO_Information!$A:$H,8,FALSE)</f>
        <v>General function prediction only</v>
      </c>
      <c r="J20" s="67">
        <v>1</v>
      </c>
      <c r="K20" s="67">
        <v>1</v>
      </c>
      <c r="L20" s="67">
        <v>1</v>
      </c>
      <c r="M20">
        <v>0</v>
      </c>
      <c r="N20" s="2">
        <v>1.6860352210734399E-8</v>
      </c>
      <c r="O20">
        <v>0</v>
      </c>
      <c r="P20" s="2">
        <v>1.1733446600204501E-8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 s="2">
        <v>1.9404295501729201E-8</v>
      </c>
      <c r="Y20">
        <v>0</v>
      </c>
      <c r="Z20">
        <v>0</v>
      </c>
      <c r="AA20" s="2">
        <v>3.1552520637793797E-8</v>
      </c>
      <c r="AB20">
        <v>0</v>
      </c>
      <c r="AC20" s="2">
        <v>8.5038591660916707E-9</v>
      </c>
      <c r="AD20" s="2">
        <v>1.2867184738983599E-8</v>
      </c>
      <c r="AE20">
        <v>0</v>
      </c>
      <c r="AF20">
        <v>0</v>
      </c>
      <c r="AG20">
        <v>0</v>
      </c>
      <c r="AH20">
        <v>0</v>
      </c>
      <c r="AI20" s="2">
        <v>1.4146638680842901E-8</v>
      </c>
      <c r="AJ20" s="2">
        <v>1.51590354111732E-8</v>
      </c>
      <c r="AK20">
        <v>0</v>
      </c>
      <c r="AL20">
        <v>0</v>
      </c>
      <c r="AM20">
        <v>0</v>
      </c>
      <c r="AN20" s="2">
        <v>7.78176942775934E-9</v>
      </c>
      <c r="AO20">
        <v>0</v>
      </c>
      <c r="AP20" s="2">
        <v>9.60589159301782E-9</v>
      </c>
      <c r="AQ20">
        <v>0</v>
      </c>
      <c r="AR20">
        <v>0</v>
      </c>
      <c r="AS20">
        <v>0</v>
      </c>
      <c r="AT20">
        <v>0</v>
      </c>
      <c r="AU20">
        <v>0</v>
      </c>
      <c r="AV20" s="2">
        <v>2.9964313700954697E-8</v>
      </c>
      <c r="AW20">
        <v>0</v>
      </c>
      <c r="AX20" s="2">
        <v>2.00568422944731E-8</v>
      </c>
      <c r="AY20">
        <v>0</v>
      </c>
      <c r="AZ20">
        <v>0</v>
      </c>
      <c r="BA20">
        <v>0</v>
      </c>
      <c r="BB20" s="2">
        <v>6.3751776084636904E-8</v>
      </c>
      <c r="BC20">
        <v>0</v>
      </c>
      <c r="BD20">
        <v>0</v>
      </c>
      <c r="BE20">
        <v>0</v>
      </c>
      <c r="BF20" s="2">
        <v>1.59586313973465E-8</v>
      </c>
      <c r="BG20">
        <v>0</v>
      </c>
      <c r="BH20">
        <v>0</v>
      </c>
      <c r="BI20">
        <v>0</v>
      </c>
    </row>
    <row r="21" spans="1:61" s="12" customFormat="1">
      <c r="A21" s="12" t="s">
        <v>15529</v>
      </c>
      <c r="B21" s="12" t="s">
        <v>15530</v>
      </c>
      <c r="C21" s="12" t="str">
        <f>VLOOKUP(A21,KO_Information!A:H,2,FALSE)</f>
        <v>sorbitol/mannitol transport system permease protein</v>
      </c>
      <c r="D21" s="12" t="str">
        <f>VLOOKUP($A21,KO_Information!$A:$H,3,FALSE)</f>
        <v>sorbitol/mannitol transport system permease protein</v>
      </c>
      <c r="E21" s="12">
        <f>VLOOKUP($A21,KO_Information!$A:$H,4,FALSE)</f>
        <v>0</v>
      </c>
      <c r="F21" s="12" t="str">
        <f>VLOOKUP($A21,KO_Information!$A:$H,5,FALSE)</f>
        <v>Environmental Information Processing; Membrane Transport; ABC transporters|Environmental Information Processing; Membrane Transport; Transporters</v>
      </c>
      <c r="G21" s="12" t="str">
        <f>VLOOKUP($A21,KO_Information!$A:$H,6,FALSE)</f>
        <v>Environmental Information Processing</v>
      </c>
      <c r="H21" s="12" t="str">
        <f>VLOOKUP($A21,KO_Information!$A:$H,7,FALSE)</f>
        <v>Membrane Transport</v>
      </c>
      <c r="I21" s="12" t="str">
        <f>VLOOKUP($A21,KO_Information!$A:$H,8,FALSE)</f>
        <v>ABC transporters</v>
      </c>
      <c r="J21" s="67">
        <v>1</v>
      </c>
      <c r="K21" s="67">
        <v>1</v>
      </c>
      <c r="L21" s="67">
        <v>1</v>
      </c>
      <c r="M21" s="13">
        <v>1.27503356270847E-8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3">
        <v>1.09115267983334E-8</v>
      </c>
      <c r="Z21" s="13">
        <v>4.6799163053127802E-8</v>
      </c>
      <c r="AA21" s="12">
        <v>0</v>
      </c>
      <c r="AB21" s="12">
        <v>0</v>
      </c>
      <c r="AC21" s="13">
        <v>8.5038591660916707E-9</v>
      </c>
      <c r="AD21" s="13">
        <v>2.5734369477967198E-8</v>
      </c>
      <c r="AE21" s="12">
        <v>0</v>
      </c>
      <c r="AF21" s="12">
        <v>0</v>
      </c>
      <c r="AG21" s="12">
        <v>0</v>
      </c>
      <c r="AH21" s="13">
        <v>1.7888566680025899E-8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3">
        <v>7.78176942775934E-9</v>
      </c>
      <c r="AO21" s="12">
        <v>0</v>
      </c>
      <c r="AP21" s="12">
        <v>0</v>
      </c>
      <c r="AQ21" s="13">
        <v>1.77252700134694E-8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3">
        <v>1.6486340720499899E-8</v>
      </c>
      <c r="AX21" s="13">
        <v>1.00284211472365E-8</v>
      </c>
      <c r="AY21" s="13">
        <v>2.31066588584645E-8</v>
      </c>
      <c r="AZ21" s="13">
        <v>2.3578200331613199E-8</v>
      </c>
      <c r="BA21" s="13">
        <v>5.9489048266989602E-8</v>
      </c>
      <c r="BB21" s="13">
        <v>3.1875888042318399E-8</v>
      </c>
      <c r="BC21" s="12">
        <v>0</v>
      </c>
      <c r="BD21" s="13">
        <v>1.3699170409748101E-8</v>
      </c>
      <c r="BE21" s="12">
        <v>0</v>
      </c>
      <c r="BF21" s="12">
        <v>0</v>
      </c>
      <c r="BG21" s="13">
        <v>4.9718102501988903E-8</v>
      </c>
      <c r="BH21" s="12">
        <v>0</v>
      </c>
      <c r="BI21" s="13">
        <v>2.86974559088342E-8</v>
      </c>
    </row>
    <row r="22" spans="1:61" s="12" customFormat="1">
      <c r="A22" s="12" t="s">
        <v>15531</v>
      </c>
      <c r="B22" s="12" t="s">
        <v>15530</v>
      </c>
      <c r="C22" s="12" t="str">
        <f>VLOOKUP(A22,KO_Information!A:H,2,FALSE)</f>
        <v>sorbitol/mannitol transport system permease protein</v>
      </c>
      <c r="D22" s="12" t="str">
        <f>VLOOKUP($A22,KO_Information!$A:$H,3,FALSE)</f>
        <v>sorbitol/mannitol transport system permease protein</v>
      </c>
      <c r="E22" s="12">
        <f>VLOOKUP($A22,KO_Information!$A:$H,4,FALSE)</f>
        <v>0</v>
      </c>
      <c r="F22" s="12" t="str">
        <f>VLOOKUP($A22,KO_Information!$A:$H,5,FALSE)</f>
        <v>Environmental Information Processing; Membrane Transport; ABC transporters|Environmental Information Processing; Membrane Transport; Transporters</v>
      </c>
      <c r="G22" s="12" t="str">
        <f>VLOOKUP($A22,KO_Information!$A:$H,6,FALSE)</f>
        <v>Environmental Information Processing</v>
      </c>
      <c r="H22" s="12" t="str">
        <f>VLOOKUP($A22,KO_Information!$A:$H,7,FALSE)</f>
        <v>Membrane Transport</v>
      </c>
      <c r="I22" s="12" t="str">
        <f>VLOOKUP($A22,KO_Information!$A:$H,8,FALSE)</f>
        <v>ABC transporters</v>
      </c>
      <c r="J22" s="67">
        <v>1</v>
      </c>
      <c r="K22" s="67">
        <v>1</v>
      </c>
      <c r="L22" s="67">
        <v>1</v>
      </c>
      <c r="M22" s="13">
        <v>1.27503356270847E-8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3">
        <v>1.09115267983334E-8</v>
      </c>
      <c r="Z22" s="13">
        <v>4.6799163053127802E-8</v>
      </c>
      <c r="AA22" s="12">
        <v>0</v>
      </c>
      <c r="AB22" s="12">
        <v>0</v>
      </c>
      <c r="AC22" s="13">
        <v>8.5038591660916707E-9</v>
      </c>
      <c r="AD22" s="13">
        <v>2.5734369477967198E-8</v>
      </c>
      <c r="AE22" s="12">
        <v>0</v>
      </c>
      <c r="AF22" s="12">
        <v>0</v>
      </c>
      <c r="AG22" s="12">
        <v>0</v>
      </c>
      <c r="AH22" s="13">
        <v>1.7888566680025899E-8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3">
        <v>7.78176942775934E-9</v>
      </c>
      <c r="AO22" s="12">
        <v>0</v>
      </c>
      <c r="AP22" s="12">
        <v>0</v>
      </c>
      <c r="AQ22" s="13">
        <v>1.77252700134694E-8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3">
        <v>1.00284211472365E-8</v>
      </c>
      <c r="AY22" s="13">
        <v>2.31066588584645E-8</v>
      </c>
      <c r="AZ22" s="13">
        <v>2.3578200331613199E-8</v>
      </c>
      <c r="BA22" s="13">
        <v>5.9489048266989602E-8</v>
      </c>
      <c r="BB22" s="13">
        <v>3.1875888042318399E-8</v>
      </c>
      <c r="BC22" s="12">
        <v>0</v>
      </c>
      <c r="BD22" s="13">
        <v>1.3699170409748101E-8</v>
      </c>
      <c r="BE22" s="12">
        <v>0</v>
      </c>
      <c r="BF22" s="12">
        <v>0</v>
      </c>
      <c r="BG22" s="13">
        <v>4.9718102501988903E-8</v>
      </c>
      <c r="BH22" s="12">
        <v>0</v>
      </c>
      <c r="BI22" s="13">
        <v>2.86974559088342E-8</v>
      </c>
    </row>
    <row r="23" spans="1:61" s="12" customFormat="1">
      <c r="A23" s="12" t="s">
        <v>15527</v>
      </c>
      <c r="B23" s="12" t="s">
        <v>15528</v>
      </c>
      <c r="C23" s="12" t="str">
        <f>VLOOKUP(A23,KO_Information!A:H,2,FALSE)</f>
        <v>sorbitol/mannitol transport system substrate-binding protein</v>
      </c>
      <c r="D23" s="12" t="str">
        <f>VLOOKUP($A23,KO_Information!$A:$H,3,FALSE)</f>
        <v>sorbitol/mannitol transport system substrate-binding protein</v>
      </c>
      <c r="E23" s="12">
        <f>VLOOKUP($A23,KO_Information!$A:$H,4,FALSE)</f>
        <v>0</v>
      </c>
      <c r="F23" s="12" t="str">
        <f>VLOOKUP($A23,KO_Information!$A:$H,5,FALSE)</f>
        <v>Environmental Information Processing; Membrane Transport; ABC transporters|Environmental Information Processing; Membrane Transport; Transporters</v>
      </c>
      <c r="G23" s="12" t="str">
        <f>VLOOKUP($A23,KO_Information!$A:$H,6,FALSE)</f>
        <v>Environmental Information Processing</v>
      </c>
      <c r="H23" s="12" t="str">
        <f>VLOOKUP($A23,KO_Information!$A:$H,7,FALSE)</f>
        <v>Membrane Transport</v>
      </c>
      <c r="I23" s="12" t="str">
        <f>VLOOKUP($A23,KO_Information!$A:$H,8,FALSE)</f>
        <v>ABC transporters</v>
      </c>
      <c r="J23" s="67">
        <v>1</v>
      </c>
      <c r="K23" s="67">
        <v>1</v>
      </c>
      <c r="L23" s="67">
        <v>1</v>
      </c>
      <c r="M23" s="13">
        <v>1.27503356270847E-8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3">
        <v>1.09115267983334E-8</v>
      </c>
      <c r="Z23" s="13">
        <v>4.6799163053127802E-8</v>
      </c>
      <c r="AA23" s="12">
        <v>0</v>
      </c>
      <c r="AB23" s="12">
        <v>0</v>
      </c>
      <c r="AC23" s="13">
        <v>8.5038591660916707E-9</v>
      </c>
      <c r="AD23" s="13">
        <v>2.5734369477967198E-8</v>
      </c>
      <c r="AE23" s="12">
        <v>0</v>
      </c>
      <c r="AF23" s="12">
        <v>0</v>
      </c>
      <c r="AG23" s="12">
        <v>0</v>
      </c>
      <c r="AH23" s="13">
        <v>1.7888566680025899E-8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3">
        <v>7.78176942775934E-9</v>
      </c>
      <c r="AO23" s="13">
        <v>7.2421565760480001E-9</v>
      </c>
      <c r="AP23" s="13">
        <v>9.60589159301782E-9</v>
      </c>
      <c r="AQ23" s="13">
        <v>1.77252700134694E-8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3">
        <v>1.6486340720499899E-8</v>
      </c>
      <c r="AX23" s="13">
        <v>1.00284211472365E-8</v>
      </c>
      <c r="AY23" s="13">
        <v>2.31066588584645E-8</v>
      </c>
      <c r="AZ23" s="13">
        <v>2.3578200331613199E-8</v>
      </c>
      <c r="BA23" s="13">
        <v>7.4361310333737003E-8</v>
      </c>
      <c r="BB23" s="13">
        <v>3.1875888042318399E-8</v>
      </c>
      <c r="BC23" s="12">
        <v>0</v>
      </c>
      <c r="BD23" s="13">
        <v>2.7398340819496201E-8</v>
      </c>
      <c r="BE23" s="12">
        <v>0</v>
      </c>
      <c r="BF23" s="12">
        <v>0</v>
      </c>
      <c r="BG23" s="13">
        <v>6.6290803335985301E-8</v>
      </c>
      <c r="BH23" s="12">
        <v>0</v>
      </c>
      <c r="BI23" s="13">
        <v>2.86974559088342E-8</v>
      </c>
    </row>
    <row r="24" spans="1:61" s="24" customFormat="1">
      <c r="A24" s="24" t="s">
        <v>7003</v>
      </c>
      <c r="B24" s="24" t="s">
        <v>7004</v>
      </c>
      <c r="C24" s="24" t="str">
        <f>VLOOKUP(A24,KO_Information!A:H,2,FALSE)</f>
        <v>cobalamin biosynthesis protein CobW</v>
      </c>
      <c r="D24" s="24" t="str">
        <f>VLOOKUP($A24,KO_Information!$A:$H,3,FALSE)</f>
        <v>cobalamin biosynthesis protein CobW</v>
      </c>
      <c r="E24" s="24">
        <f>VLOOKUP($A24,KO_Information!$A:$H,4,FALSE)</f>
        <v>0</v>
      </c>
      <c r="F24" s="24" t="str">
        <f>VLOOKUP($A24,KO_Information!$A:$H,5,FALSE)</f>
        <v>Metabolism; Metabolism of Cofactors and Vitamins; Porphyrin and chlorophyll metabolism</v>
      </c>
      <c r="G24" s="24" t="str">
        <f>VLOOKUP($A24,KO_Information!$A:$H,6,FALSE)</f>
        <v>Metabolism</v>
      </c>
      <c r="H24" s="24" t="str">
        <f>VLOOKUP($A24,KO_Information!$A:$H,7,FALSE)</f>
        <v>Metabolism of Cofactors and Vitamins</v>
      </c>
      <c r="I24" s="24" t="str">
        <f>VLOOKUP($A24,KO_Information!$A:$H,8,FALSE)</f>
        <v>Porphyrin and chlorophyll metabolism</v>
      </c>
      <c r="J24" s="67">
        <v>1</v>
      </c>
      <c r="K24" s="67">
        <v>1</v>
      </c>
      <c r="L24" s="67">
        <v>1</v>
      </c>
      <c r="M24" s="25">
        <v>1.27503356270847E-8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5">
        <v>1.09115267983334E-8</v>
      </c>
      <c r="Z24" s="25">
        <v>4.6799163053127802E-8</v>
      </c>
      <c r="AA24" s="24">
        <v>0</v>
      </c>
      <c r="AB24" s="24">
        <v>0</v>
      </c>
      <c r="AC24" s="25">
        <v>8.5038591660916707E-9</v>
      </c>
      <c r="AD24" s="25">
        <v>2.5734369477967198E-8</v>
      </c>
      <c r="AE24" s="24">
        <v>0</v>
      </c>
      <c r="AF24" s="24">
        <v>0</v>
      </c>
      <c r="AG24" s="24">
        <v>0</v>
      </c>
      <c r="AH24" s="25">
        <v>1.7888566680025899E-8</v>
      </c>
      <c r="AI24" s="25">
        <v>1.4146638680842901E-8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5">
        <v>1.77252700134694E-8</v>
      </c>
      <c r="AR24" s="25">
        <v>6.0011270356618103E-9</v>
      </c>
      <c r="AS24" s="24">
        <v>0</v>
      </c>
      <c r="AT24" s="24">
        <v>0</v>
      </c>
      <c r="AU24" s="24">
        <v>0</v>
      </c>
      <c r="AV24" s="24">
        <v>0</v>
      </c>
      <c r="AW24" s="25">
        <v>1.6486340720499899E-8</v>
      </c>
      <c r="AX24" s="25">
        <v>1.00284211472365E-8</v>
      </c>
      <c r="AY24" s="25">
        <v>1.15533294292323E-8</v>
      </c>
      <c r="AZ24" s="25">
        <v>3.5367300497419898E-8</v>
      </c>
      <c r="BA24" s="25">
        <v>7.4361310333737003E-8</v>
      </c>
      <c r="BB24" s="24">
        <v>0</v>
      </c>
      <c r="BC24" s="24">
        <v>0</v>
      </c>
      <c r="BD24" s="25">
        <v>1.3699170409748101E-8</v>
      </c>
      <c r="BE24" s="24">
        <v>0</v>
      </c>
      <c r="BF24" s="24">
        <v>0</v>
      </c>
      <c r="BG24" s="25">
        <v>4.9718102501988903E-8</v>
      </c>
      <c r="BH24" s="24">
        <v>0</v>
      </c>
      <c r="BI24" s="25">
        <v>2.86974559088342E-8</v>
      </c>
    </row>
    <row r="25" spans="1:61" s="14" customFormat="1">
      <c r="A25" s="14" t="s">
        <v>16919</v>
      </c>
      <c r="B25" s="14" t="s">
        <v>16920</v>
      </c>
      <c r="C25" s="14" t="str">
        <f>VLOOKUP(A25,KO_Information!A:H,2,FALSE)</f>
        <v>type VI secretion system protein ImpE</v>
      </c>
      <c r="D25" s="14" t="str">
        <f>VLOOKUP($A25,KO_Information!$A:$H,3,FALSE)</f>
        <v>type VI secretion system protein ImpE</v>
      </c>
      <c r="E25" s="14">
        <f>VLOOKUP($A25,KO_Information!$A:$H,4,FALSE)</f>
        <v>0</v>
      </c>
      <c r="F25" s="14" t="str">
        <f>VLOOKUP($A25,KO_Information!$A:$H,5,FALSE)</f>
        <v>Environmental Information Processing; Membrane Transport; Secretion system</v>
      </c>
      <c r="G25" s="14" t="str">
        <f>VLOOKUP($A25,KO_Information!$A:$H,6,FALSE)</f>
        <v>Environmental Information Processing</v>
      </c>
      <c r="H25" s="14" t="str">
        <f>VLOOKUP($A25,KO_Information!$A:$H,7,FALSE)</f>
        <v>Membrane Transport</v>
      </c>
      <c r="I25" s="14" t="str">
        <f>VLOOKUP($A25,KO_Information!$A:$H,8,FALSE)</f>
        <v>Secretion system</v>
      </c>
      <c r="J25" s="67">
        <v>1</v>
      </c>
      <c r="K25" s="67">
        <v>1</v>
      </c>
      <c r="L25" s="67">
        <v>1</v>
      </c>
      <c r="M25" s="15">
        <v>1.27503356270847E-8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v>1.09115267983334E-8</v>
      </c>
      <c r="Z25" s="15">
        <v>4.6799163053127802E-8</v>
      </c>
      <c r="AA25" s="14">
        <v>0</v>
      </c>
      <c r="AB25" s="14">
        <v>0</v>
      </c>
      <c r="AC25" s="15">
        <v>8.5038591660916707E-9</v>
      </c>
      <c r="AD25" s="15">
        <v>2.5734369477967198E-8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5">
        <v>1.00284211472365E-8</v>
      </c>
      <c r="AY25" s="15">
        <v>1.15533294292323E-8</v>
      </c>
      <c r="AZ25" s="15">
        <v>2.3578200331613199E-8</v>
      </c>
      <c r="BA25" s="15">
        <v>2.9744524133494801E-8</v>
      </c>
      <c r="BB25" s="14">
        <v>0</v>
      </c>
      <c r="BC25" s="14">
        <v>0</v>
      </c>
      <c r="BD25" s="15">
        <v>1.3699170409748101E-8</v>
      </c>
      <c r="BE25" s="14">
        <v>0</v>
      </c>
      <c r="BF25" s="14">
        <v>0</v>
      </c>
      <c r="BG25" s="15">
        <v>3.3145401667992598E-8</v>
      </c>
      <c r="BH25" s="14">
        <v>0</v>
      </c>
      <c r="BI25" s="15">
        <v>1.43487279544171E-8</v>
      </c>
    </row>
    <row r="26" spans="1:61" s="14" customFormat="1">
      <c r="A26" s="14" t="s">
        <v>16917</v>
      </c>
      <c r="B26" s="14" t="s">
        <v>16918</v>
      </c>
      <c r="C26" s="14" t="str">
        <f>VLOOKUP(A26,KO_Information!A:H,2,FALSE)</f>
        <v>type VI secretion system protein ImpF</v>
      </c>
      <c r="D26" s="14" t="str">
        <f>VLOOKUP($A26,KO_Information!$A:$H,3,FALSE)</f>
        <v>type VI secretion system protein ImpF</v>
      </c>
      <c r="E26" s="14">
        <f>VLOOKUP($A26,KO_Information!$A:$H,4,FALSE)</f>
        <v>0</v>
      </c>
      <c r="F26" s="14" t="str">
        <f>VLOOKUP($A26,KO_Information!$A:$H,5,FALSE)</f>
        <v>Environmental Information Processing; Membrane Transport; Secretion system</v>
      </c>
      <c r="G26" s="14" t="str">
        <f>VLOOKUP($A26,KO_Information!$A:$H,6,FALSE)</f>
        <v>Environmental Information Processing</v>
      </c>
      <c r="H26" s="14" t="str">
        <f>VLOOKUP($A26,KO_Information!$A:$H,7,FALSE)</f>
        <v>Membrane Transport</v>
      </c>
      <c r="I26" s="14" t="str">
        <f>VLOOKUP($A26,KO_Information!$A:$H,8,FALSE)</f>
        <v>Secretion system</v>
      </c>
      <c r="J26" s="67">
        <v>1</v>
      </c>
      <c r="K26" s="67">
        <v>1</v>
      </c>
      <c r="L26" s="67">
        <v>1</v>
      </c>
      <c r="M26" s="15">
        <v>1.27503356270847E-8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1.09115267983334E-8</v>
      </c>
      <c r="Z26" s="15">
        <v>4.6799163053127802E-8</v>
      </c>
      <c r="AA26" s="14">
        <v>0</v>
      </c>
      <c r="AB26" s="14">
        <v>0</v>
      </c>
      <c r="AC26" s="15">
        <v>8.5038591660916707E-9</v>
      </c>
      <c r="AD26" s="15">
        <v>2.5734369477967198E-8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5">
        <v>7.78176942775934E-9</v>
      </c>
      <c r="AO26" s="14">
        <v>0</v>
      </c>
      <c r="AP26" s="14">
        <v>0</v>
      </c>
      <c r="AQ26" s="15">
        <v>8.8626350067347201E-9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5">
        <v>1.00284211472365E-8</v>
      </c>
      <c r="AY26" s="15">
        <v>1.15533294292323E-8</v>
      </c>
      <c r="AZ26" s="15">
        <v>2.3578200331613199E-8</v>
      </c>
      <c r="BA26" s="15">
        <v>4.4616786200242202E-8</v>
      </c>
      <c r="BB26" s="14">
        <v>0</v>
      </c>
      <c r="BC26" s="14">
        <v>0</v>
      </c>
      <c r="BD26" s="15">
        <v>1.3699170409748101E-8</v>
      </c>
      <c r="BE26" s="14">
        <v>0</v>
      </c>
      <c r="BF26" s="14">
        <v>0</v>
      </c>
      <c r="BG26" s="15">
        <v>3.3145401667992598E-8</v>
      </c>
      <c r="BH26" s="14">
        <v>0</v>
      </c>
      <c r="BI26" s="15">
        <v>1.43487279544171E-8</v>
      </c>
    </row>
    <row r="27" spans="1:61" s="32" customFormat="1">
      <c r="A27" s="32" t="s">
        <v>19051</v>
      </c>
      <c r="B27" s="32" t="s">
        <v>19052</v>
      </c>
      <c r="C27" s="32" t="str">
        <f>VLOOKUP(A27,KO_Information!A:H,2,FALSE)</f>
        <v>alpha-1,6-mannosyltransferase [EC:2.4.1.-]</v>
      </c>
      <c r="D27" s="32" t="str">
        <f>VLOOKUP($A27,KO_Information!$A:$H,3,FALSE)</f>
        <v xml:space="preserve">alpha-1,6-mannosyltransferase </v>
      </c>
      <c r="E27" s="32" t="str">
        <f>VLOOKUP($A27,KO_Information!$A:$H,4,FALSE)</f>
        <v>EC:2.4.1.-</v>
      </c>
      <c r="F27" s="32" t="str">
        <f>VLOOKUP($A27,KO_Information!$A:$H,5,FALSE)</f>
        <v>Metabolism; Glycan Biosynthesis and Metabolism; Glycosyltransferases</v>
      </c>
      <c r="G27" s="32" t="str">
        <f>VLOOKUP($A27,KO_Information!$A:$H,6,FALSE)</f>
        <v>Metabolism</v>
      </c>
      <c r="H27" s="32" t="str">
        <f>VLOOKUP($A27,KO_Information!$A:$H,7,FALSE)</f>
        <v>Glycan Biosynthesis and Metabolism</v>
      </c>
      <c r="I27" s="32" t="str">
        <f>VLOOKUP($A27,KO_Information!$A:$H,8,FALSE)</f>
        <v>Glycosyltransferases</v>
      </c>
      <c r="J27" s="67">
        <v>1</v>
      </c>
      <c r="K27" s="67">
        <v>1</v>
      </c>
      <c r="L27" s="67">
        <v>1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3">
        <v>1.09115267983334E-8</v>
      </c>
      <c r="Z27" s="33">
        <v>2.3399581526563901E-8</v>
      </c>
      <c r="AA27" s="33">
        <v>1.0517506879264601E-8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3">
        <v>1.37164863716832E-8</v>
      </c>
      <c r="AV27" s="32">
        <v>0</v>
      </c>
      <c r="AW27" s="32">
        <v>0</v>
      </c>
      <c r="AX27" s="32">
        <v>0</v>
      </c>
      <c r="AY27" s="32">
        <v>0</v>
      </c>
      <c r="AZ27" s="33">
        <v>2.3578200331613199E-8</v>
      </c>
      <c r="BA27" s="33">
        <v>1.4872262066747401E-8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3">
        <v>3.3145401667992598E-8</v>
      </c>
      <c r="BH27" s="32">
        <v>0</v>
      </c>
      <c r="BI27" s="32">
        <v>0</v>
      </c>
    </row>
    <row r="28" spans="1:61" s="36" customFormat="1">
      <c r="A28" s="36" t="s">
        <v>19047</v>
      </c>
      <c r="B28" s="36" t="s">
        <v>19048</v>
      </c>
      <c r="C28" s="36" t="str">
        <f>VLOOKUP(A28,KO_Information!A:H,2,FALSE)</f>
        <v>2,3-dihydroxybenzoate decarboxylase [EC:4.1.1.46]</v>
      </c>
      <c r="D28" s="36" t="str">
        <f>VLOOKUP($A28,KO_Information!$A:$H,3,FALSE)</f>
        <v xml:space="preserve">2,3-dihydroxybenzoate decarboxylase </v>
      </c>
      <c r="E28" s="36" t="str">
        <f>VLOOKUP($A28,KO_Information!$A:$H,4,FALSE)</f>
        <v>EC:4.1.1.46</v>
      </c>
      <c r="F28" s="36" t="str">
        <f>VLOOKUP($A28,KO_Information!$A:$H,5,FALSE)</f>
        <v>Metabolism; Xenobiotics Biodegradation and Metabolism; Aminobenzoate degradation|Metabolism; Xenobiotics Biodegradation and Metabolism; Benzoate degradation</v>
      </c>
      <c r="G28" s="36" t="str">
        <f>VLOOKUP($A28,KO_Information!$A:$H,6,FALSE)</f>
        <v>Metabolism</v>
      </c>
      <c r="H28" s="36" t="str">
        <f>VLOOKUP($A28,KO_Information!$A:$H,7,FALSE)</f>
        <v>Xenobiotics Biodegradation and Metabolism</v>
      </c>
      <c r="I28" s="36" t="str">
        <f>VLOOKUP($A28,KO_Information!$A:$H,8,FALSE)</f>
        <v>Aminobenzoate degradation</v>
      </c>
      <c r="J28" s="67">
        <v>1</v>
      </c>
      <c r="K28" s="67">
        <v>1</v>
      </c>
      <c r="L28" s="67">
        <v>1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7">
        <v>8.5038591660916707E-9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7">
        <v>1.49586451799491E-8</v>
      </c>
      <c r="AL28" s="36">
        <v>0</v>
      </c>
      <c r="AM28" s="36">
        <v>0</v>
      </c>
      <c r="AN28" s="36">
        <v>0</v>
      </c>
      <c r="AO28" s="36">
        <v>0</v>
      </c>
      <c r="AP28" s="37">
        <v>9.60589159301782E-9</v>
      </c>
      <c r="AQ28" s="37">
        <v>8.8626350067347201E-9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7">
        <v>1.4872262066747401E-8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</row>
    <row r="29" spans="1:61" s="32" customFormat="1">
      <c r="A29" s="32" t="s">
        <v>17908</v>
      </c>
      <c r="B29" s="32" t="s">
        <v>17897</v>
      </c>
      <c r="C29" s="32" t="str">
        <f>VLOOKUP(A29,KO_Information!A:H,2,FALSE)</f>
        <v>alpha-1,3-rhamnosyltransferase [EC:2.4.1.-]</v>
      </c>
      <c r="D29" s="32" t="str">
        <f>VLOOKUP($A29,KO_Information!$A:$H,3,FALSE)</f>
        <v xml:space="preserve">alpha-1,3-rhamnosyltransferase </v>
      </c>
      <c r="E29" s="32" t="str">
        <f>VLOOKUP($A29,KO_Information!$A:$H,4,FALSE)</f>
        <v>EC:2.4.1.-</v>
      </c>
      <c r="F29" s="32" t="str">
        <f>VLOOKUP($A29,KO_Information!$A:$H,5,FALSE)</f>
        <v>Metabolism; Glycan Biosynthesis and Metabolism; Glycosyltransferases|Metabolism; Glycan Biosynthesis and Metabolism; Lipopolysaccharide biosynthesis proteins</v>
      </c>
      <c r="G29" s="32" t="str">
        <f>VLOOKUP($A29,KO_Information!$A:$H,6,FALSE)</f>
        <v>Metabolism</v>
      </c>
      <c r="H29" s="32" t="str">
        <f>VLOOKUP($A29,KO_Information!$A:$H,7,FALSE)</f>
        <v>Glycan Biosynthesis and Metabolism</v>
      </c>
      <c r="I29" s="32" t="str">
        <f>VLOOKUP($A29,KO_Information!$A:$H,8,FALSE)</f>
        <v>Glycosyltransferases</v>
      </c>
      <c r="J29" s="67">
        <v>1</v>
      </c>
      <c r="K29" s="67">
        <v>1</v>
      </c>
      <c r="L29" s="67">
        <v>1</v>
      </c>
      <c r="M29" s="33">
        <v>1.27503356270847E-8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3">
        <v>1.09115267983334E-8</v>
      </c>
      <c r="Z29" s="33">
        <v>4.6799163053127802E-8</v>
      </c>
      <c r="AA29" s="32">
        <v>0</v>
      </c>
      <c r="AB29" s="32">
        <v>0</v>
      </c>
      <c r="AC29" s="33">
        <v>8.5038591660916707E-9</v>
      </c>
      <c r="AD29" s="33">
        <v>2.5734369477967198E-8</v>
      </c>
      <c r="AE29" s="32">
        <v>0</v>
      </c>
      <c r="AF29" s="32">
        <v>0</v>
      </c>
      <c r="AG29" s="32">
        <v>0</v>
      </c>
      <c r="AH29" s="33">
        <v>1.7888566680025899E-8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3">
        <v>7.2421565760480001E-9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3">
        <v>1.00284211472365E-8</v>
      </c>
      <c r="AY29" s="33">
        <v>1.15533294292323E-8</v>
      </c>
      <c r="AZ29" s="33">
        <v>2.3578200331613199E-8</v>
      </c>
      <c r="BA29" s="33">
        <v>4.4616786200242202E-8</v>
      </c>
      <c r="BB29" s="32">
        <v>0</v>
      </c>
      <c r="BC29" s="32">
        <v>0</v>
      </c>
      <c r="BD29" s="33">
        <v>2.7398340819496201E-8</v>
      </c>
      <c r="BE29" s="32">
        <v>0</v>
      </c>
      <c r="BF29" s="32">
        <v>0</v>
      </c>
      <c r="BG29" s="33">
        <v>4.9718102501988903E-8</v>
      </c>
      <c r="BH29" s="32">
        <v>0</v>
      </c>
      <c r="BI29" s="33">
        <v>2.86974559088342E-8</v>
      </c>
    </row>
    <row r="30" spans="1:61" s="36" customFormat="1">
      <c r="A30" s="36" t="s">
        <v>19209</v>
      </c>
      <c r="B30" s="36" t="s">
        <v>19210</v>
      </c>
      <c r="C30" s="36" t="str">
        <f>VLOOKUP(A30,KO_Information!A:H,2,FALSE)</f>
        <v>trans-o-hydroxybenzylidenepyruvate hydratase-aldolase [EC:4.1.2.45]</v>
      </c>
      <c r="D30" s="36" t="str">
        <f>VLOOKUP($A30,KO_Information!$A:$H,3,FALSE)</f>
        <v xml:space="preserve">trans-o-hydroxybenzylidenepyruvate hydratase-aldolase </v>
      </c>
      <c r="E30" s="36" t="str">
        <f>VLOOKUP($A30,KO_Information!$A:$H,4,FALSE)</f>
        <v>EC:4.1.2.45</v>
      </c>
      <c r="F30" s="36" t="str">
        <f>VLOOKUP($A30,KO_Information!$A:$H,5,FALSE)</f>
        <v>Metabolism; Xenobiotics Biodegradation and Metabolism; Naphthalene degradation</v>
      </c>
      <c r="G30" s="36" t="str">
        <f>VLOOKUP($A30,KO_Information!$A:$H,6,FALSE)</f>
        <v>Metabolism</v>
      </c>
      <c r="H30" s="36" t="str">
        <f>VLOOKUP($A30,KO_Information!$A:$H,7,FALSE)</f>
        <v>Xenobiotics Biodegradation and Metabolism</v>
      </c>
      <c r="I30" s="36" t="str">
        <f>VLOOKUP($A30,KO_Information!$A:$H,8,FALSE)</f>
        <v>Naphthalene degradation</v>
      </c>
      <c r="J30" s="67">
        <v>1</v>
      </c>
      <c r="K30" s="67">
        <v>1</v>
      </c>
      <c r="L30" s="67">
        <v>1</v>
      </c>
      <c r="M30" s="37">
        <v>1.27503356270847E-8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7">
        <v>1.09115267983334E-8</v>
      </c>
      <c r="Z30" s="37">
        <v>4.6799163053127802E-8</v>
      </c>
      <c r="AA30" s="36">
        <v>0</v>
      </c>
      <c r="AB30" s="36">
        <v>0</v>
      </c>
      <c r="AC30" s="37">
        <v>8.5038591660916707E-9</v>
      </c>
      <c r="AD30" s="37">
        <v>2.5734369477967198E-8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7">
        <v>1.00284211472365E-8</v>
      </c>
      <c r="AY30" s="37">
        <v>1.15533294292323E-8</v>
      </c>
      <c r="AZ30" s="37">
        <v>2.3578200331613199E-8</v>
      </c>
      <c r="BA30" s="37">
        <v>2.9744524133494801E-8</v>
      </c>
      <c r="BB30" s="36">
        <v>0</v>
      </c>
      <c r="BC30" s="36">
        <v>0</v>
      </c>
      <c r="BD30" s="37">
        <v>1.3699170409748101E-8</v>
      </c>
      <c r="BE30" s="36">
        <v>0</v>
      </c>
      <c r="BF30" s="36">
        <v>0</v>
      </c>
      <c r="BG30" s="37">
        <v>3.3145401667992598E-8</v>
      </c>
      <c r="BH30" s="36">
        <v>0</v>
      </c>
      <c r="BI30" s="37">
        <v>1.43487279544171E-8</v>
      </c>
    </row>
    <row r="31" spans="1:61">
      <c r="A31" t="s">
        <v>4893</v>
      </c>
      <c r="B31" t="s">
        <v>4894</v>
      </c>
      <c r="C31" t="str">
        <f>VLOOKUP(A31,KO_Information!A:H,2,FALSE)</f>
        <v>N-acyl-D-glutamate deacylase [EC:3.5.1.82]</v>
      </c>
      <c r="D31" t="str">
        <f>VLOOKUP($A31,KO_Information!$A:$H,3,FALSE)</f>
        <v xml:space="preserve">N-acyl-D-glutamate deacylase </v>
      </c>
      <c r="E31" t="str">
        <f>VLOOKUP($A31,KO_Information!$A:$H,4,FALSE)</f>
        <v>EC:3.5.1.82</v>
      </c>
      <c r="F31" t="str">
        <f>VLOOKUP($A31,KO_Information!$A:$H,5,FALSE)</f>
        <v>Unclassified; Metabolism; Others</v>
      </c>
      <c r="G31" t="str">
        <f>VLOOKUP($A31,KO_Information!$A:$H,6,FALSE)</f>
        <v>Unclassified</v>
      </c>
      <c r="H31" t="str">
        <f>VLOOKUP($A31,KO_Information!$A:$H,7,FALSE)</f>
        <v>Metabolism</v>
      </c>
      <c r="I31" t="str">
        <f>VLOOKUP($A31,KO_Information!$A:$H,8,FALSE)</f>
        <v>Others</v>
      </c>
      <c r="J31" s="67">
        <v>1</v>
      </c>
      <c r="K31" s="67">
        <v>1</v>
      </c>
      <c r="L31" s="67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 s="2">
        <v>8.5038591660916707E-9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 s="2">
        <v>1.49586451799491E-8</v>
      </c>
      <c r="AL31">
        <v>0</v>
      </c>
      <c r="AM31">
        <v>0</v>
      </c>
      <c r="AN31">
        <v>0</v>
      </c>
      <c r="AO31">
        <v>0</v>
      </c>
      <c r="AP31" s="2">
        <v>9.60589159301782E-9</v>
      </c>
      <c r="AQ31" s="2">
        <v>8.8626350067347201E-9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 s="2">
        <v>1.4872262066747401E-8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t="s">
        <v>15216</v>
      </c>
      <c r="B32" t="s">
        <v>1279</v>
      </c>
      <c r="C32" t="str">
        <f>VLOOKUP(A32,KO_Information!A:H,2,FALSE)</f>
        <v>hypothetical protein</v>
      </c>
      <c r="D32" t="str">
        <f>VLOOKUP($A32,KO_Information!$A:$H,3,FALSE)</f>
        <v>hypothetical protein</v>
      </c>
      <c r="E32">
        <f>VLOOKUP($A32,KO_Information!$A:$H,4,FALSE)</f>
        <v>0</v>
      </c>
      <c r="F32" t="str">
        <f>VLOOKUP($A32,KO_Information!$A:$H,5,FALSE)</f>
        <v>Unclassified; Poorly Characterized; Function unknown</v>
      </c>
      <c r="G32" t="str">
        <f>VLOOKUP($A32,KO_Information!$A:$H,6,FALSE)</f>
        <v>Unclassified</v>
      </c>
      <c r="H32" t="str">
        <f>VLOOKUP($A32,KO_Information!$A:$H,7,FALSE)</f>
        <v>Poorly Characterized</v>
      </c>
      <c r="I32" t="str">
        <f>VLOOKUP($A32,KO_Information!$A:$H,8,FALSE)</f>
        <v>Function unknown</v>
      </c>
      <c r="J32" s="67">
        <v>1</v>
      </c>
      <c r="K32" s="67">
        <v>1</v>
      </c>
      <c r="L32" s="67">
        <v>1</v>
      </c>
      <c r="M32" s="2">
        <v>1.27503356270847E-8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 s="2">
        <v>1.09115267983334E-8</v>
      </c>
      <c r="Z32" s="2">
        <v>4.6799163053127802E-8</v>
      </c>
      <c r="AA32">
        <v>0</v>
      </c>
      <c r="AB32">
        <v>0</v>
      </c>
      <c r="AC32" s="2">
        <v>8.5038591660916707E-9</v>
      </c>
      <c r="AD32" s="2">
        <v>2.5734369477967198E-8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 s="2">
        <v>1.00284211472365E-8</v>
      </c>
      <c r="AY32" s="2">
        <v>1.15533294292323E-8</v>
      </c>
      <c r="AZ32" s="2">
        <v>2.3578200331613199E-8</v>
      </c>
      <c r="BA32" s="2">
        <v>2.9744524133494801E-8</v>
      </c>
      <c r="BB32">
        <v>0</v>
      </c>
      <c r="BC32">
        <v>0</v>
      </c>
      <c r="BD32" s="2">
        <v>1.3699170409748101E-8</v>
      </c>
      <c r="BE32">
        <v>0</v>
      </c>
      <c r="BF32">
        <v>0</v>
      </c>
      <c r="BG32" s="2">
        <v>3.3145401667992598E-8</v>
      </c>
      <c r="BH32">
        <v>0</v>
      </c>
      <c r="BI32" s="2">
        <v>1.43487279544171E-8</v>
      </c>
    </row>
    <row r="33" spans="1:61" s="22" customFormat="1">
      <c r="A33" s="22" t="s">
        <v>1324</v>
      </c>
      <c r="B33" s="22" t="s">
        <v>1325</v>
      </c>
      <c r="C33" s="22" t="str">
        <f>VLOOKUP(A33,KO_Information!A:H,2,FALSE)</f>
        <v>isoquinoline 1-oxidoreductase [EC:1.3.99.16]</v>
      </c>
      <c r="D33" s="22" t="str">
        <f>VLOOKUP($A33,KO_Information!$A:$H,3,FALSE)</f>
        <v xml:space="preserve">isoquinoline 1-oxidoreductase </v>
      </c>
      <c r="E33" s="22" t="str">
        <f>VLOOKUP($A33,KO_Information!$A:$H,4,FALSE)</f>
        <v>EC:1.3.99.16</v>
      </c>
      <c r="F33" s="22" t="str">
        <f>VLOOKUP($A33,KO_Information!$A:$H,5,FALSE)</f>
        <v>Unclassified; Metabolism; Energy metabolism</v>
      </c>
      <c r="G33" s="22" t="str">
        <f>VLOOKUP($A33,KO_Information!$A:$H,6,FALSE)</f>
        <v>Unclassified</v>
      </c>
      <c r="H33" s="22" t="str">
        <f>VLOOKUP($A33,KO_Information!$A:$H,7,FALSE)</f>
        <v>Metabolism</v>
      </c>
      <c r="I33" s="22" t="str">
        <f>VLOOKUP($A33,KO_Information!$A:$H,8,FALSE)</f>
        <v>Energy metabolism</v>
      </c>
      <c r="J33" s="69">
        <v>1</v>
      </c>
      <c r="K33" s="69">
        <v>1</v>
      </c>
      <c r="L33" s="69">
        <v>1</v>
      </c>
      <c r="M33" s="23">
        <v>1.27503356270847E-8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3">
        <v>1.09115267983334E-8</v>
      </c>
      <c r="Z33" s="23">
        <v>4.6799163053127802E-8</v>
      </c>
      <c r="AA33" s="22">
        <v>0</v>
      </c>
      <c r="AB33" s="22">
        <v>0</v>
      </c>
      <c r="AC33" s="23">
        <v>8.5038591660916707E-9</v>
      </c>
      <c r="AD33" s="23">
        <v>2.5734369477967198E-8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3">
        <v>7.2421565760480001E-9</v>
      </c>
      <c r="AP33" s="23">
        <v>9.60589159301782E-9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3">
        <v>1.00284211472365E-8</v>
      </c>
      <c r="AY33" s="23">
        <v>1.15533294292323E-8</v>
      </c>
      <c r="AZ33" s="23">
        <v>2.3578200331613199E-8</v>
      </c>
      <c r="BA33" s="23">
        <v>4.4616786200242202E-8</v>
      </c>
      <c r="BB33" s="22">
        <v>0</v>
      </c>
      <c r="BC33" s="22">
        <v>0</v>
      </c>
      <c r="BD33" s="23">
        <v>2.7398340819496201E-8</v>
      </c>
      <c r="BE33" s="22">
        <v>0</v>
      </c>
      <c r="BF33" s="22">
        <v>0</v>
      </c>
      <c r="BG33" s="23">
        <v>4.9718102501988903E-8</v>
      </c>
      <c r="BH33" s="22">
        <v>0</v>
      </c>
      <c r="BI33" s="23">
        <v>1.43487279544171E-8</v>
      </c>
    </row>
    <row r="34" spans="1:61" s="36" customFormat="1">
      <c r="A34" s="36" t="s">
        <v>17032</v>
      </c>
      <c r="B34" s="36" t="s">
        <v>17033</v>
      </c>
      <c r="C34" s="36" t="str">
        <f>VLOOKUP(A34,KO_Information!A:H,2,FALSE)</f>
        <v>4-(2-carboxyphenyl)-2-oxobut-3-enoate aldolase [EC:4.1.2.34]</v>
      </c>
      <c r="D34" s="36" t="str">
        <f>VLOOKUP($A34,KO_Information!$A:$H,3,FALSE)</f>
        <v xml:space="preserve">4-(2-carboxyphenyl)-2-oxobut-3-enoate aldolase </v>
      </c>
      <c r="E34" s="36" t="str">
        <f>VLOOKUP($A34,KO_Information!$A:$H,4,FALSE)</f>
        <v>EC:4.1.2.34</v>
      </c>
      <c r="F34" s="36" t="str">
        <f>VLOOKUP($A34,KO_Information!$A:$H,5,FALSE)</f>
        <v>Metabolism; Xenobiotics Biodegradation and Metabolism; Polycyclic aromatic hydrocarbon degradation</v>
      </c>
      <c r="G34" s="36" t="str">
        <f>VLOOKUP($A34,KO_Information!$A:$H,6,FALSE)</f>
        <v>Metabolism</v>
      </c>
      <c r="H34" s="36" t="str">
        <f>VLOOKUP($A34,KO_Information!$A:$H,7,FALSE)</f>
        <v>Xenobiotics Biodegradation and Metabolism</v>
      </c>
      <c r="I34" s="36" t="str">
        <f>VLOOKUP($A34,KO_Information!$A:$H,8,FALSE)</f>
        <v>Polycyclic aromatic hydrocarbon degradation</v>
      </c>
      <c r="J34" s="67">
        <v>1</v>
      </c>
      <c r="K34" s="67">
        <v>1</v>
      </c>
      <c r="L34" s="67">
        <v>1</v>
      </c>
      <c r="M34" s="37">
        <v>1.27503356270847E-8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7">
        <v>1.09115267983334E-8</v>
      </c>
      <c r="Z34" s="37">
        <v>4.6799163053127802E-8</v>
      </c>
      <c r="AA34" s="36">
        <v>0</v>
      </c>
      <c r="AB34" s="36">
        <v>0</v>
      </c>
      <c r="AC34" s="37">
        <v>8.5038591660916707E-9</v>
      </c>
      <c r="AD34" s="37">
        <v>2.5734369477967198E-8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7">
        <v>1.00284211472365E-8</v>
      </c>
      <c r="AY34" s="37">
        <v>1.15533294292323E-8</v>
      </c>
      <c r="AZ34" s="37">
        <v>2.3578200331613199E-8</v>
      </c>
      <c r="BA34" s="37">
        <v>2.9744524133494801E-8</v>
      </c>
      <c r="BB34" s="36">
        <v>0</v>
      </c>
      <c r="BC34" s="36">
        <v>0</v>
      </c>
      <c r="BD34" s="37">
        <v>1.3699170409748101E-8</v>
      </c>
      <c r="BE34" s="36">
        <v>0</v>
      </c>
      <c r="BF34" s="36">
        <v>0</v>
      </c>
      <c r="BG34" s="37">
        <v>3.3145401667992598E-8</v>
      </c>
      <c r="BH34" s="36">
        <v>0</v>
      </c>
      <c r="BI34" s="37">
        <v>1.43487279544171E-8</v>
      </c>
    </row>
    <row r="35" spans="1:61" s="16" customFormat="1">
      <c r="A35" s="16" t="s">
        <v>8936</v>
      </c>
      <c r="B35" s="16" t="s">
        <v>8937</v>
      </c>
      <c r="C35" s="16" t="str">
        <f>VLOOKUP(A35,KO_Information!A:H,2,FALSE)</f>
        <v>6-phospho-5-dehydro-2-deoxy-D-gluconate aldolase [EC:4.1.2.29]</v>
      </c>
      <c r="D35" s="16" t="str">
        <f>VLOOKUP($A35,KO_Information!$A:$H,3,FALSE)</f>
        <v xml:space="preserve">6-phospho-5-dehydro-2-deoxy-D-gluconate aldolase </v>
      </c>
      <c r="E35" s="16" t="str">
        <f>VLOOKUP($A35,KO_Information!$A:$H,4,FALSE)</f>
        <v>EC:4.1.2.29</v>
      </c>
      <c r="F35" s="16" t="str">
        <f>VLOOKUP($A35,KO_Information!$A:$H,5,FALSE)</f>
        <v>Metabolism; Carbohydrate Metabolism; Inositol phosphate metabolism</v>
      </c>
      <c r="G35" s="16" t="str">
        <f>VLOOKUP($A35,KO_Information!$A:$H,6,FALSE)</f>
        <v>Metabolism</v>
      </c>
      <c r="H35" s="16" t="str">
        <f>VLOOKUP($A35,KO_Information!$A:$H,7,FALSE)</f>
        <v>Carbohydrate Metabolism</v>
      </c>
      <c r="I35" s="16" t="str">
        <f>VLOOKUP($A35,KO_Information!$A:$H,8,FALSE)</f>
        <v>Inositol phosphate metabolism</v>
      </c>
      <c r="J35" s="67">
        <v>1</v>
      </c>
      <c r="K35" s="67">
        <v>1</v>
      </c>
      <c r="L35" s="67">
        <v>1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7">
        <v>1.1197904074856799E-8</v>
      </c>
      <c r="AF35" s="16">
        <v>0</v>
      </c>
      <c r="AG35" s="17">
        <v>1.18371241545882E-8</v>
      </c>
      <c r="AH35" s="16">
        <v>0</v>
      </c>
      <c r="AI35" s="16">
        <v>0</v>
      </c>
      <c r="AJ35" s="17">
        <v>1.51590354111732E-8</v>
      </c>
      <c r="AK35" s="16">
        <v>0</v>
      </c>
      <c r="AL35" s="17">
        <v>9.6918146383850207E-9</v>
      </c>
      <c r="AM35" s="16">
        <v>0</v>
      </c>
      <c r="AN35" s="17">
        <v>7.78176942775934E-9</v>
      </c>
      <c r="AO35" s="17">
        <v>7.2421565760480001E-9</v>
      </c>
      <c r="AP35" s="17">
        <v>1.92117831860356E-8</v>
      </c>
      <c r="AQ35" s="16">
        <v>0</v>
      </c>
      <c r="AR35" s="17">
        <v>1.8003381106985401E-8</v>
      </c>
      <c r="AS35" s="17">
        <v>1.6749229200472201E-8</v>
      </c>
      <c r="AT35" s="16">
        <v>0</v>
      </c>
      <c r="AU35" s="16">
        <v>0</v>
      </c>
      <c r="AV35" s="16">
        <v>0</v>
      </c>
      <c r="AW35" s="16">
        <v>0</v>
      </c>
      <c r="AX35" s="17">
        <v>1.00284211472365E-8</v>
      </c>
      <c r="AY35" s="16">
        <v>0</v>
      </c>
      <c r="AZ35" s="17">
        <v>1.1789100165806599E-8</v>
      </c>
      <c r="BA35" s="16">
        <v>0</v>
      </c>
      <c r="BB35" s="17">
        <v>3.1875888042318399E-8</v>
      </c>
      <c r="BC35" s="16">
        <v>0</v>
      </c>
      <c r="BD35" s="17">
        <v>1.3699170409748101E-8</v>
      </c>
      <c r="BE35" s="16">
        <v>0</v>
      </c>
      <c r="BF35" s="16">
        <v>0</v>
      </c>
      <c r="BG35" s="16">
        <v>0</v>
      </c>
      <c r="BH35" s="17">
        <v>3.1625387418902197E-8</v>
      </c>
      <c r="BI35" s="16">
        <v>0</v>
      </c>
    </row>
    <row r="36" spans="1:61" s="20" customFormat="1">
      <c r="A36" s="20" t="s">
        <v>8917</v>
      </c>
      <c r="B36" s="20" t="s">
        <v>8918</v>
      </c>
      <c r="C36" s="20" t="str">
        <f>VLOOKUP(A36,KO_Information!A:H,2,FALSE)</f>
        <v>cholesterol oxidase [EC:1.1.3.6]</v>
      </c>
      <c r="D36" s="20" t="str">
        <f>VLOOKUP($A36,KO_Information!$A:$H,3,FALSE)</f>
        <v xml:space="preserve">cholesterol oxidase </v>
      </c>
      <c r="E36" s="20" t="str">
        <f>VLOOKUP($A36,KO_Information!$A:$H,4,FALSE)</f>
        <v>EC:1.1.3.6</v>
      </c>
      <c r="F36" s="20" t="str">
        <f>VLOOKUP($A36,KO_Information!$A:$H,5,FALSE)</f>
        <v>Metabolism; Lipid Metabolism; Steroid biosynthesis</v>
      </c>
      <c r="G36" s="20" t="str">
        <f>VLOOKUP($A36,KO_Information!$A:$H,6,FALSE)</f>
        <v>Metabolism</v>
      </c>
      <c r="H36" s="20" t="str">
        <f>VLOOKUP($A36,KO_Information!$A:$H,7,FALSE)</f>
        <v>Lipid Metabolism</v>
      </c>
      <c r="I36" s="20" t="str">
        <f>VLOOKUP($A36,KO_Information!$A:$H,8,FALSE)</f>
        <v>Steroid biosynthesis</v>
      </c>
      <c r="J36" s="67">
        <v>1</v>
      </c>
      <c r="K36" s="67">
        <v>1</v>
      </c>
      <c r="L36" s="67">
        <v>1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1">
        <v>1.9404295501729201E-8</v>
      </c>
      <c r="Y36" s="20">
        <v>0</v>
      </c>
      <c r="Z36" s="20">
        <v>0</v>
      </c>
      <c r="AA36" s="21">
        <v>1.0517506879264601E-8</v>
      </c>
      <c r="AB36" s="20">
        <v>0</v>
      </c>
      <c r="AC36" s="20">
        <v>0</v>
      </c>
      <c r="AD36" s="21">
        <v>1.2867184738983599E-8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1">
        <v>1.51590354111732E-8</v>
      </c>
      <c r="AK36" s="20">
        <v>0</v>
      </c>
      <c r="AL36" s="21">
        <v>9.6918146383850207E-9</v>
      </c>
      <c r="AM36" s="20">
        <v>0</v>
      </c>
      <c r="AN36" s="21">
        <v>7.78176942775934E-9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1">
        <v>1.4872262066747401E-8</v>
      </c>
      <c r="BB36" s="20">
        <v>0</v>
      </c>
      <c r="BC36" s="20">
        <v>0</v>
      </c>
      <c r="BD36" s="21">
        <v>1.3699170409748101E-8</v>
      </c>
      <c r="BE36" s="20">
        <v>0</v>
      </c>
      <c r="BF36" s="21">
        <v>1.59586313973465E-8</v>
      </c>
      <c r="BG36" s="21">
        <v>1.6572700833996299E-8</v>
      </c>
      <c r="BH36" s="20">
        <v>0</v>
      </c>
      <c r="BI36" s="20">
        <v>0</v>
      </c>
    </row>
    <row r="37" spans="1:61" s="34" customFormat="1">
      <c r="A37" s="34" t="s">
        <v>12917</v>
      </c>
      <c r="B37" s="34" t="s">
        <v>12918</v>
      </c>
      <c r="C37" s="34" t="str">
        <f>VLOOKUP(A37,KO_Information!A:H,2,FALSE)</f>
        <v>putative iron-regulated protein</v>
      </c>
      <c r="D37" s="34" t="str">
        <f>VLOOKUP($A37,KO_Information!$A:$H,3,FALSE)</f>
        <v>putative iron-regulated protein</v>
      </c>
      <c r="E37" s="34">
        <f>VLOOKUP($A37,KO_Information!$A:$H,4,FALSE)</f>
        <v>0</v>
      </c>
      <c r="F37" s="34" t="str">
        <f>VLOOKUP($A37,KO_Information!$A:$H,5,FALSE)</f>
        <v>Unclassified; Cellular Processes and Signaling; Inorganic ion transport and metabolism</v>
      </c>
      <c r="G37" s="34" t="str">
        <f>VLOOKUP($A37,KO_Information!$A:$H,6,FALSE)</f>
        <v>Unclassified</v>
      </c>
      <c r="H37" s="34" t="str">
        <f>VLOOKUP($A37,KO_Information!$A:$H,7,FALSE)</f>
        <v>Cellular Processes and Signaling</v>
      </c>
      <c r="I37" s="34" t="str">
        <f>VLOOKUP($A37,KO_Information!$A:$H,8,FALSE)</f>
        <v>Inorganic ion transport and metabolism</v>
      </c>
      <c r="J37" s="67">
        <v>1</v>
      </c>
      <c r="K37" s="67">
        <v>1</v>
      </c>
      <c r="L37" s="67">
        <v>1</v>
      </c>
      <c r="M37" s="35">
        <v>1.27503356270847E-8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5">
        <v>1.09115267983334E-8</v>
      </c>
      <c r="Z37" s="35">
        <v>4.6799163053127802E-8</v>
      </c>
      <c r="AA37" s="34">
        <v>0</v>
      </c>
      <c r="AB37" s="34">
        <v>0</v>
      </c>
      <c r="AC37" s="35">
        <v>1.7007718332183298E-8</v>
      </c>
      <c r="AD37" s="35">
        <v>2.5734369477967198E-8</v>
      </c>
      <c r="AE37" s="34">
        <v>0</v>
      </c>
      <c r="AF37" s="34">
        <v>0</v>
      </c>
      <c r="AG37" s="34">
        <v>0</v>
      </c>
      <c r="AH37" s="35">
        <v>1.7888566680025899E-8</v>
      </c>
      <c r="AI37" s="34">
        <v>0</v>
      </c>
      <c r="AJ37" s="34">
        <v>0</v>
      </c>
      <c r="AK37" s="35">
        <v>1.49586451799491E-8</v>
      </c>
      <c r="AL37" s="35">
        <v>9.6918146383850207E-9</v>
      </c>
      <c r="AM37" s="34">
        <v>0</v>
      </c>
      <c r="AN37" s="35">
        <v>7.78176942775934E-9</v>
      </c>
      <c r="AO37" s="34">
        <v>0</v>
      </c>
      <c r="AP37" s="35">
        <v>9.60589159301782E-9</v>
      </c>
      <c r="AQ37" s="35">
        <v>1.77252700134694E-8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5">
        <v>1.6486340720499899E-8</v>
      </c>
      <c r="AX37" s="35">
        <v>1.00284211472365E-8</v>
      </c>
      <c r="AY37" s="35">
        <v>1.15533294292323E-8</v>
      </c>
      <c r="AZ37" s="35">
        <v>2.3578200331613199E-8</v>
      </c>
      <c r="BA37" s="35">
        <v>5.9489048266989602E-8</v>
      </c>
      <c r="BB37" s="34">
        <v>0</v>
      </c>
      <c r="BC37" s="34">
        <v>0</v>
      </c>
      <c r="BD37" s="35">
        <v>1.3699170409748101E-8</v>
      </c>
      <c r="BE37" s="34">
        <v>0</v>
      </c>
      <c r="BF37" s="34">
        <v>0</v>
      </c>
      <c r="BG37" s="35">
        <v>4.9718102501988903E-8</v>
      </c>
      <c r="BH37" s="34">
        <v>0</v>
      </c>
      <c r="BI37" s="35">
        <v>2.86974559088342E-8</v>
      </c>
    </row>
    <row r="38" spans="1:61" s="34" customFormat="1">
      <c r="A38" s="34" t="s">
        <v>12916</v>
      </c>
      <c r="B38" s="34" t="s">
        <v>652</v>
      </c>
      <c r="C38" s="34" t="str">
        <f>VLOOKUP(A38,KO_Information!A:H,2,FALSE)</f>
        <v>None</v>
      </c>
      <c r="D38" s="34" t="str">
        <f>VLOOKUP($A38,KO_Information!$A:$H,3,FALSE)</f>
        <v>None</v>
      </c>
      <c r="E38" s="34">
        <f>VLOOKUP($A38,KO_Information!$A:$H,4,FALSE)</f>
        <v>0</v>
      </c>
      <c r="F38" s="34" t="str">
        <f>VLOOKUP($A38,KO_Information!$A:$H,5,FALSE)</f>
        <v>Unclassified; Cellular Processes and Signaling; Inorganic ion transport and metabolism</v>
      </c>
      <c r="G38" s="34" t="str">
        <f>VLOOKUP($A38,KO_Information!$A:$H,6,FALSE)</f>
        <v>Unclassified</v>
      </c>
      <c r="H38" s="34" t="str">
        <f>VLOOKUP($A38,KO_Information!$A:$H,7,FALSE)</f>
        <v>Cellular Processes and Signaling</v>
      </c>
      <c r="I38" s="34" t="str">
        <f>VLOOKUP($A38,KO_Information!$A:$H,8,FALSE)</f>
        <v>Inorganic ion transport and metabolism</v>
      </c>
      <c r="J38" s="67">
        <v>1</v>
      </c>
      <c r="K38" s="67">
        <v>1</v>
      </c>
      <c r="L38" s="67">
        <v>1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5">
        <v>1.09115267983334E-8</v>
      </c>
      <c r="Z38" s="34">
        <v>0</v>
      </c>
      <c r="AA38" s="34">
        <v>0</v>
      </c>
      <c r="AB38" s="34">
        <v>0</v>
      </c>
      <c r="AC38" s="35">
        <v>8.5038591660916707E-9</v>
      </c>
      <c r="AD38" s="35">
        <v>1.2867184738983599E-8</v>
      </c>
      <c r="AE38" s="34">
        <v>0</v>
      </c>
      <c r="AF38" s="34">
        <v>0</v>
      </c>
      <c r="AG38" s="34">
        <v>0</v>
      </c>
      <c r="AH38" s="35">
        <v>1.7888566680025899E-8</v>
      </c>
      <c r="AI38" s="35">
        <v>1.4146638680842901E-8</v>
      </c>
      <c r="AJ38" s="34">
        <v>0</v>
      </c>
      <c r="AK38" s="35">
        <v>1.49586451799491E-8</v>
      </c>
      <c r="AL38" s="34">
        <v>0</v>
      </c>
      <c r="AM38" s="34">
        <v>0</v>
      </c>
      <c r="AN38" s="35">
        <v>1.55635388555187E-8</v>
      </c>
      <c r="AO38" s="35">
        <v>7.2421565760480001E-9</v>
      </c>
      <c r="AP38" s="35">
        <v>2.8817674779053401E-8</v>
      </c>
      <c r="AQ38" s="34">
        <v>0</v>
      </c>
      <c r="AR38" s="35">
        <v>6.0011270356618103E-9</v>
      </c>
      <c r="AS38" s="34">
        <v>0</v>
      </c>
      <c r="AT38" s="34">
        <v>0</v>
      </c>
      <c r="AU38" s="35">
        <v>1.37164863716832E-8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5">
        <v>1.4872262066747401E-8</v>
      </c>
      <c r="BB38" s="35">
        <v>3.1875888042318399E-8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</row>
    <row r="39" spans="1:61" s="34" customFormat="1">
      <c r="A39" s="34" t="s">
        <v>4489</v>
      </c>
      <c r="B39" s="34" t="s">
        <v>4490</v>
      </c>
      <c r="C39" s="34" t="str">
        <f>VLOOKUP(A39,KO_Information!A:H,2,FALSE)</f>
        <v>D-alanyl-D-alanine dipeptidase [EC:3.4.13.-]</v>
      </c>
      <c r="D39" s="34" t="str">
        <f>VLOOKUP($A39,KO_Information!$A:$H,3,FALSE)</f>
        <v xml:space="preserve">D-alanyl-D-alanine dipeptidase </v>
      </c>
      <c r="E39" s="34" t="str">
        <f>VLOOKUP($A39,KO_Information!$A:$H,4,FALSE)</f>
        <v>EC:3.4.13.-</v>
      </c>
      <c r="F39" s="34" t="str">
        <f>VLOOKUP($A39,KO_Information!$A:$H,5,FALSE)</f>
        <v>Unclassified; Cellular Processes and Signaling; Membrane and intracellular structural molecules</v>
      </c>
      <c r="G39" s="34" t="str">
        <f>VLOOKUP($A39,KO_Information!$A:$H,6,FALSE)</f>
        <v>Unclassified</v>
      </c>
      <c r="H39" s="34" t="str">
        <f>VLOOKUP($A39,KO_Information!$A:$H,7,FALSE)</f>
        <v>Cellular Processes and Signaling</v>
      </c>
      <c r="I39" s="34" t="str">
        <f>VLOOKUP($A39,KO_Information!$A:$H,8,FALSE)</f>
        <v>Membrane and intracellular structural molecules</v>
      </c>
      <c r="J39" s="67">
        <v>1</v>
      </c>
      <c r="K39" s="67">
        <v>1</v>
      </c>
      <c r="L39" s="67">
        <v>1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5">
        <v>8.5038591660916707E-9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5">
        <v>1.4146638680842901E-8</v>
      </c>
      <c r="AJ39" s="35">
        <v>1.51590354111732E-8</v>
      </c>
      <c r="AK39" s="35">
        <v>1.49586451799491E-8</v>
      </c>
      <c r="AL39" s="34">
        <v>0</v>
      </c>
      <c r="AM39" s="34">
        <v>0</v>
      </c>
      <c r="AN39" s="34">
        <v>0</v>
      </c>
      <c r="AO39" s="34">
        <v>0</v>
      </c>
      <c r="AP39" s="35">
        <v>9.60589159301782E-9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5">
        <v>1.4872262066747401E-8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</row>
    <row r="40" spans="1:61" s="61" customFormat="1">
      <c r="A40" s="61" t="s">
        <v>16169</v>
      </c>
      <c r="B40" s="61" t="s">
        <v>16170</v>
      </c>
      <c r="C40" s="61" t="str">
        <f>VLOOKUP(A40,KO_Information!A:H,2,FALSE)</f>
        <v>cytolethal distending toxin subunit B</v>
      </c>
      <c r="D40" s="61" t="str">
        <f>VLOOKUP($A40,KO_Information!$A:$H,3,FALSE)</f>
        <v>cytolethal distending toxin subunit B</v>
      </c>
      <c r="E40" s="61">
        <f>VLOOKUP($A40,KO_Information!$A:$H,4,FALSE)</f>
        <v>0</v>
      </c>
      <c r="F40" s="61" t="str">
        <f>VLOOKUP($A40,KO_Information!$A:$H,5,FALSE)</f>
        <v>Environmental Information Processing; Signaling Molecules and Interaction; Bacterial toxins</v>
      </c>
      <c r="G40" s="61" t="str">
        <f>VLOOKUP($A40,KO_Information!$A:$H,6,FALSE)</f>
        <v>Environmental Information Processing</v>
      </c>
      <c r="H40" s="61" t="str">
        <f>VLOOKUP($A40,KO_Information!$A:$H,7,FALSE)</f>
        <v>Signaling Molecules and Interaction</v>
      </c>
      <c r="I40" s="61" t="str">
        <f>VLOOKUP($A40,KO_Information!$A:$H,8,FALSE)</f>
        <v>Bacterial toxins</v>
      </c>
      <c r="J40" s="67">
        <v>1</v>
      </c>
      <c r="K40" s="67">
        <v>1</v>
      </c>
      <c r="L40" s="67">
        <v>1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2">
        <v>1.26210082551175E-7</v>
      </c>
      <c r="AB40" s="61">
        <v>0</v>
      </c>
      <c r="AC40" s="62">
        <v>1.7007718332183298E-8</v>
      </c>
      <c r="AD40" s="61">
        <v>0</v>
      </c>
      <c r="AE40" s="62">
        <v>6.7187424449141001E-8</v>
      </c>
      <c r="AF40" s="62">
        <v>5.7471033162510298E-8</v>
      </c>
      <c r="AG40" s="61">
        <v>0</v>
      </c>
      <c r="AH40" s="62">
        <v>1.07331400080155E-7</v>
      </c>
      <c r="AI40" s="61">
        <v>0</v>
      </c>
      <c r="AJ40" s="62">
        <v>4.5477106233519701E-7</v>
      </c>
      <c r="AK40" s="62">
        <v>4.7867664575837004E-7</v>
      </c>
      <c r="AL40" s="62">
        <v>5.2335799047279104E-7</v>
      </c>
      <c r="AM40" s="62">
        <v>1.4525838408457401E-6</v>
      </c>
      <c r="AN40" s="62">
        <v>3.26834315965892E-7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2">
        <v>1.37164863716832E-8</v>
      </c>
      <c r="AV40" s="61">
        <v>0</v>
      </c>
      <c r="AW40" s="61">
        <v>0</v>
      </c>
      <c r="AX40" s="61">
        <v>0</v>
      </c>
      <c r="AY40" s="61">
        <v>0</v>
      </c>
      <c r="AZ40" s="61">
        <v>0</v>
      </c>
      <c r="BA40" s="61">
        <v>0</v>
      </c>
      <c r="BB40" s="61">
        <v>0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2">
        <v>1.7077709206207201E-6</v>
      </c>
      <c r="BI40" s="61">
        <v>0</v>
      </c>
    </row>
    <row r="41" spans="1:61" s="61" customFormat="1">
      <c r="A41" s="61" t="s">
        <v>16171</v>
      </c>
      <c r="B41" s="61" t="s">
        <v>16172</v>
      </c>
      <c r="C41" s="61" t="str">
        <f>VLOOKUP(A41,KO_Information!A:H,2,FALSE)</f>
        <v>cytolethal distending toxin subunit C</v>
      </c>
      <c r="D41" s="61" t="str">
        <f>VLOOKUP($A41,KO_Information!$A:$H,3,FALSE)</f>
        <v>cytolethal distending toxin subunit C</v>
      </c>
      <c r="E41" s="61">
        <f>VLOOKUP($A41,KO_Information!$A:$H,4,FALSE)</f>
        <v>0</v>
      </c>
      <c r="F41" s="61" t="str">
        <f>VLOOKUP($A41,KO_Information!$A:$H,5,FALSE)</f>
        <v>Environmental Information Processing; Signaling Molecules and Interaction; Bacterial toxins</v>
      </c>
      <c r="G41" s="61" t="str">
        <f>VLOOKUP($A41,KO_Information!$A:$H,6,FALSE)</f>
        <v>Environmental Information Processing</v>
      </c>
      <c r="H41" s="61" t="str">
        <f>VLOOKUP($A41,KO_Information!$A:$H,7,FALSE)</f>
        <v>Signaling Molecules and Interaction</v>
      </c>
      <c r="I41" s="61" t="str">
        <f>VLOOKUP($A41,KO_Information!$A:$H,8,FALSE)</f>
        <v>Bacterial toxins</v>
      </c>
      <c r="J41" s="67">
        <v>1</v>
      </c>
      <c r="K41" s="67">
        <v>1</v>
      </c>
      <c r="L41" s="67">
        <v>1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2">
        <v>1.26210082551175E-7</v>
      </c>
      <c r="AB41" s="61">
        <v>0</v>
      </c>
      <c r="AC41" s="62">
        <v>1.7007718332183298E-8</v>
      </c>
      <c r="AD41" s="61">
        <v>0</v>
      </c>
      <c r="AE41" s="62">
        <v>6.7187424449141001E-8</v>
      </c>
      <c r="AF41" s="62">
        <v>5.7471033162510298E-8</v>
      </c>
      <c r="AG41" s="61">
        <v>0</v>
      </c>
      <c r="AH41" s="62">
        <v>1.07331400080155E-7</v>
      </c>
      <c r="AI41" s="61">
        <v>0</v>
      </c>
      <c r="AJ41" s="62">
        <v>4.5477106233519701E-7</v>
      </c>
      <c r="AK41" s="62">
        <v>4.7867664575837004E-7</v>
      </c>
      <c r="AL41" s="62">
        <v>5.2335799047279104E-7</v>
      </c>
      <c r="AM41" s="62">
        <v>1.4525838408457401E-6</v>
      </c>
      <c r="AN41" s="62">
        <v>3.26834315965892E-7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2">
        <v>1.7077709206207201E-6</v>
      </c>
      <c r="BI41" s="61">
        <v>0</v>
      </c>
    </row>
    <row r="42" spans="1:61" s="61" customFormat="1">
      <c r="A42" s="61" t="s">
        <v>16167</v>
      </c>
      <c r="B42" s="61" t="s">
        <v>16168</v>
      </c>
      <c r="C42" s="61" t="str">
        <f>VLOOKUP(A42,KO_Information!A:H,2,FALSE)</f>
        <v>cytolethal distending toxin subunit A</v>
      </c>
      <c r="D42" s="61" t="str">
        <f>VLOOKUP($A42,KO_Information!$A:$H,3,FALSE)</f>
        <v>cytolethal distending toxin subunit A</v>
      </c>
      <c r="E42" s="61">
        <f>VLOOKUP($A42,KO_Information!$A:$H,4,FALSE)</f>
        <v>0</v>
      </c>
      <c r="F42" s="61" t="str">
        <f>VLOOKUP($A42,KO_Information!$A:$H,5,FALSE)</f>
        <v>Environmental Information Processing; Signaling Molecules and Interaction; Bacterial toxins</v>
      </c>
      <c r="G42" s="61" t="str">
        <f>VLOOKUP($A42,KO_Information!$A:$H,6,FALSE)</f>
        <v>Environmental Information Processing</v>
      </c>
      <c r="H42" s="61" t="str">
        <f>VLOOKUP($A42,KO_Information!$A:$H,7,FALSE)</f>
        <v>Signaling Molecules and Interaction</v>
      </c>
      <c r="I42" s="61" t="str">
        <f>VLOOKUP($A42,KO_Information!$A:$H,8,FALSE)</f>
        <v>Bacterial toxins</v>
      </c>
      <c r="J42" s="67">
        <v>1</v>
      </c>
      <c r="K42" s="67">
        <v>1</v>
      </c>
      <c r="L42" s="67">
        <v>1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2">
        <v>1.26210082551175E-7</v>
      </c>
      <c r="AB42" s="61">
        <v>0</v>
      </c>
      <c r="AC42" s="62">
        <v>1.7007718332183298E-8</v>
      </c>
      <c r="AD42" s="61">
        <v>0</v>
      </c>
      <c r="AE42" s="62">
        <v>6.7187424449141001E-8</v>
      </c>
      <c r="AF42" s="62">
        <v>5.7471033162510298E-8</v>
      </c>
      <c r="AG42" s="61">
        <v>0</v>
      </c>
      <c r="AH42" s="62">
        <v>1.07331400080155E-7</v>
      </c>
      <c r="AI42" s="61">
        <v>0</v>
      </c>
      <c r="AJ42" s="62">
        <v>4.5477106233519701E-7</v>
      </c>
      <c r="AK42" s="62">
        <v>4.7867664575837004E-7</v>
      </c>
      <c r="AL42" s="62">
        <v>5.2335799047279104E-7</v>
      </c>
      <c r="AM42" s="62">
        <v>1.4525838408457401E-6</v>
      </c>
      <c r="AN42" s="62">
        <v>3.26834315965892E-7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1">
        <v>0</v>
      </c>
      <c r="AX42" s="61">
        <v>0</v>
      </c>
      <c r="AY42" s="61"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2">
        <v>1.7077709206207201E-6</v>
      </c>
      <c r="BI42" s="61">
        <v>0</v>
      </c>
    </row>
    <row r="43" spans="1:61">
      <c r="A43" t="s">
        <v>12454</v>
      </c>
      <c r="B43" t="s">
        <v>652</v>
      </c>
      <c r="C43" t="str">
        <f>VLOOKUP(A43,KO_Information!A:H,2,FALSE)</f>
        <v>None</v>
      </c>
      <c r="D43" t="str">
        <f>VLOOKUP($A43,KO_Information!$A:$H,3,FALSE)</f>
        <v>None</v>
      </c>
      <c r="E43">
        <f>VLOOKUP($A43,KO_Information!$A:$H,4,FALSE)</f>
        <v>0</v>
      </c>
      <c r="F43" t="str">
        <f>VLOOKUP($A43,KO_Information!$A:$H,5,FALSE)</f>
        <v>Unclassified; Poorly Characterized; General function prediction only</v>
      </c>
      <c r="G43" t="str">
        <f>VLOOKUP($A43,KO_Information!$A:$H,6,FALSE)</f>
        <v>Unclassified</v>
      </c>
      <c r="H43" t="str">
        <f>VLOOKUP($A43,KO_Information!$A:$H,7,FALSE)</f>
        <v>Poorly Characterized</v>
      </c>
      <c r="I43" t="str">
        <f>VLOOKUP($A43,KO_Information!$A:$H,8,FALSE)</f>
        <v>General function prediction only</v>
      </c>
      <c r="J43" s="67">
        <v>1</v>
      </c>
      <c r="K43" s="67">
        <v>1</v>
      </c>
      <c r="L43" s="67">
        <v>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 s="2">
        <v>1.26210082551175E-7</v>
      </c>
      <c r="AB43">
        <v>0</v>
      </c>
      <c r="AC43" s="2">
        <v>1.7007718332183298E-8</v>
      </c>
      <c r="AD43">
        <v>0</v>
      </c>
      <c r="AE43" s="2">
        <v>6.7187424449141001E-8</v>
      </c>
      <c r="AF43" s="2">
        <v>5.7471033162510298E-8</v>
      </c>
      <c r="AG43">
        <v>0</v>
      </c>
      <c r="AH43" s="2">
        <v>1.07331400080155E-7</v>
      </c>
      <c r="AI43">
        <v>0</v>
      </c>
      <c r="AJ43" s="2">
        <v>4.5477106233519701E-7</v>
      </c>
      <c r="AK43" s="2">
        <v>4.7867664575837004E-7</v>
      </c>
      <c r="AL43" s="2">
        <v>5.2335799047279104E-7</v>
      </c>
      <c r="AM43" s="2">
        <v>1.4525838408457401E-6</v>
      </c>
      <c r="AN43" s="2">
        <v>3.26834315965892E-7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 s="2">
        <v>1.7077709206207201E-6</v>
      </c>
      <c r="BI43">
        <v>0</v>
      </c>
    </row>
    <row r="44" spans="1:61" s="22" customFormat="1">
      <c r="A44" s="22" t="s">
        <v>10199</v>
      </c>
      <c r="B44" s="22" t="s">
        <v>10200</v>
      </c>
      <c r="C44" s="22" t="str">
        <f>VLOOKUP(A44,KO_Information!A:H,2,FALSE)</f>
        <v>formate-dependent nitrite reductase, possible assembly protein; cytochrome c-type protein NrfE</v>
      </c>
      <c r="D44" s="22" t="str">
        <f>VLOOKUP($A44,KO_Information!$A:$H,3,FALSE)</f>
        <v>formate-dependent nitrite reductase, possible assembly protein; cytochrome c-type protein NrfE</v>
      </c>
      <c r="E44" s="22">
        <f>VLOOKUP($A44,KO_Information!$A:$H,4,FALSE)</f>
        <v>0</v>
      </c>
      <c r="F44" s="22" t="str">
        <f>VLOOKUP($A44,KO_Information!$A:$H,5,FALSE)</f>
        <v>Metabolism; Energy Metabolism; Nitrogen metabolism</v>
      </c>
      <c r="G44" s="22" t="str">
        <f>VLOOKUP($A44,KO_Information!$A:$H,6,FALSE)</f>
        <v>Metabolism</v>
      </c>
      <c r="H44" s="22" t="str">
        <f>VLOOKUP($A44,KO_Information!$A:$H,7,FALSE)</f>
        <v>Energy Metabolism</v>
      </c>
      <c r="I44" s="22" t="str">
        <f>VLOOKUP($A44,KO_Information!$A:$H,8,FALSE)</f>
        <v>Nitrogen metabolism</v>
      </c>
      <c r="J44" s="67">
        <v>1</v>
      </c>
      <c r="K44" s="67">
        <v>1</v>
      </c>
      <c r="L44" s="67">
        <v>1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3">
        <v>1.09115267983334E-8</v>
      </c>
      <c r="Z44" s="22">
        <v>0</v>
      </c>
      <c r="AA44" s="22">
        <v>0</v>
      </c>
      <c r="AB44" s="22">
        <v>0</v>
      </c>
      <c r="AC44" s="22">
        <v>0</v>
      </c>
      <c r="AD44" s="23">
        <v>1.2867184738983599E-8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3">
        <v>1.4872262066747401E-8</v>
      </c>
      <c r="BB44" s="23">
        <v>3.1875888042318399E-8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</row>
    <row r="45" spans="1:61">
      <c r="A45" t="s">
        <v>3994</v>
      </c>
      <c r="B45" t="s">
        <v>19445</v>
      </c>
      <c r="C45" t="str">
        <f>VLOOKUP(A45,KO_Information!A:H,2,FALSE)</f>
        <v>2',3'-cyclic-nucleotide 3'-phosphodiesterase [EC:3.1.4.37]</v>
      </c>
      <c r="D45" t="str">
        <f>VLOOKUP($A45,KO_Information!$A:$H,3,FALSE)</f>
        <v xml:space="preserve">2',3'-cyclic-nucleotide 3'-phosphodiesterase </v>
      </c>
      <c r="E45" t="str">
        <f>VLOOKUP($A45,KO_Information!$A:$H,4,FALSE)</f>
        <v>EC:3.1.4.37</v>
      </c>
      <c r="F45" t="str">
        <f>VLOOKUP($A45,KO_Information!$A:$H,5,FALSE)</f>
        <v>Unclassified; Metabolism; Nucleotide metabolism</v>
      </c>
      <c r="G45" t="str">
        <f>VLOOKUP($A45,KO_Information!$A:$H,6,FALSE)</f>
        <v>Unclassified</v>
      </c>
      <c r="H45" t="str">
        <f>VLOOKUP($A45,KO_Information!$A:$H,7,FALSE)</f>
        <v>Metabolism</v>
      </c>
      <c r="I45" t="str">
        <f>VLOOKUP($A45,KO_Information!$A:$H,8,FALSE)</f>
        <v>Nucleotide metabolism</v>
      </c>
      <c r="J45" s="67">
        <v>1</v>
      </c>
      <c r="K45" s="67">
        <v>1</v>
      </c>
      <c r="L45" s="67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 s="2">
        <v>1.26210082551175E-7</v>
      </c>
      <c r="AB45">
        <v>0</v>
      </c>
      <c r="AC45" s="2">
        <v>1.7007718332183298E-8</v>
      </c>
      <c r="AD45">
        <v>0</v>
      </c>
      <c r="AE45" s="2">
        <v>6.7187424449141001E-8</v>
      </c>
      <c r="AF45" s="2">
        <v>5.7471033162510298E-8</v>
      </c>
      <c r="AG45">
        <v>0</v>
      </c>
      <c r="AH45" s="2">
        <v>1.07331400080155E-7</v>
      </c>
      <c r="AI45">
        <v>0</v>
      </c>
      <c r="AJ45" s="2">
        <v>4.5477106233519701E-7</v>
      </c>
      <c r="AK45" s="2">
        <v>4.7867664575837004E-7</v>
      </c>
      <c r="AL45" s="2">
        <v>5.2335799047279104E-7</v>
      </c>
      <c r="AM45" s="2">
        <v>1.4525838408457401E-6</v>
      </c>
      <c r="AN45" s="2">
        <v>3.26834315965892E-7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 s="2">
        <v>1.7077709206207201E-6</v>
      </c>
      <c r="BI45">
        <v>0</v>
      </c>
    </row>
    <row r="46" spans="1:61" s="32" customFormat="1">
      <c r="A46" s="32" t="s">
        <v>17863</v>
      </c>
      <c r="B46" s="32" t="s">
        <v>17864</v>
      </c>
      <c r="C46" s="32" t="str">
        <f>VLOOKUP(A46,KO_Information!A:H,2,FALSE)</f>
        <v>lipid A 3-O-deacylase [EC:3.1.-.-]</v>
      </c>
      <c r="D46" s="32" t="str">
        <f>VLOOKUP($A46,KO_Information!$A:$H,3,FALSE)</f>
        <v xml:space="preserve">lipid A 3-O-deacylase </v>
      </c>
      <c r="E46" s="32" t="str">
        <f>VLOOKUP($A46,KO_Information!$A:$H,4,FALSE)</f>
        <v>EC:3.1.-.-</v>
      </c>
      <c r="F46" s="32" t="str">
        <f>VLOOKUP($A46,KO_Information!$A:$H,5,FALSE)</f>
        <v>Metabolism; Glycan Biosynthesis and Metabolism; Lipopolysaccharide biosynthesis proteins</v>
      </c>
      <c r="G46" s="32" t="str">
        <f>VLOOKUP($A46,KO_Information!$A:$H,6,FALSE)</f>
        <v>Metabolism</v>
      </c>
      <c r="H46" s="32" t="str">
        <f>VLOOKUP($A46,KO_Information!$A:$H,7,FALSE)</f>
        <v>Glycan Biosynthesis and Metabolism</v>
      </c>
      <c r="I46" s="32" t="str">
        <f>VLOOKUP($A46,KO_Information!$A:$H,8,FALSE)</f>
        <v>Lipopolysaccharide biosynthesis proteins</v>
      </c>
      <c r="J46" s="67">
        <v>1</v>
      </c>
      <c r="K46" s="67">
        <v>1</v>
      </c>
      <c r="L46" s="67">
        <v>1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3">
        <v>8.5038591660916707E-9</v>
      </c>
      <c r="AD46" s="32">
        <v>0</v>
      </c>
      <c r="AE46" s="32">
        <v>0</v>
      </c>
      <c r="AF46" s="32">
        <v>0</v>
      </c>
      <c r="AG46" s="32">
        <v>0</v>
      </c>
      <c r="AH46" s="33">
        <v>1.7888566680025899E-8</v>
      </c>
      <c r="AI46" s="32">
        <v>0</v>
      </c>
      <c r="AJ46" s="32">
        <v>0</v>
      </c>
      <c r="AK46" s="33">
        <v>1.49586451799491E-8</v>
      </c>
      <c r="AL46" s="33">
        <v>9.6918146383850207E-9</v>
      </c>
      <c r="AM46" s="32">
        <v>0</v>
      </c>
      <c r="AN46" s="32">
        <v>0</v>
      </c>
      <c r="AO46" s="32">
        <v>0</v>
      </c>
      <c r="AP46" s="33">
        <v>9.60589159301782E-9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3">
        <v>1.4872262066747401E-8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3">
        <v>1.6572700833996299E-8</v>
      </c>
      <c r="BH46" s="32">
        <v>0</v>
      </c>
      <c r="BI46" s="32">
        <v>0</v>
      </c>
    </row>
    <row r="47" spans="1:61">
      <c r="A47" t="s">
        <v>19360</v>
      </c>
      <c r="B47" t="s">
        <v>19361</v>
      </c>
      <c r="C47" t="str">
        <f>VLOOKUP(A47,KO_Information!A:H,2,FALSE)</f>
        <v>ethylbenzene dioxygenase ferredoxin component</v>
      </c>
      <c r="D47" t="str">
        <f>VLOOKUP($A47,KO_Information!$A:$H,3,FALSE)</f>
        <v>ethylbenzene dioxygenase ferredoxin component</v>
      </c>
      <c r="E47">
        <f>VLOOKUP($A47,KO_Information!$A:$H,4,FALSE)</f>
        <v>0</v>
      </c>
      <c r="F47" t="str">
        <f>VLOOKUP($A47,KO_Information!$A:$H,5,FALSE)</f>
        <v>None</v>
      </c>
      <c r="G47" t="str">
        <f>VLOOKUP($A47,KO_Information!$A:$H,6,FALSE)</f>
        <v>None</v>
      </c>
      <c r="H47">
        <f>VLOOKUP($A47,KO_Information!$A:$H,7,FALSE)</f>
        <v>0</v>
      </c>
      <c r="I47">
        <f>VLOOKUP($A47,KO_Information!$A:$H,8,FALSE)</f>
        <v>0</v>
      </c>
      <c r="J47" s="67">
        <v>1</v>
      </c>
      <c r="K47" s="67">
        <v>1</v>
      </c>
      <c r="L47" s="67">
        <v>1</v>
      </c>
      <c r="M47" s="2">
        <v>1.27503356270847E-8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2">
        <v>1.09115267983334E-8</v>
      </c>
      <c r="Z47" s="2">
        <v>4.6799163053127802E-8</v>
      </c>
      <c r="AA47">
        <v>0</v>
      </c>
      <c r="AB47">
        <v>0</v>
      </c>
      <c r="AC47" s="2">
        <v>8.5038591660916707E-9</v>
      </c>
      <c r="AD47" s="2">
        <v>2.5734369477967198E-8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 s="2">
        <v>1.00284211472365E-8</v>
      </c>
      <c r="AY47" s="2">
        <v>1.15533294292323E-8</v>
      </c>
      <c r="AZ47" s="2">
        <v>2.3578200331613199E-8</v>
      </c>
      <c r="BA47" s="2">
        <v>2.9744524133494801E-8</v>
      </c>
      <c r="BB47">
        <v>0</v>
      </c>
      <c r="BC47">
        <v>0</v>
      </c>
      <c r="BD47" s="2">
        <v>1.3699170409748101E-8</v>
      </c>
      <c r="BE47">
        <v>0</v>
      </c>
      <c r="BF47">
        <v>0</v>
      </c>
      <c r="BG47" s="2">
        <v>3.3145401667992598E-8</v>
      </c>
      <c r="BH47">
        <v>0</v>
      </c>
      <c r="BI47" s="2">
        <v>1.43487279544171E-8</v>
      </c>
    </row>
    <row r="48" spans="1:61">
      <c r="A48" t="s">
        <v>19362</v>
      </c>
      <c r="B48" t="s">
        <v>19363</v>
      </c>
      <c r="C48" t="str">
        <f>VLOOKUP(A48,KO_Information!A:H,2,FALSE)</f>
        <v>2,3-dihydroxyethylbenzene 1,2-dioxygenase [EC:1.13.11.-]</v>
      </c>
      <c r="D48" t="str">
        <f>VLOOKUP($A48,KO_Information!$A:$H,3,FALSE)</f>
        <v xml:space="preserve">2,3-dihydroxyethylbenzene 1,2-dioxygenase </v>
      </c>
      <c r="E48" t="str">
        <f>VLOOKUP($A48,KO_Information!$A:$H,4,FALSE)</f>
        <v>EC:1.13.11.-</v>
      </c>
      <c r="F48" t="str">
        <f>VLOOKUP($A48,KO_Information!$A:$H,5,FALSE)</f>
        <v>None</v>
      </c>
      <c r="G48" t="str">
        <f>VLOOKUP($A48,KO_Information!$A:$H,6,FALSE)</f>
        <v>None</v>
      </c>
      <c r="H48">
        <f>VLOOKUP($A48,KO_Information!$A:$H,7,FALSE)</f>
        <v>0</v>
      </c>
      <c r="I48">
        <f>VLOOKUP($A48,KO_Information!$A:$H,8,FALSE)</f>
        <v>0</v>
      </c>
      <c r="J48" s="67">
        <v>1</v>
      </c>
      <c r="K48" s="67">
        <v>1</v>
      </c>
      <c r="L48" s="67">
        <v>1</v>
      </c>
      <c r="M48" s="2">
        <v>1.27503356270847E-8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 s="2">
        <v>1.09115267983334E-8</v>
      </c>
      <c r="Z48" s="2">
        <v>4.6799163053127802E-8</v>
      </c>
      <c r="AA48">
        <v>0</v>
      </c>
      <c r="AB48">
        <v>0</v>
      </c>
      <c r="AC48" s="2">
        <v>8.5038591660916707E-9</v>
      </c>
      <c r="AD48" s="2">
        <v>2.5734369477967198E-8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 s="2">
        <v>1.00284211472365E-8</v>
      </c>
      <c r="AY48" s="2">
        <v>1.15533294292323E-8</v>
      </c>
      <c r="AZ48" s="2">
        <v>2.3578200331613199E-8</v>
      </c>
      <c r="BA48" s="2">
        <v>2.9744524133494801E-8</v>
      </c>
      <c r="BB48">
        <v>0</v>
      </c>
      <c r="BC48">
        <v>0</v>
      </c>
      <c r="BD48" s="2">
        <v>1.3699170409748101E-8</v>
      </c>
      <c r="BE48">
        <v>0</v>
      </c>
      <c r="BF48">
        <v>0</v>
      </c>
      <c r="BG48" s="2">
        <v>3.3145401667992598E-8</v>
      </c>
      <c r="BH48">
        <v>0</v>
      </c>
      <c r="BI48" s="2">
        <v>1.43487279544171E-8</v>
      </c>
    </row>
    <row r="49" spans="1:61" s="22" customFormat="1">
      <c r="A49" s="22" t="s">
        <v>992</v>
      </c>
      <c r="B49" s="22" t="s">
        <v>993</v>
      </c>
      <c r="C49" s="22" t="str">
        <f>VLOOKUP(A49,KO_Information!A:H,2,FALSE)</f>
        <v>coniferyl-aldehyde dehydrogenase [EC:1.2.1.68]</v>
      </c>
      <c r="D49" s="22" t="str">
        <f>VLOOKUP($A49,KO_Information!$A:$H,3,FALSE)</f>
        <v xml:space="preserve">coniferyl-aldehyde dehydrogenase </v>
      </c>
      <c r="E49" s="22" t="str">
        <f>VLOOKUP($A49,KO_Information!$A:$H,4,FALSE)</f>
        <v>EC:1.2.1.68</v>
      </c>
      <c r="F49" s="22" t="str">
        <f>VLOOKUP($A49,KO_Information!$A:$H,5,FALSE)</f>
        <v>Unclassified; Metabolism; Energy metabolism</v>
      </c>
      <c r="G49" s="22" t="str">
        <f>VLOOKUP($A49,KO_Information!$A:$H,6,FALSE)</f>
        <v>Unclassified</v>
      </c>
      <c r="H49" s="22" t="str">
        <f>VLOOKUP($A49,KO_Information!$A:$H,7,FALSE)</f>
        <v>Metabolism</v>
      </c>
      <c r="I49" s="22" t="str">
        <f>VLOOKUP($A49,KO_Information!$A:$H,8,FALSE)</f>
        <v>Energy metabolism</v>
      </c>
      <c r="J49" s="69">
        <v>1</v>
      </c>
      <c r="K49" s="69">
        <v>1</v>
      </c>
      <c r="L49" s="69">
        <v>1</v>
      </c>
      <c r="M49" s="23">
        <v>1.27503356270847E-8</v>
      </c>
      <c r="N49" s="22">
        <v>0</v>
      </c>
      <c r="O49" s="22">
        <v>0</v>
      </c>
      <c r="P49" s="22">
        <v>0</v>
      </c>
      <c r="Q49" s="23">
        <v>2.1141403441835301E-8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3">
        <v>1.09115267983334E-8</v>
      </c>
      <c r="Z49" s="23">
        <v>7.0198744579691697E-8</v>
      </c>
      <c r="AA49" s="22">
        <v>0</v>
      </c>
      <c r="AB49" s="22">
        <v>0</v>
      </c>
      <c r="AC49" s="23">
        <v>1.7007718332183298E-8</v>
      </c>
      <c r="AD49" s="23">
        <v>2.5734369477967198E-8</v>
      </c>
      <c r="AE49" s="22">
        <v>0</v>
      </c>
      <c r="AF49" s="22">
        <v>0</v>
      </c>
      <c r="AG49" s="22">
        <v>0</v>
      </c>
      <c r="AH49" s="23">
        <v>1.7888566680025899E-8</v>
      </c>
      <c r="AI49" s="23">
        <v>1.4146638680842901E-8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3">
        <v>7.2421565760480001E-9</v>
      </c>
      <c r="AP49" s="22">
        <v>0</v>
      </c>
      <c r="AQ49" s="23">
        <v>1.77252700134694E-8</v>
      </c>
      <c r="AR49" s="23">
        <v>6.0011270356618103E-9</v>
      </c>
      <c r="AS49" s="22">
        <v>0</v>
      </c>
      <c r="AT49" s="22">
        <v>0</v>
      </c>
      <c r="AU49" s="23">
        <v>1.37164863716832E-8</v>
      </c>
      <c r="AV49" s="22">
        <v>0</v>
      </c>
      <c r="AW49" s="22">
        <v>0</v>
      </c>
      <c r="AX49" s="23">
        <v>1.00284211472365E-8</v>
      </c>
      <c r="AY49" s="23">
        <v>2.31066588584645E-8</v>
      </c>
      <c r="AZ49" s="23">
        <v>4.7156400663226497E-8</v>
      </c>
      <c r="BA49" s="23">
        <v>5.9489048266989602E-8</v>
      </c>
      <c r="BB49" s="22">
        <v>0</v>
      </c>
      <c r="BC49" s="22">
        <v>0</v>
      </c>
      <c r="BD49" s="23">
        <v>2.7398340819496201E-8</v>
      </c>
      <c r="BE49" s="22">
        <v>0</v>
      </c>
      <c r="BF49" s="22">
        <v>0</v>
      </c>
      <c r="BG49" s="23">
        <v>4.9718102501988903E-8</v>
      </c>
      <c r="BH49" s="22">
        <v>0</v>
      </c>
      <c r="BI49" s="23">
        <v>2.86974559088342E-8</v>
      </c>
    </row>
    <row r="50" spans="1:61" s="55" customFormat="1">
      <c r="A50" s="55" t="s">
        <v>10997</v>
      </c>
      <c r="B50" s="55" t="s">
        <v>10998</v>
      </c>
      <c r="C50" s="55" t="str">
        <f>VLOOKUP(A50,KO_Information!A:H,2,FALSE)</f>
        <v>molecular chaperone HchA (Hsp31)</v>
      </c>
      <c r="D50" s="55" t="str">
        <f>VLOOKUP($A50,KO_Information!$A:$H,3,FALSE)</f>
        <v>molecular chaperone HchA (Hsp31)</v>
      </c>
      <c r="E50" s="55">
        <f>VLOOKUP($A50,KO_Information!$A:$H,4,FALSE)</f>
        <v>0</v>
      </c>
      <c r="F50" s="55" t="str">
        <f>VLOOKUP($A50,KO_Information!$A:$H,5,FALSE)</f>
        <v>Unclassified; Genetic Information Processing; Protein folding and associated processing</v>
      </c>
      <c r="G50" s="55" t="str">
        <f>VLOOKUP($A50,KO_Information!$A:$H,6,FALSE)</f>
        <v>Unclassified</v>
      </c>
      <c r="H50" s="55" t="str">
        <f>VLOOKUP($A50,KO_Information!$A:$H,7,FALSE)</f>
        <v>Genetic Information Processing</v>
      </c>
      <c r="I50" s="55" t="str">
        <f>VLOOKUP($A50,KO_Information!$A:$H,8,FALSE)</f>
        <v>Protein folding and associated processing</v>
      </c>
      <c r="J50" s="67">
        <v>1</v>
      </c>
      <c r="K50" s="67">
        <v>1</v>
      </c>
      <c r="L50" s="67">
        <v>1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6">
        <v>1.2867184738983599E-8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6">
        <v>1.4872262066747401E-8</v>
      </c>
      <c r="BB50" s="56">
        <v>3.1875888042318399E-8</v>
      </c>
      <c r="BC50" s="55">
        <v>0</v>
      </c>
      <c r="BD50" s="55">
        <v>0</v>
      </c>
      <c r="BE50" s="55">
        <v>0</v>
      </c>
      <c r="BF50" s="55">
        <v>0</v>
      </c>
      <c r="BG50" s="56">
        <v>1.6572700833996299E-8</v>
      </c>
      <c r="BH50" s="55">
        <v>0</v>
      </c>
      <c r="BI50" s="55">
        <v>0</v>
      </c>
    </row>
    <row r="51" spans="1:61" s="72" customFormat="1">
      <c r="A51" s="72" t="s">
        <v>7504</v>
      </c>
      <c r="B51" s="72" t="s">
        <v>7505</v>
      </c>
      <c r="C51" s="72" t="str">
        <f>VLOOKUP(A51,KO_Information!A:H,2,FALSE)</f>
        <v>two-component system, NarL family, sensor kinase [EC:2.7.13.3]</v>
      </c>
      <c r="D51" s="72" t="str">
        <f>VLOOKUP($A51,KO_Information!$A:$H,3,FALSE)</f>
        <v xml:space="preserve">two-component system, NarL family, sensor kinase </v>
      </c>
      <c r="E51" s="72" t="str">
        <f>VLOOKUP($A51,KO_Information!$A:$H,4,FALSE)</f>
        <v>EC:2.7.13.3</v>
      </c>
      <c r="F51" s="72" t="str">
        <f>VLOOKUP($A51,KO_Information!$A:$H,5,FALSE)</f>
        <v>Metabolism; Enzyme Families; Protein kinases|Environmental Information Processing; Signal Transduction; Two-component system</v>
      </c>
      <c r="G51" s="72" t="str">
        <f>VLOOKUP($A51,KO_Information!$A:$H,6,FALSE)</f>
        <v>Metabolism</v>
      </c>
      <c r="H51" s="72" t="str">
        <f>VLOOKUP($A51,KO_Information!$A:$H,7,FALSE)</f>
        <v>Enzyme Families</v>
      </c>
      <c r="I51" s="72" t="str">
        <f>VLOOKUP($A51,KO_Information!$A:$H,8,FALSE)</f>
        <v>Protein kinases</v>
      </c>
      <c r="J51" s="73">
        <v>1</v>
      </c>
      <c r="K51" s="73">
        <v>1</v>
      </c>
      <c r="L51" s="73">
        <v>1</v>
      </c>
      <c r="M51" s="74">
        <v>1.27503356270847E-8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  <c r="S51" s="72">
        <v>0</v>
      </c>
      <c r="T51" s="72">
        <v>0</v>
      </c>
      <c r="U51" s="72">
        <v>0</v>
      </c>
      <c r="V51" s="72">
        <v>0</v>
      </c>
      <c r="W51" s="72">
        <v>0</v>
      </c>
      <c r="X51" s="72">
        <v>0</v>
      </c>
      <c r="Y51" s="74">
        <v>1.09115267983334E-8</v>
      </c>
      <c r="Z51" s="74">
        <v>4.6799163053127802E-8</v>
      </c>
      <c r="AA51" s="72">
        <v>0</v>
      </c>
      <c r="AB51" s="72">
        <v>0</v>
      </c>
      <c r="AC51" s="74">
        <v>8.5038591660916707E-9</v>
      </c>
      <c r="AD51" s="74">
        <v>2.5734369477967198E-8</v>
      </c>
      <c r="AE51" s="72">
        <v>0</v>
      </c>
      <c r="AF51" s="72">
        <v>0</v>
      </c>
      <c r="AG51" s="72">
        <v>0</v>
      </c>
      <c r="AH51" s="74">
        <v>1.7888566680025899E-8</v>
      </c>
      <c r="AI51" s="74">
        <v>1.4146638680842901E-8</v>
      </c>
      <c r="AJ51" s="72">
        <v>0</v>
      </c>
      <c r="AK51" s="72">
        <v>0</v>
      </c>
      <c r="AL51" s="72">
        <v>0</v>
      </c>
      <c r="AM51" s="72">
        <v>0</v>
      </c>
      <c r="AN51" s="72">
        <v>0</v>
      </c>
      <c r="AO51" s="72">
        <v>0</v>
      </c>
      <c r="AP51" s="72">
        <v>0</v>
      </c>
      <c r="AQ51" s="72">
        <v>0</v>
      </c>
      <c r="AR51" s="74">
        <v>6.0011270356618103E-9</v>
      </c>
      <c r="AS51" s="72">
        <v>0</v>
      </c>
      <c r="AT51" s="72">
        <v>0</v>
      </c>
      <c r="AU51" s="72">
        <v>0</v>
      </c>
      <c r="AV51" s="72">
        <v>0</v>
      </c>
      <c r="AW51" s="72">
        <v>0</v>
      </c>
      <c r="AX51" s="74">
        <v>1.00284211472365E-8</v>
      </c>
      <c r="AY51" s="74">
        <v>1.15533294292323E-8</v>
      </c>
      <c r="AZ51" s="74">
        <v>2.3578200331613199E-8</v>
      </c>
      <c r="BA51" s="74">
        <v>2.9744524133494801E-8</v>
      </c>
      <c r="BB51" s="72">
        <v>0</v>
      </c>
      <c r="BC51" s="72">
        <v>0</v>
      </c>
      <c r="BD51" s="74">
        <v>1.3699170409748101E-8</v>
      </c>
      <c r="BE51" s="72">
        <v>0</v>
      </c>
      <c r="BF51" s="72">
        <v>0</v>
      </c>
      <c r="BG51" s="74">
        <v>3.3145401667992598E-8</v>
      </c>
      <c r="BH51" s="72">
        <v>0</v>
      </c>
      <c r="BI51" s="74">
        <v>1.43487279544171E-8</v>
      </c>
    </row>
    <row r="52" spans="1:61" s="24" customFormat="1">
      <c r="A52" s="24" t="s">
        <v>7522</v>
      </c>
      <c r="B52" s="24" t="s">
        <v>7523</v>
      </c>
      <c r="C52" s="24" t="str">
        <f>VLOOKUP(A52,KO_Information!A:H,2,FALSE)</f>
        <v>type IV pili sensor histidine kinase and response regulator</v>
      </c>
      <c r="D52" s="24" t="str">
        <f>VLOOKUP($A52,KO_Information!$A:$H,3,FALSE)</f>
        <v>type IV pili sensor histidine kinase and response regulator</v>
      </c>
      <c r="E52" s="24">
        <f>VLOOKUP($A52,KO_Information!$A:$H,4,FALSE)</f>
        <v>0</v>
      </c>
      <c r="F52" s="24" t="str">
        <f>VLOOKUP($A52,KO_Information!$A:$H,5,FALSE)</f>
        <v>Cellular Processes; Cell Motility; Bacterial motility proteins|Environmental Information Processing; Signal Transduction; Two-component system</v>
      </c>
      <c r="G52" s="24" t="str">
        <f>VLOOKUP($A52,KO_Information!$A:$H,6,FALSE)</f>
        <v>Cellular Processes</v>
      </c>
      <c r="H52" s="24" t="str">
        <f>VLOOKUP($A52,KO_Information!$A:$H,7,FALSE)</f>
        <v>Cell Motility</v>
      </c>
      <c r="I52" s="24" t="str">
        <f>VLOOKUP($A52,KO_Information!$A:$H,8,FALSE)</f>
        <v>Bacterial motility proteins</v>
      </c>
      <c r="J52" s="67">
        <v>1</v>
      </c>
      <c r="K52" s="67">
        <v>1</v>
      </c>
      <c r="L52" s="67">
        <v>1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5">
        <v>2.1608439772546099E-8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5">
        <v>1.0517506879264601E-8</v>
      </c>
      <c r="AB52" s="24">
        <v>0</v>
      </c>
      <c r="AC52" s="25">
        <v>1.7007718332183298E-8</v>
      </c>
      <c r="AD52" s="25">
        <v>1.2867184738983599E-8</v>
      </c>
      <c r="AE52" s="24">
        <v>0</v>
      </c>
      <c r="AF52" s="24">
        <v>0</v>
      </c>
      <c r="AG52" s="25">
        <v>1.18371241545882E-8</v>
      </c>
      <c r="AH52" s="25">
        <v>1.7888566680025899E-8</v>
      </c>
      <c r="AI52" s="25">
        <v>1.4146638680842901E-8</v>
      </c>
      <c r="AJ52" s="24">
        <v>0</v>
      </c>
      <c r="AK52" s="25">
        <v>1.49586451799491E-8</v>
      </c>
      <c r="AL52" s="25">
        <v>9.6918146383850207E-9</v>
      </c>
      <c r="AM52" s="24">
        <v>0</v>
      </c>
      <c r="AN52" s="25">
        <v>3.11270777110374E-8</v>
      </c>
      <c r="AO52" s="25">
        <v>7.2421565760480001E-9</v>
      </c>
      <c r="AP52" s="25">
        <v>4.80294579650891E-8</v>
      </c>
      <c r="AQ52" s="24">
        <v>0</v>
      </c>
      <c r="AR52" s="25">
        <v>6.0011270356618103E-9</v>
      </c>
      <c r="AS52" s="24">
        <v>0</v>
      </c>
      <c r="AT52" s="24">
        <v>0</v>
      </c>
      <c r="AU52" s="24">
        <v>0</v>
      </c>
      <c r="AV52" s="24">
        <v>0</v>
      </c>
      <c r="AW52" s="25">
        <v>1.6486340720499899E-8</v>
      </c>
      <c r="AX52" s="24">
        <v>0</v>
      </c>
      <c r="AY52" s="24">
        <v>0</v>
      </c>
      <c r="AZ52" s="24">
        <v>0</v>
      </c>
      <c r="BA52" s="25">
        <v>1.4872262066747401E-8</v>
      </c>
      <c r="BB52" s="24">
        <v>0</v>
      </c>
      <c r="BC52" s="25">
        <v>1.80977478909156E-8</v>
      </c>
      <c r="BD52" s="25">
        <v>1.3699170409748101E-8</v>
      </c>
      <c r="BE52" s="24">
        <v>0</v>
      </c>
      <c r="BF52" s="24">
        <v>0</v>
      </c>
      <c r="BG52" s="25">
        <v>3.3145401667992598E-8</v>
      </c>
      <c r="BH52" s="24">
        <v>0</v>
      </c>
      <c r="BI52" s="25">
        <v>1.43487279544171E-8</v>
      </c>
    </row>
    <row r="53" spans="1:61">
      <c r="A53" t="s">
        <v>15241</v>
      </c>
      <c r="B53" t="s">
        <v>1279</v>
      </c>
      <c r="C53" t="str">
        <f>VLOOKUP(A53,KO_Information!A:H,2,FALSE)</f>
        <v>hypothetical protein</v>
      </c>
      <c r="D53" t="str">
        <f>VLOOKUP($A53,KO_Information!$A:$H,3,FALSE)</f>
        <v>hypothetical protein</v>
      </c>
      <c r="E53">
        <f>VLOOKUP($A53,KO_Information!$A:$H,4,FALSE)</f>
        <v>0</v>
      </c>
      <c r="F53" t="str">
        <f>VLOOKUP($A53,KO_Information!$A:$H,5,FALSE)</f>
        <v>Unclassified; Poorly Characterized; Function unknown</v>
      </c>
      <c r="G53" t="str">
        <f>VLOOKUP($A53,KO_Information!$A:$H,6,FALSE)</f>
        <v>Unclassified</v>
      </c>
      <c r="H53" t="str">
        <f>VLOOKUP($A53,KO_Information!$A:$H,7,FALSE)</f>
        <v>Poorly Characterized</v>
      </c>
      <c r="I53" t="str">
        <f>VLOOKUP($A53,KO_Information!$A:$H,8,FALSE)</f>
        <v>Function unknown</v>
      </c>
      <c r="J53" s="67">
        <v>1</v>
      </c>
      <c r="K53" s="67">
        <v>1</v>
      </c>
      <c r="L53" s="67">
        <v>1</v>
      </c>
      <c r="M53">
        <v>0</v>
      </c>
      <c r="N53">
        <v>0</v>
      </c>
      <c r="O53">
        <v>0</v>
      </c>
      <c r="P53">
        <v>0</v>
      </c>
      <c r="Q53" s="2">
        <v>1.0570701720917599E-8</v>
      </c>
      <c r="R53">
        <v>0</v>
      </c>
      <c r="S53">
        <v>0</v>
      </c>
      <c r="T53" s="2">
        <v>1.07725922157593E-8</v>
      </c>
      <c r="U53" s="2">
        <v>1.58587563338089E-8</v>
      </c>
      <c r="V53">
        <v>0</v>
      </c>
      <c r="W53">
        <v>0</v>
      </c>
      <c r="X53">
        <v>0</v>
      </c>
      <c r="Y53">
        <v>0</v>
      </c>
      <c r="Z53" s="2">
        <v>2.3399581526563901E-8</v>
      </c>
      <c r="AA53">
        <v>0</v>
      </c>
      <c r="AB53">
        <v>0</v>
      </c>
      <c r="AC53" s="2">
        <v>8.5038591660916707E-9</v>
      </c>
      <c r="AD53" s="2">
        <v>1.2867184738983599E-8</v>
      </c>
      <c r="AE53">
        <v>0</v>
      </c>
      <c r="AF53">
        <v>0</v>
      </c>
      <c r="AG53">
        <v>0</v>
      </c>
      <c r="AH53" s="2">
        <v>1.7888566680025899E-8</v>
      </c>
      <c r="AI53">
        <v>0</v>
      </c>
      <c r="AJ53">
        <v>0</v>
      </c>
      <c r="AK53">
        <v>0</v>
      </c>
      <c r="AL53" s="2">
        <v>9.6918146383850207E-9</v>
      </c>
      <c r="AM53">
        <v>0</v>
      </c>
      <c r="AN53" s="2">
        <v>7.78176942775934E-9</v>
      </c>
      <c r="AO53" s="2">
        <v>7.2421565760480001E-9</v>
      </c>
      <c r="AP53">
        <v>0</v>
      </c>
      <c r="AQ53">
        <v>0</v>
      </c>
      <c r="AR53">
        <v>0</v>
      </c>
      <c r="AS53">
        <v>0</v>
      </c>
      <c r="AT53">
        <v>0</v>
      </c>
      <c r="AU53" s="2">
        <v>1.37164863716832E-8</v>
      </c>
      <c r="AV53">
        <v>0</v>
      </c>
      <c r="AW53" s="2">
        <v>1.6486340720499899E-8</v>
      </c>
      <c r="AX53">
        <v>0</v>
      </c>
      <c r="AY53" s="2">
        <v>1.15533294292323E-8</v>
      </c>
      <c r="AZ53" s="2">
        <v>1.1789100165806599E-8</v>
      </c>
      <c r="BA53" s="2">
        <v>2.9744524133494801E-8</v>
      </c>
      <c r="BB53">
        <v>0</v>
      </c>
      <c r="BC53" s="2">
        <v>1.80977478909156E-8</v>
      </c>
      <c r="BD53" s="2">
        <v>1.3699170409748101E-8</v>
      </c>
      <c r="BE53">
        <v>0</v>
      </c>
      <c r="BF53" s="2">
        <v>1.59586313973465E-8</v>
      </c>
      <c r="BG53" s="2">
        <v>3.3145401667992598E-8</v>
      </c>
      <c r="BH53">
        <v>0</v>
      </c>
      <c r="BI53" s="2">
        <v>1.43487279544171E-8</v>
      </c>
    </row>
    <row r="54" spans="1:61" s="34" customFormat="1">
      <c r="A54" s="34" t="s">
        <v>18958</v>
      </c>
      <c r="B54" s="34" t="s">
        <v>18959</v>
      </c>
      <c r="C54" s="34" t="str">
        <f>VLOOKUP(A54,KO_Information!A:H,2,FALSE)</f>
        <v>uncharacterized oxidoreductase [EC:1.-.-.-]</v>
      </c>
      <c r="D54" s="34" t="str">
        <f>VLOOKUP($A54,KO_Information!$A:$H,3,FALSE)</f>
        <v xml:space="preserve">uncharacterized oxidoreductase </v>
      </c>
      <c r="E54" s="34" t="str">
        <f>VLOOKUP($A54,KO_Information!$A:$H,4,FALSE)</f>
        <v>EC:1.-.-.-</v>
      </c>
      <c r="F54" s="34" t="str">
        <f>VLOOKUP($A54,KO_Information!$A:$H,5,FALSE)</f>
        <v>Unclassified; Cellular Processes and Signaling; Membrane and intracellular structural molecules</v>
      </c>
      <c r="G54" s="34" t="str">
        <f>VLOOKUP($A54,KO_Information!$A:$H,6,FALSE)</f>
        <v>Unclassified</v>
      </c>
      <c r="H54" s="34" t="str">
        <f>VLOOKUP($A54,KO_Information!$A:$H,7,FALSE)</f>
        <v>Cellular Processes and Signaling</v>
      </c>
      <c r="I54" s="34" t="str">
        <f>VLOOKUP($A54,KO_Information!$A:$H,8,FALSE)</f>
        <v>Membrane and intracellular structural molecules</v>
      </c>
      <c r="J54" s="67">
        <v>1</v>
      </c>
      <c r="K54" s="67">
        <v>1</v>
      </c>
      <c r="L54" s="67">
        <v>1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5">
        <v>2.3399581526563901E-8</v>
      </c>
      <c r="AA54" s="35">
        <v>1.0517506879264601E-8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5">
        <v>9.60589159301782E-9</v>
      </c>
      <c r="AQ54" s="34">
        <v>0</v>
      </c>
      <c r="AR54" s="34">
        <v>0</v>
      </c>
      <c r="AS54" s="34">
        <v>0</v>
      </c>
      <c r="AT54" s="34">
        <v>0</v>
      </c>
      <c r="AU54" s="35">
        <v>1.37164863716832E-8</v>
      </c>
      <c r="AV54" s="34">
        <v>0</v>
      </c>
      <c r="AW54" s="34">
        <v>0</v>
      </c>
      <c r="AX54" s="35">
        <v>1.00284211472365E-8</v>
      </c>
      <c r="AY54" s="35">
        <v>1.15533294292323E-8</v>
      </c>
      <c r="AZ54" s="35">
        <v>1.1789100165806599E-8</v>
      </c>
      <c r="BA54" s="35">
        <v>1.4872262066747401E-8</v>
      </c>
      <c r="BB54" s="34">
        <v>0</v>
      </c>
      <c r="BC54" s="34">
        <v>0</v>
      </c>
      <c r="BD54" s="35">
        <v>1.3699170409748101E-8</v>
      </c>
      <c r="BE54" s="34">
        <v>0</v>
      </c>
      <c r="BF54" s="34">
        <v>0</v>
      </c>
      <c r="BG54" s="35">
        <v>1.6572700833996299E-8</v>
      </c>
      <c r="BH54" s="34">
        <v>0</v>
      </c>
      <c r="BI54" s="34">
        <v>0</v>
      </c>
    </row>
    <row r="55" spans="1:61">
      <c r="A55" t="s">
        <v>3449</v>
      </c>
      <c r="B55" t="s">
        <v>652</v>
      </c>
      <c r="C55" t="str">
        <f>VLOOKUP(A55,KO_Information!A:H,2,FALSE)</f>
        <v>None</v>
      </c>
      <c r="D55" t="str">
        <f>VLOOKUP($A55,KO_Information!$A:$H,3,FALSE)</f>
        <v>None</v>
      </c>
      <c r="E55">
        <f>VLOOKUP($A55,KO_Information!$A:$H,4,FALSE)</f>
        <v>0</v>
      </c>
      <c r="F55" t="str">
        <f>VLOOKUP($A55,KO_Information!$A:$H,5,FALSE)</f>
        <v>Unclassified; Metabolism; Others</v>
      </c>
      <c r="G55" t="str">
        <f>VLOOKUP($A55,KO_Information!$A:$H,6,FALSE)</f>
        <v>Unclassified</v>
      </c>
      <c r="H55" t="str">
        <f>VLOOKUP($A55,KO_Information!$A:$H,7,FALSE)</f>
        <v>Metabolism</v>
      </c>
      <c r="I55" t="str">
        <f>VLOOKUP($A55,KO_Information!$A:$H,8,FALSE)</f>
        <v>Others</v>
      </c>
      <c r="J55" s="67">
        <v>1</v>
      </c>
      <c r="K55" s="67">
        <v>1</v>
      </c>
      <c r="L55" s="67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 s="2">
        <v>1.14942066325021E-8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 s="2">
        <v>7.2421565760480001E-9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 s="2">
        <v>1.4872262066747401E-8</v>
      </c>
      <c r="BB55">
        <v>0</v>
      </c>
      <c r="BC55">
        <v>0</v>
      </c>
      <c r="BD55" s="2">
        <v>1.3699170409748101E-8</v>
      </c>
      <c r="BE55">
        <v>0</v>
      </c>
      <c r="BF55">
        <v>0</v>
      </c>
      <c r="BG55" s="2">
        <v>3.3145401667992598E-8</v>
      </c>
      <c r="BH55">
        <v>0</v>
      </c>
      <c r="BI55">
        <v>0</v>
      </c>
    </row>
    <row r="56" spans="1:61" s="36" customFormat="1">
      <c r="A56" s="36" t="s">
        <v>19185</v>
      </c>
      <c r="B56" s="36" t="s">
        <v>19186</v>
      </c>
      <c r="C56" s="36" t="str">
        <f>VLOOKUP(A56,KO_Information!A:H,2,FALSE)</f>
        <v>naphthalene 1,2-dioxygenase subunit alpha [EC:1.14.12.12]</v>
      </c>
      <c r="D56" s="36" t="str">
        <f>VLOOKUP($A56,KO_Information!$A:$H,3,FALSE)</f>
        <v xml:space="preserve">naphthalene 1,2-dioxygenase subunit alpha </v>
      </c>
      <c r="E56" s="36" t="str">
        <f>VLOOKUP($A56,KO_Information!$A:$H,4,FALSE)</f>
        <v>EC:1.14.12.12</v>
      </c>
      <c r="F56" s="36" t="str">
        <f>VLOOKUP($A56,KO_Information!$A:$H,5,FALSE)</f>
        <v>Metabolism; Xenobiotics Biodegradation and Metabolism; Ethylbenzene degradation|Metabolism; Xenobiotics Biodegradation and Metabolism; Polycyclic aromatic hydrocarbon degradation|Metabolism; Xenobiotics Biodegradation and Metabolism; Naphthalene degradation</v>
      </c>
      <c r="G56" s="36" t="str">
        <f>VLOOKUP($A56,KO_Information!$A:$H,6,FALSE)</f>
        <v>Metabolism</v>
      </c>
      <c r="H56" s="36" t="str">
        <f>VLOOKUP($A56,KO_Information!$A:$H,7,FALSE)</f>
        <v>Xenobiotics Biodegradation and Metabolism</v>
      </c>
      <c r="I56" s="36" t="str">
        <f>VLOOKUP($A56,KO_Information!$A:$H,8,FALSE)</f>
        <v>Ethylbenzene degradation</v>
      </c>
      <c r="J56" s="67">
        <v>1</v>
      </c>
      <c r="K56" s="67">
        <v>1</v>
      </c>
      <c r="L56" s="67">
        <v>1</v>
      </c>
      <c r="M56" s="37">
        <v>1.27503356270847E-8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7">
        <v>1.09115267983334E-8</v>
      </c>
      <c r="Z56" s="37">
        <v>4.6799163053127802E-8</v>
      </c>
      <c r="AA56" s="36">
        <v>0</v>
      </c>
      <c r="AB56" s="36">
        <v>0</v>
      </c>
      <c r="AC56" s="37">
        <v>8.5038591660916707E-9</v>
      </c>
      <c r="AD56" s="37">
        <v>2.5734369477967198E-8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7">
        <v>1.00284211472365E-8</v>
      </c>
      <c r="AY56" s="37">
        <v>1.15533294292323E-8</v>
      </c>
      <c r="AZ56" s="37">
        <v>2.3578200331613199E-8</v>
      </c>
      <c r="BA56" s="37">
        <v>2.9744524133494801E-8</v>
      </c>
      <c r="BB56" s="36">
        <v>0</v>
      </c>
      <c r="BC56" s="36">
        <v>0</v>
      </c>
      <c r="BD56" s="37">
        <v>1.3699170409748101E-8</v>
      </c>
      <c r="BE56" s="36">
        <v>0</v>
      </c>
      <c r="BF56" s="36">
        <v>0</v>
      </c>
      <c r="BG56" s="37">
        <v>3.3145401667992598E-8</v>
      </c>
      <c r="BH56" s="36">
        <v>0</v>
      </c>
      <c r="BI56" s="37">
        <v>1.43487279544171E-8</v>
      </c>
    </row>
    <row r="57" spans="1:61" s="14" customFormat="1">
      <c r="A57" s="14" t="s">
        <v>17108</v>
      </c>
      <c r="B57" s="14" t="s">
        <v>17109</v>
      </c>
      <c r="C57" s="14" t="str">
        <f>VLOOKUP(A57,KO_Information!A:H,2,FALSE)</f>
        <v>conjugal transfer pilin signal peptidase TrbI</v>
      </c>
      <c r="D57" s="14" t="str">
        <f>VLOOKUP($A57,KO_Information!$A:$H,3,FALSE)</f>
        <v>conjugal transfer pilin signal peptidase TrbI</v>
      </c>
      <c r="E57" s="14">
        <f>VLOOKUP($A57,KO_Information!$A:$H,4,FALSE)</f>
        <v>0</v>
      </c>
      <c r="F57" s="14" t="str">
        <f>VLOOKUP($A57,KO_Information!$A:$H,5,FALSE)</f>
        <v>Environmental Information Processing; Membrane Transport; Secretion system</v>
      </c>
      <c r="G57" s="14" t="str">
        <f>VLOOKUP($A57,KO_Information!$A:$H,6,FALSE)</f>
        <v>Environmental Information Processing</v>
      </c>
      <c r="H57" s="14" t="str">
        <f>VLOOKUP($A57,KO_Information!$A:$H,7,FALSE)</f>
        <v>Membrane Transport</v>
      </c>
      <c r="I57" s="14" t="str">
        <f>VLOOKUP($A57,KO_Information!$A:$H,8,FALSE)</f>
        <v>Secretion system</v>
      </c>
      <c r="J57" s="67">
        <v>1</v>
      </c>
      <c r="K57" s="67">
        <v>1</v>
      </c>
      <c r="L57" s="67">
        <v>1</v>
      </c>
      <c r="M57" s="15">
        <v>1.27503356270847E-8</v>
      </c>
      <c r="N57" s="14">
        <v>0</v>
      </c>
      <c r="O57" s="14">
        <v>0</v>
      </c>
      <c r="P57" s="14">
        <v>0</v>
      </c>
      <c r="Q57" s="14">
        <v>0</v>
      </c>
      <c r="R57" s="15">
        <v>1.0804219886273101E-8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5">
        <v>1.09115267983334E-8</v>
      </c>
      <c r="Z57" s="15">
        <v>4.6799163053127802E-8</v>
      </c>
      <c r="AA57" s="14">
        <v>0</v>
      </c>
      <c r="AB57" s="14">
        <v>0</v>
      </c>
      <c r="AC57" s="15">
        <v>1.7007718332183298E-8</v>
      </c>
      <c r="AD57" s="15">
        <v>2.5734369477967198E-8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5">
        <v>1.00284211472365E-8</v>
      </c>
      <c r="AY57" s="15">
        <v>1.15533294292323E-8</v>
      </c>
      <c r="AZ57" s="15">
        <v>2.3578200331613199E-8</v>
      </c>
      <c r="BA57" s="15">
        <v>2.9744524133494801E-8</v>
      </c>
      <c r="BB57" s="14">
        <v>0</v>
      </c>
      <c r="BC57" s="14">
        <v>0</v>
      </c>
      <c r="BD57" s="15">
        <v>1.3699170409748101E-8</v>
      </c>
      <c r="BE57" s="14">
        <v>0</v>
      </c>
      <c r="BF57" s="14">
        <v>0</v>
      </c>
      <c r="BG57" s="15">
        <v>3.3145401667992598E-8</v>
      </c>
      <c r="BH57" s="14">
        <v>0</v>
      </c>
      <c r="BI57" s="15">
        <v>1.43487279544171E-8</v>
      </c>
    </row>
    <row r="58" spans="1:61" s="14" customFormat="1">
      <c r="A58" s="14" t="s">
        <v>17112</v>
      </c>
      <c r="B58" s="14" t="s">
        <v>17113</v>
      </c>
      <c r="C58" s="14" t="str">
        <f>VLOOKUP(A58,KO_Information!A:H,2,FALSE)</f>
        <v>conjugal transfer pilus assembly protein TraV</v>
      </c>
      <c r="D58" s="14" t="str">
        <f>VLOOKUP($A58,KO_Information!$A:$H,3,FALSE)</f>
        <v>conjugal transfer pilus assembly protein TraV</v>
      </c>
      <c r="E58" s="14">
        <f>VLOOKUP($A58,KO_Information!$A:$H,4,FALSE)</f>
        <v>0</v>
      </c>
      <c r="F58" s="14" t="str">
        <f>VLOOKUP($A58,KO_Information!$A:$H,5,FALSE)</f>
        <v>Environmental Information Processing; Membrane Transport; Secretion system</v>
      </c>
      <c r="G58" s="14" t="str">
        <f>VLOOKUP($A58,KO_Information!$A:$H,6,FALSE)</f>
        <v>Environmental Information Processing</v>
      </c>
      <c r="H58" s="14" t="str">
        <f>VLOOKUP($A58,KO_Information!$A:$H,7,FALSE)</f>
        <v>Membrane Transport</v>
      </c>
      <c r="I58" s="14" t="str">
        <f>VLOOKUP($A58,KO_Information!$A:$H,8,FALSE)</f>
        <v>Secretion system</v>
      </c>
      <c r="J58" s="67">
        <v>1</v>
      </c>
      <c r="K58" s="67">
        <v>1</v>
      </c>
      <c r="L58" s="67">
        <v>1</v>
      </c>
      <c r="M58" s="15">
        <v>1.27503356270847E-8</v>
      </c>
      <c r="N58" s="14">
        <v>0</v>
      </c>
      <c r="O58" s="14">
        <v>0</v>
      </c>
      <c r="P58" s="14">
        <v>0</v>
      </c>
      <c r="Q58" s="14">
        <v>0</v>
      </c>
      <c r="R58" s="15">
        <v>1.0804219886273101E-8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5">
        <v>1.09115267983334E-8</v>
      </c>
      <c r="Z58" s="15">
        <v>4.6799163053127802E-8</v>
      </c>
      <c r="AA58" s="14">
        <v>0</v>
      </c>
      <c r="AB58" s="14">
        <v>0</v>
      </c>
      <c r="AC58" s="15">
        <v>1.7007718332183298E-8</v>
      </c>
      <c r="AD58" s="15">
        <v>2.5734369477967198E-8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5">
        <v>1.00284211472365E-8</v>
      </c>
      <c r="AY58" s="15">
        <v>1.15533294292323E-8</v>
      </c>
      <c r="AZ58" s="15">
        <v>2.3578200331613199E-8</v>
      </c>
      <c r="BA58" s="15">
        <v>2.9744524133494801E-8</v>
      </c>
      <c r="BB58" s="14">
        <v>0</v>
      </c>
      <c r="BC58" s="14">
        <v>0</v>
      </c>
      <c r="BD58" s="15">
        <v>1.3699170409748101E-8</v>
      </c>
      <c r="BE58" s="14">
        <v>0</v>
      </c>
      <c r="BF58" s="14">
        <v>0</v>
      </c>
      <c r="BG58" s="15">
        <v>3.3145401667992598E-8</v>
      </c>
      <c r="BH58" s="14">
        <v>0</v>
      </c>
      <c r="BI58" s="15">
        <v>1.43487279544171E-8</v>
      </c>
    </row>
    <row r="59" spans="1:61" s="14" customFormat="1">
      <c r="A59" s="14" t="s">
        <v>17114</v>
      </c>
      <c r="B59" s="14" t="s">
        <v>17115</v>
      </c>
      <c r="C59" s="14" t="str">
        <f>VLOOKUP(A59,KO_Information!A:H,2,FALSE)</f>
        <v>conjugal transfer pilus assembly protein TraB</v>
      </c>
      <c r="D59" s="14" t="str">
        <f>VLOOKUP($A59,KO_Information!$A:$H,3,FALSE)</f>
        <v>conjugal transfer pilus assembly protein TraB</v>
      </c>
      <c r="E59" s="14">
        <f>VLOOKUP($A59,KO_Information!$A:$H,4,FALSE)</f>
        <v>0</v>
      </c>
      <c r="F59" s="14" t="str">
        <f>VLOOKUP($A59,KO_Information!$A:$H,5,FALSE)</f>
        <v>Environmental Information Processing; Membrane Transport; Secretion system</v>
      </c>
      <c r="G59" s="14" t="str">
        <f>VLOOKUP($A59,KO_Information!$A:$H,6,FALSE)</f>
        <v>Environmental Information Processing</v>
      </c>
      <c r="H59" s="14" t="str">
        <f>VLOOKUP($A59,KO_Information!$A:$H,7,FALSE)</f>
        <v>Membrane Transport</v>
      </c>
      <c r="I59" s="14" t="str">
        <f>VLOOKUP($A59,KO_Information!$A:$H,8,FALSE)</f>
        <v>Secretion system</v>
      </c>
      <c r="J59" s="67">
        <v>1</v>
      </c>
      <c r="K59" s="67">
        <v>1</v>
      </c>
      <c r="L59" s="67">
        <v>1</v>
      </c>
      <c r="M59" s="15">
        <v>1.27503356270847E-8</v>
      </c>
      <c r="N59" s="14">
        <v>0</v>
      </c>
      <c r="O59" s="14">
        <v>0</v>
      </c>
      <c r="P59" s="14">
        <v>0</v>
      </c>
      <c r="Q59" s="14">
        <v>0</v>
      </c>
      <c r="R59" s="15">
        <v>1.0804219886273101E-8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5">
        <v>1.09115267983334E-8</v>
      </c>
      <c r="Z59" s="15">
        <v>4.6799163053127802E-8</v>
      </c>
      <c r="AA59" s="14">
        <v>0</v>
      </c>
      <c r="AB59" s="14">
        <v>0</v>
      </c>
      <c r="AC59" s="15">
        <v>1.7007718332183298E-8</v>
      </c>
      <c r="AD59" s="15">
        <v>2.5734369477967198E-8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5">
        <v>1.00284211472365E-8</v>
      </c>
      <c r="AY59" s="15">
        <v>1.15533294292323E-8</v>
      </c>
      <c r="AZ59" s="15">
        <v>2.3578200331613199E-8</v>
      </c>
      <c r="BA59" s="15">
        <v>2.9744524133494801E-8</v>
      </c>
      <c r="BB59" s="14">
        <v>0</v>
      </c>
      <c r="BC59" s="14">
        <v>0</v>
      </c>
      <c r="BD59" s="15">
        <v>1.3699170409748101E-8</v>
      </c>
      <c r="BE59" s="14">
        <v>0</v>
      </c>
      <c r="BF59" s="14">
        <v>0</v>
      </c>
      <c r="BG59" s="15">
        <v>3.3145401667992598E-8</v>
      </c>
      <c r="BH59" s="14">
        <v>0</v>
      </c>
      <c r="BI59" s="15">
        <v>1.43487279544171E-8</v>
      </c>
    </row>
    <row r="60" spans="1:61" s="57" customFormat="1">
      <c r="A60" s="57" t="s">
        <v>12978</v>
      </c>
      <c r="B60" s="57" t="s">
        <v>12979</v>
      </c>
      <c r="C60" s="57" t="str">
        <f>VLOOKUP(A60,KO_Information!A:H,2,FALSE)</f>
        <v>taurine dehydrogenase large subunit [EC:1.4.2.-]</v>
      </c>
      <c r="D60" s="57" t="str">
        <f>VLOOKUP($A60,KO_Information!$A:$H,3,FALSE)</f>
        <v xml:space="preserve">taurine dehydrogenase large subunit </v>
      </c>
      <c r="E60" s="57" t="str">
        <f>VLOOKUP($A60,KO_Information!$A:$H,4,FALSE)</f>
        <v>EC:1.4.2.-</v>
      </c>
      <c r="F60" s="57" t="str">
        <f>VLOOKUP($A60,KO_Information!$A:$H,5,FALSE)</f>
        <v>Metabolism; Metabolism of Other Amino Acids; Taurine and hypotaurine metabolism|Metabolism; Energy Metabolism; Nitrogen metabolism</v>
      </c>
      <c r="G60" s="57" t="str">
        <f>VLOOKUP($A60,KO_Information!$A:$H,6,FALSE)</f>
        <v>Metabolism</v>
      </c>
      <c r="H60" s="57" t="str">
        <f>VLOOKUP($A60,KO_Information!$A:$H,7,FALSE)</f>
        <v>Metabolism of Other Amino Acids</v>
      </c>
      <c r="I60" s="57" t="str">
        <f>VLOOKUP($A60,KO_Information!$A:$H,8,FALSE)</f>
        <v>Taurine and hypotaurine metabolism</v>
      </c>
      <c r="J60" s="67">
        <v>1</v>
      </c>
      <c r="K60" s="67">
        <v>1</v>
      </c>
      <c r="L60" s="67">
        <v>1</v>
      </c>
      <c r="M60" s="58">
        <v>1.27503356270847E-8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8">
        <v>1.09115267983334E-8</v>
      </c>
      <c r="Z60" s="58">
        <v>4.6799163053127802E-8</v>
      </c>
      <c r="AA60" s="57">
        <v>0</v>
      </c>
      <c r="AB60" s="57">
        <v>0</v>
      </c>
      <c r="AC60" s="58">
        <v>8.5038591660916707E-9</v>
      </c>
      <c r="AD60" s="58">
        <v>2.5734369477967198E-8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8">
        <v>8.8626350067347201E-9</v>
      </c>
      <c r="AR60" s="57">
        <v>0</v>
      </c>
      <c r="AS60" s="57">
        <v>0</v>
      </c>
      <c r="AT60" s="57">
        <v>0</v>
      </c>
      <c r="AU60" s="57">
        <v>0</v>
      </c>
      <c r="AV60" s="57">
        <v>0</v>
      </c>
      <c r="AW60" s="57">
        <v>0</v>
      </c>
      <c r="AX60" s="58">
        <v>1.00284211472365E-8</v>
      </c>
      <c r="AY60" s="58">
        <v>1.15533294292323E-8</v>
      </c>
      <c r="AZ60" s="58">
        <v>2.3578200331613199E-8</v>
      </c>
      <c r="BA60" s="58">
        <v>4.4616786200242202E-8</v>
      </c>
      <c r="BB60" s="57">
        <v>0</v>
      </c>
      <c r="BC60" s="57">
        <v>0</v>
      </c>
      <c r="BD60" s="58">
        <v>1.3699170409748101E-8</v>
      </c>
      <c r="BE60" s="57">
        <v>0</v>
      </c>
      <c r="BF60" s="57">
        <v>0</v>
      </c>
      <c r="BG60" s="58">
        <v>3.3145401667992598E-8</v>
      </c>
      <c r="BH60" s="57">
        <v>0</v>
      </c>
      <c r="BI60" s="58">
        <v>1.43487279544171E-8</v>
      </c>
    </row>
    <row r="61" spans="1:61" s="36" customFormat="1">
      <c r="A61" s="36" t="s">
        <v>5395</v>
      </c>
      <c r="B61" s="36" t="s">
        <v>5396</v>
      </c>
      <c r="C61" s="36" t="str">
        <f>VLOOKUP(A61,KO_Information!A:H,2,FALSE)</f>
        <v>4-oxalocrotonate decarboxylase [EC:4.1.1.77]</v>
      </c>
      <c r="D61" s="36" t="str">
        <f>VLOOKUP($A61,KO_Information!$A:$H,3,FALSE)</f>
        <v xml:space="preserve">4-oxalocrotonate decarboxylase </v>
      </c>
      <c r="E61" s="36" t="str">
        <f>VLOOKUP($A61,KO_Information!$A:$H,4,FALSE)</f>
        <v>EC:4.1.1.77</v>
      </c>
      <c r="F61" s="36" t="str">
        <f>VLOOKUP($A61,KO_Information!$A:$H,5,FALSE)</f>
        <v>Metabolism; Xenobiotics Biodegradation and Metabolism; Xylene degradation|Metabolism; Xenobiotics Biodegradation and Metabolism; Dioxin degradation|Metabolism; Xenobiotics Biodegradation and Metabolism; Benzoate degradation</v>
      </c>
      <c r="G61" s="36" t="str">
        <f>VLOOKUP($A61,KO_Information!$A:$H,6,FALSE)</f>
        <v>Metabolism</v>
      </c>
      <c r="H61" s="36" t="str">
        <f>VLOOKUP($A61,KO_Information!$A:$H,7,FALSE)</f>
        <v>Xenobiotics Biodegradation and Metabolism</v>
      </c>
      <c r="I61" s="36" t="str">
        <f>VLOOKUP($A61,KO_Information!$A:$H,8,FALSE)</f>
        <v>Xylene degradation</v>
      </c>
      <c r="J61" s="67">
        <v>1</v>
      </c>
      <c r="K61" s="67">
        <v>1</v>
      </c>
      <c r="L61" s="67">
        <v>1</v>
      </c>
      <c r="M61" s="37">
        <v>1.27503356270847E-8</v>
      </c>
      <c r="N61" s="36">
        <v>0</v>
      </c>
      <c r="O61" s="36">
        <v>0</v>
      </c>
      <c r="P61" s="36">
        <v>0</v>
      </c>
      <c r="Q61" s="36">
        <v>0</v>
      </c>
      <c r="R61" s="37">
        <v>1.0804219886273101E-8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7">
        <v>1.09115267983334E-8</v>
      </c>
      <c r="Z61" s="37">
        <v>4.6799163053127802E-8</v>
      </c>
      <c r="AA61" s="36">
        <v>0</v>
      </c>
      <c r="AB61" s="36">
        <v>0</v>
      </c>
      <c r="AC61" s="37">
        <v>1.7007718332183298E-8</v>
      </c>
      <c r="AD61" s="37">
        <v>2.5734369477967198E-8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7">
        <v>7.78176942775934E-9</v>
      </c>
      <c r="AO61" s="36">
        <v>0</v>
      </c>
      <c r="AP61" s="36">
        <v>0</v>
      </c>
      <c r="AQ61" s="37">
        <v>8.8626350067347201E-9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7">
        <v>1.00284211472365E-8</v>
      </c>
      <c r="AY61" s="37">
        <v>1.15533294292323E-8</v>
      </c>
      <c r="AZ61" s="37">
        <v>2.3578200331613199E-8</v>
      </c>
      <c r="BA61" s="37">
        <v>5.9489048266989602E-8</v>
      </c>
      <c r="BB61" s="36">
        <v>0</v>
      </c>
      <c r="BC61" s="36">
        <v>0</v>
      </c>
      <c r="BD61" s="37">
        <v>1.3699170409748101E-8</v>
      </c>
      <c r="BE61" s="36">
        <v>0</v>
      </c>
      <c r="BF61" s="36">
        <v>0</v>
      </c>
      <c r="BG61" s="37">
        <v>3.3145401667992598E-8</v>
      </c>
      <c r="BH61" s="36">
        <v>0</v>
      </c>
      <c r="BI61" s="37">
        <v>1.43487279544171E-8</v>
      </c>
    </row>
    <row r="62" spans="1:61" s="22" customFormat="1">
      <c r="A62" s="22" t="s">
        <v>14975</v>
      </c>
      <c r="B62" s="22" t="s">
        <v>14976</v>
      </c>
      <c r="C62" s="22" t="str">
        <f>VLOOKUP(A62,KO_Information!A:H,2,FALSE)</f>
        <v>hypothetical protein; mesaconyl-C4 CoA hydratase</v>
      </c>
      <c r="D62" s="22" t="str">
        <f>VLOOKUP($A62,KO_Information!$A:$H,3,FALSE)</f>
        <v>hypothetical protein; mesaconyl-C4 CoA hydratase</v>
      </c>
      <c r="E62" s="22">
        <f>VLOOKUP($A62,KO_Information!$A:$H,4,FALSE)</f>
        <v>0</v>
      </c>
      <c r="F62" s="22" t="str">
        <f>VLOOKUP($A62,KO_Information!$A:$H,5,FALSE)</f>
        <v>Metabolism; Energy Metabolism; Carbon fixation pathways in prokaryotes</v>
      </c>
      <c r="G62" s="22" t="str">
        <f>VLOOKUP($A62,KO_Information!$A:$H,6,FALSE)</f>
        <v>Metabolism</v>
      </c>
      <c r="H62" s="22" t="str">
        <f>VLOOKUP($A62,KO_Information!$A:$H,7,FALSE)</f>
        <v>Energy Metabolism</v>
      </c>
      <c r="I62" s="22" t="str">
        <f>VLOOKUP($A62,KO_Information!$A:$H,8,FALSE)</f>
        <v>Carbon fixation pathways in prokaryotes</v>
      </c>
      <c r="J62" s="67">
        <v>1</v>
      </c>
      <c r="K62" s="67">
        <v>1</v>
      </c>
      <c r="L62" s="67">
        <v>1</v>
      </c>
      <c r="M62" s="23">
        <v>1.27503356270847E-8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3">
        <v>1.09115267983334E-8</v>
      </c>
      <c r="Z62" s="23">
        <v>4.6799163053127802E-8</v>
      </c>
      <c r="AA62" s="22">
        <v>0</v>
      </c>
      <c r="AB62" s="22">
        <v>0</v>
      </c>
      <c r="AC62" s="23">
        <v>1.7007718332183298E-8</v>
      </c>
      <c r="AD62" s="23">
        <v>2.5734369477967198E-8</v>
      </c>
      <c r="AE62" s="22">
        <v>0</v>
      </c>
      <c r="AF62" s="22">
        <v>0</v>
      </c>
      <c r="AG62" s="22">
        <v>0</v>
      </c>
      <c r="AH62" s="23">
        <v>1.7888566680025899E-8</v>
      </c>
      <c r="AI62" s="23">
        <v>1.4146638680842901E-8</v>
      </c>
      <c r="AJ62" s="22">
        <v>0</v>
      </c>
      <c r="AK62" s="23">
        <v>1.49586451799491E-8</v>
      </c>
      <c r="AL62" s="22">
        <v>0</v>
      </c>
      <c r="AM62" s="22">
        <v>0</v>
      </c>
      <c r="AN62" s="23">
        <v>7.78176942775934E-9</v>
      </c>
      <c r="AO62" s="22">
        <v>0</v>
      </c>
      <c r="AP62" s="23">
        <v>9.60589159301782E-9</v>
      </c>
      <c r="AQ62" s="22">
        <v>0</v>
      </c>
      <c r="AR62" s="23">
        <v>6.0011270356618103E-9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3">
        <v>1.00284211472365E-8</v>
      </c>
      <c r="AY62" s="23">
        <v>1.15533294292323E-8</v>
      </c>
      <c r="AZ62" s="23">
        <v>2.3578200331613199E-8</v>
      </c>
      <c r="BA62" s="23">
        <v>2.9744524133494801E-8</v>
      </c>
      <c r="BB62" s="22">
        <v>0</v>
      </c>
      <c r="BC62" s="22">
        <v>0</v>
      </c>
      <c r="BD62" s="23">
        <v>1.3699170409748101E-8</v>
      </c>
      <c r="BE62" s="22">
        <v>0</v>
      </c>
      <c r="BF62" s="22">
        <v>0</v>
      </c>
      <c r="BG62" s="23">
        <v>3.3145401667992598E-8</v>
      </c>
      <c r="BH62" s="22">
        <v>0</v>
      </c>
      <c r="BI62" s="23">
        <v>2.86974559088342E-8</v>
      </c>
    </row>
    <row r="63" spans="1:61">
      <c r="A63" t="s">
        <v>14692</v>
      </c>
      <c r="B63" t="s">
        <v>1769</v>
      </c>
      <c r="C63" t="str">
        <f>VLOOKUP(A63,KO_Information!A:H,2,FALSE)</f>
        <v>putative membrane protein</v>
      </c>
      <c r="D63" t="str">
        <f>VLOOKUP($A63,KO_Information!$A:$H,3,FALSE)</f>
        <v>putative membrane protein</v>
      </c>
      <c r="E63">
        <f>VLOOKUP($A63,KO_Information!$A:$H,4,FALSE)</f>
        <v>0</v>
      </c>
      <c r="F63" t="str">
        <f>VLOOKUP($A63,KO_Information!$A:$H,5,FALSE)</f>
        <v>Unclassified; Poorly Characterized; Function unknown</v>
      </c>
      <c r="G63" t="str">
        <f>VLOOKUP($A63,KO_Information!$A:$H,6,FALSE)</f>
        <v>Unclassified</v>
      </c>
      <c r="H63" t="str">
        <f>VLOOKUP($A63,KO_Information!$A:$H,7,FALSE)</f>
        <v>Poorly Characterized</v>
      </c>
      <c r="I63" t="str">
        <f>VLOOKUP($A63,KO_Information!$A:$H,8,FALSE)</f>
        <v>Function unknown</v>
      </c>
      <c r="J63" s="67">
        <v>1</v>
      </c>
      <c r="K63" s="67">
        <v>1</v>
      </c>
      <c r="L63" s="67">
        <v>1</v>
      </c>
      <c r="M63">
        <v>0</v>
      </c>
      <c r="N63">
        <v>0</v>
      </c>
      <c r="O63">
        <v>0</v>
      </c>
      <c r="P63" s="2">
        <v>1.1733446600204501E-8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 s="2">
        <v>1.09115267983334E-8</v>
      </c>
      <c r="Z63" s="2">
        <v>2.3399581526563901E-8</v>
      </c>
      <c r="AA63" s="2">
        <v>1.0517506879264601E-8</v>
      </c>
      <c r="AB63">
        <v>0</v>
      </c>
      <c r="AC63" s="2">
        <v>8.5038591660916707E-9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 s="2">
        <v>1.51590354111732E-8</v>
      </c>
      <c r="AK63">
        <v>0</v>
      </c>
      <c r="AL63">
        <v>0</v>
      </c>
      <c r="AM63">
        <v>0</v>
      </c>
      <c r="AN63">
        <v>0</v>
      </c>
      <c r="AO63">
        <v>0</v>
      </c>
      <c r="AP63" s="2">
        <v>9.60589159301782E-9</v>
      </c>
      <c r="AQ63">
        <v>0</v>
      </c>
      <c r="AR63">
        <v>0</v>
      </c>
      <c r="AS63">
        <v>0</v>
      </c>
      <c r="AT63">
        <v>0</v>
      </c>
      <c r="AU63" s="2">
        <v>2.7432972743366401E-8</v>
      </c>
      <c r="AV63">
        <v>0</v>
      </c>
      <c r="AW63">
        <v>0</v>
      </c>
      <c r="AX63" s="2">
        <v>1.00284211472365E-8</v>
      </c>
      <c r="AY63" s="2">
        <v>1.15533294292323E-8</v>
      </c>
      <c r="AZ63" s="2">
        <v>3.5367300497419898E-8</v>
      </c>
      <c r="BA63" s="2">
        <v>1.4872262066747401E-8</v>
      </c>
      <c r="BB63">
        <v>0</v>
      </c>
      <c r="BC63">
        <v>0</v>
      </c>
      <c r="BD63" s="2">
        <v>1.3699170409748101E-8</v>
      </c>
      <c r="BE63">
        <v>0</v>
      </c>
      <c r="BF63">
        <v>0</v>
      </c>
      <c r="BG63" s="2">
        <v>1.6572700833996299E-8</v>
      </c>
      <c r="BH63">
        <v>0</v>
      </c>
      <c r="BI63">
        <v>0</v>
      </c>
    </row>
    <row r="64" spans="1:61">
      <c r="A64" t="s">
        <v>4973</v>
      </c>
      <c r="B64" t="s">
        <v>4974</v>
      </c>
      <c r="C64" t="str">
        <f>VLOOKUP(A64,KO_Information!A:H,2,FALSE)</f>
        <v>ureidoglycolate hydrolase [EC:3.5.3.19]</v>
      </c>
      <c r="D64" t="str">
        <f>VLOOKUP($A64,KO_Information!$A:$H,3,FALSE)</f>
        <v xml:space="preserve">ureidoglycolate hydrolase </v>
      </c>
      <c r="E64" t="str">
        <f>VLOOKUP($A64,KO_Information!$A:$H,4,FALSE)</f>
        <v>EC:3.5.3.19</v>
      </c>
      <c r="F64" t="str">
        <f>VLOOKUP($A64,KO_Information!$A:$H,5,FALSE)</f>
        <v>Metabolism; Nucleotide Metabolism; Purine metabolism</v>
      </c>
      <c r="G64" t="str">
        <f>VLOOKUP($A64,KO_Information!$A:$H,6,FALSE)</f>
        <v>Metabolism</v>
      </c>
      <c r="H64" t="str">
        <f>VLOOKUP($A64,KO_Information!$A:$H,7,FALSE)</f>
        <v>Nucleotide Metabolism</v>
      </c>
      <c r="I64" t="str">
        <f>VLOOKUP($A64,KO_Information!$A:$H,8,FALSE)</f>
        <v>Purine metabolism</v>
      </c>
      <c r="J64" s="67">
        <v>1</v>
      </c>
      <c r="K64" s="67">
        <v>1</v>
      </c>
      <c r="L64" s="67">
        <v>1</v>
      </c>
      <c r="M64" s="2">
        <v>1.27503356270847E-8</v>
      </c>
      <c r="N64">
        <v>0</v>
      </c>
      <c r="O64">
        <v>0</v>
      </c>
      <c r="P64">
        <v>0</v>
      </c>
      <c r="Q64" s="2">
        <v>1.0570701720917599E-8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 s="2">
        <v>1.09115267983334E-8</v>
      </c>
      <c r="Z64" s="2">
        <v>4.6799163053127802E-8</v>
      </c>
      <c r="AA64">
        <v>0</v>
      </c>
      <c r="AB64">
        <v>0</v>
      </c>
      <c r="AC64" s="2">
        <v>1.7007718332183298E-8</v>
      </c>
      <c r="AD64" s="2">
        <v>2.5734369477967198E-8</v>
      </c>
      <c r="AE64">
        <v>0</v>
      </c>
      <c r="AF64">
        <v>0</v>
      </c>
      <c r="AG64">
        <v>0</v>
      </c>
      <c r="AH64" s="2">
        <v>3.5777133360051699E-8</v>
      </c>
      <c r="AI64" s="2">
        <v>1.4146638680842901E-8</v>
      </c>
      <c r="AJ64">
        <v>0</v>
      </c>
      <c r="AK64" s="2">
        <v>1.49586451799491E-8</v>
      </c>
      <c r="AL64" s="2">
        <v>9.6918146383850207E-9</v>
      </c>
      <c r="AM64">
        <v>0</v>
      </c>
      <c r="AN64" s="2">
        <v>7.78176942775934E-9</v>
      </c>
      <c r="AO64">
        <v>0</v>
      </c>
      <c r="AP64" s="2">
        <v>9.60589159301782E-9</v>
      </c>
      <c r="AQ64" s="2">
        <v>1.77252700134694E-8</v>
      </c>
      <c r="AR64" s="2">
        <v>6.0011270356618103E-9</v>
      </c>
      <c r="AS64">
        <v>0</v>
      </c>
      <c r="AT64">
        <v>0</v>
      </c>
      <c r="AU64">
        <v>0</v>
      </c>
      <c r="AV64">
        <v>0</v>
      </c>
      <c r="AW64" s="2">
        <v>1.6486340720499899E-8</v>
      </c>
      <c r="AX64" s="2">
        <v>1.00284211472365E-8</v>
      </c>
      <c r="AY64" s="2">
        <v>1.15533294292323E-8</v>
      </c>
      <c r="AZ64" s="2">
        <v>3.5367300497419898E-8</v>
      </c>
      <c r="BA64" s="2">
        <v>7.4361310333737003E-8</v>
      </c>
      <c r="BB64">
        <v>0</v>
      </c>
      <c r="BC64">
        <v>0</v>
      </c>
      <c r="BD64" s="2">
        <v>1.3699170409748101E-8</v>
      </c>
      <c r="BE64">
        <v>0</v>
      </c>
      <c r="BF64">
        <v>0</v>
      </c>
      <c r="BG64" s="2">
        <v>4.9718102501988903E-8</v>
      </c>
      <c r="BH64">
        <v>0</v>
      </c>
      <c r="BI64" s="2">
        <v>2.86974559088342E-8</v>
      </c>
    </row>
    <row r="65" spans="1:61" s="36" customFormat="1">
      <c r="A65" s="36" t="s">
        <v>14831</v>
      </c>
      <c r="B65" s="36" t="s">
        <v>14832</v>
      </c>
      <c r="C65" s="36" t="str">
        <f>VLOOKUP(A65,KO_Information!A:H,2,FALSE)</f>
        <v>anthraniloyl-CoA monooxygenase [EC:1.14.13.40]</v>
      </c>
      <c r="D65" s="36" t="str">
        <f>VLOOKUP($A65,KO_Information!$A:$H,3,FALSE)</f>
        <v xml:space="preserve">anthraniloyl-CoA monooxygenase </v>
      </c>
      <c r="E65" s="36" t="str">
        <f>VLOOKUP($A65,KO_Information!$A:$H,4,FALSE)</f>
        <v>EC:1.14.13.40</v>
      </c>
      <c r="F65" s="36" t="str">
        <f>VLOOKUP($A65,KO_Information!$A:$H,5,FALSE)</f>
        <v>Metabolism; Xenobiotics Biodegradation and Metabolism; Aminobenzoate degradation</v>
      </c>
      <c r="G65" s="36" t="str">
        <f>VLOOKUP($A65,KO_Information!$A:$H,6,FALSE)</f>
        <v>Metabolism</v>
      </c>
      <c r="H65" s="36" t="str">
        <f>VLOOKUP($A65,KO_Information!$A:$H,7,FALSE)</f>
        <v>Xenobiotics Biodegradation and Metabolism</v>
      </c>
      <c r="I65" s="36" t="str">
        <f>VLOOKUP($A65,KO_Information!$A:$H,8,FALSE)</f>
        <v>Aminobenzoate degradation</v>
      </c>
      <c r="J65" s="67">
        <v>1</v>
      </c>
      <c r="K65" s="67">
        <v>1</v>
      </c>
      <c r="L65" s="67">
        <v>1</v>
      </c>
      <c r="M65" s="37">
        <v>1.27503356270847E-8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7">
        <v>1.09115267983334E-8</v>
      </c>
      <c r="Z65" s="37">
        <v>4.6799163053127802E-8</v>
      </c>
      <c r="AA65" s="36">
        <v>0</v>
      </c>
      <c r="AB65" s="36">
        <v>0</v>
      </c>
      <c r="AC65" s="37">
        <v>1.7007718332183298E-8</v>
      </c>
      <c r="AD65" s="37">
        <v>2.5734369477967198E-8</v>
      </c>
      <c r="AE65" s="36">
        <v>0</v>
      </c>
      <c r="AF65" s="36">
        <v>0</v>
      </c>
      <c r="AG65" s="36">
        <v>0</v>
      </c>
      <c r="AH65" s="37">
        <v>1.7888566680025899E-8</v>
      </c>
      <c r="AI65" s="36">
        <v>0</v>
      </c>
      <c r="AJ65" s="36">
        <v>0</v>
      </c>
      <c r="AK65" s="37">
        <v>1.49586451799491E-8</v>
      </c>
      <c r="AL65" s="36">
        <v>0</v>
      </c>
      <c r="AM65" s="36">
        <v>0</v>
      </c>
      <c r="AN65" s="37">
        <v>7.78176942775934E-9</v>
      </c>
      <c r="AO65" s="36">
        <v>0</v>
      </c>
      <c r="AP65" s="37">
        <v>9.60589159301782E-9</v>
      </c>
      <c r="AQ65" s="37">
        <v>8.8626350067347201E-9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7">
        <v>1.00284211472365E-8</v>
      </c>
      <c r="AY65" s="37">
        <v>1.15533294292323E-8</v>
      </c>
      <c r="AZ65" s="37">
        <v>2.3578200331613199E-8</v>
      </c>
      <c r="BA65" s="37">
        <v>4.4616786200242202E-8</v>
      </c>
      <c r="BB65" s="36">
        <v>0</v>
      </c>
      <c r="BC65" s="36">
        <v>0</v>
      </c>
      <c r="BD65" s="37">
        <v>1.3699170409748101E-8</v>
      </c>
      <c r="BE65" s="36">
        <v>0</v>
      </c>
      <c r="BF65" s="36">
        <v>0</v>
      </c>
      <c r="BG65" s="37">
        <v>3.3145401667992598E-8</v>
      </c>
      <c r="BH65" s="36">
        <v>0</v>
      </c>
      <c r="BI65" s="37">
        <v>2.86974559088342E-8</v>
      </c>
    </row>
    <row r="66" spans="1:61">
      <c r="A66" t="s">
        <v>15217</v>
      </c>
      <c r="B66" t="s">
        <v>1279</v>
      </c>
      <c r="C66" t="str">
        <f>VLOOKUP(A66,KO_Information!A:H,2,FALSE)</f>
        <v>hypothetical protein</v>
      </c>
      <c r="D66" t="str">
        <f>VLOOKUP($A66,KO_Information!$A:$H,3,FALSE)</f>
        <v>hypothetical protein</v>
      </c>
      <c r="E66">
        <f>VLOOKUP($A66,KO_Information!$A:$H,4,FALSE)</f>
        <v>0</v>
      </c>
      <c r="F66" t="str">
        <f>VLOOKUP($A66,KO_Information!$A:$H,5,FALSE)</f>
        <v>Unclassified; Poorly Characterized; Function unknown</v>
      </c>
      <c r="G66" t="str">
        <f>VLOOKUP($A66,KO_Information!$A:$H,6,FALSE)</f>
        <v>Unclassified</v>
      </c>
      <c r="H66" t="str">
        <f>VLOOKUP($A66,KO_Information!$A:$H,7,FALSE)</f>
        <v>Poorly Characterized</v>
      </c>
      <c r="I66" t="str">
        <f>VLOOKUP($A66,KO_Information!$A:$H,8,FALSE)</f>
        <v>Function unknown</v>
      </c>
      <c r="J66" s="67">
        <v>1</v>
      </c>
      <c r="K66" s="67">
        <v>1</v>
      </c>
      <c r="L66" s="67">
        <v>1</v>
      </c>
      <c r="M66" s="2">
        <v>1.27503356270847E-8</v>
      </c>
      <c r="N66">
        <v>0</v>
      </c>
      <c r="O66">
        <v>0</v>
      </c>
      <c r="P66">
        <v>0</v>
      </c>
      <c r="Q66" s="2">
        <v>1.0570701720917599E-8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 s="2">
        <v>1.09115267983334E-8</v>
      </c>
      <c r="Z66" s="2">
        <v>7.0198744579691697E-8</v>
      </c>
      <c r="AA66">
        <v>0</v>
      </c>
      <c r="AB66">
        <v>0</v>
      </c>
      <c r="AC66" s="2">
        <v>2.5511577498275001E-8</v>
      </c>
      <c r="AD66" s="2">
        <v>2.5734369477967198E-8</v>
      </c>
      <c r="AE66">
        <v>0</v>
      </c>
      <c r="AF66">
        <v>0</v>
      </c>
      <c r="AG66">
        <v>0</v>
      </c>
      <c r="AH66" s="2">
        <v>1.7888566680025899E-8</v>
      </c>
      <c r="AI66">
        <v>0</v>
      </c>
      <c r="AJ66">
        <v>0</v>
      </c>
      <c r="AK66" s="2">
        <v>1.49586451799491E-8</v>
      </c>
      <c r="AL66" s="2">
        <v>9.6918146383850207E-9</v>
      </c>
      <c r="AM66">
        <v>0</v>
      </c>
      <c r="AN66" s="2">
        <v>7.78176942775934E-9</v>
      </c>
      <c r="AO66">
        <v>0</v>
      </c>
      <c r="AP66" s="2">
        <v>9.60589159301782E-9</v>
      </c>
      <c r="AQ66">
        <v>0</v>
      </c>
      <c r="AR66">
        <v>0</v>
      </c>
      <c r="AS66" s="2">
        <v>1.6749229200472201E-8</v>
      </c>
      <c r="AT66">
        <v>0</v>
      </c>
      <c r="AU66" s="2">
        <v>1.37164863716832E-8</v>
      </c>
      <c r="AV66">
        <v>0</v>
      </c>
      <c r="AW66">
        <v>0</v>
      </c>
      <c r="AX66" s="2">
        <v>1.00284211472365E-8</v>
      </c>
      <c r="AY66" s="2">
        <v>2.31066588584645E-8</v>
      </c>
      <c r="AZ66" s="2">
        <v>4.7156400663226497E-8</v>
      </c>
      <c r="BA66" s="2">
        <v>5.9489048266989602E-8</v>
      </c>
      <c r="BB66">
        <v>0</v>
      </c>
      <c r="BC66">
        <v>0</v>
      </c>
      <c r="BD66" s="2">
        <v>2.7398340819496201E-8</v>
      </c>
      <c r="BE66">
        <v>0</v>
      </c>
      <c r="BF66">
        <v>0</v>
      </c>
      <c r="BG66" s="2">
        <v>4.9718102501988903E-8</v>
      </c>
      <c r="BH66">
        <v>0</v>
      </c>
      <c r="BI66" s="2">
        <v>2.86974559088342E-8</v>
      </c>
    </row>
    <row r="67" spans="1:61" s="34" customFormat="1">
      <c r="A67" s="34" t="s">
        <v>13140</v>
      </c>
      <c r="B67" s="34" t="s">
        <v>1279</v>
      </c>
      <c r="C67" s="34" t="str">
        <f>VLOOKUP(A67,KO_Information!A:H,2,FALSE)</f>
        <v>hypothetical protein</v>
      </c>
      <c r="D67" s="34" t="str">
        <f>VLOOKUP($A67,KO_Information!$A:$H,3,FALSE)</f>
        <v>hypothetical protein</v>
      </c>
      <c r="E67" s="34">
        <f>VLOOKUP($A67,KO_Information!$A:$H,4,FALSE)</f>
        <v>0</v>
      </c>
      <c r="F67" s="34" t="str">
        <f>VLOOKUP($A67,KO_Information!$A:$H,5,FALSE)</f>
        <v>Unclassified; Cellular Processes and Signaling; Cell motility and secretion</v>
      </c>
      <c r="G67" s="34" t="str">
        <f>VLOOKUP($A67,KO_Information!$A:$H,6,FALSE)</f>
        <v>Unclassified</v>
      </c>
      <c r="H67" s="34" t="str">
        <f>VLOOKUP($A67,KO_Information!$A:$H,7,FALSE)</f>
        <v>Cellular Processes and Signaling</v>
      </c>
      <c r="I67" s="34" t="str">
        <f>VLOOKUP($A67,KO_Information!$A:$H,8,FALSE)</f>
        <v>Cell motility and secretion</v>
      </c>
      <c r="J67" s="67">
        <v>1</v>
      </c>
      <c r="K67" s="67">
        <v>1</v>
      </c>
      <c r="L67" s="67">
        <v>1</v>
      </c>
      <c r="M67" s="35">
        <v>1.27503356270847E-8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5">
        <v>1.09115267983334E-8</v>
      </c>
      <c r="Z67" s="35">
        <v>4.6799163053127802E-8</v>
      </c>
      <c r="AA67" s="34">
        <v>0</v>
      </c>
      <c r="AB67" s="34">
        <v>0</v>
      </c>
      <c r="AC67" s="35">
        <v>1.7007718332183298E-8</v>
      </c>
      <c r="AD67" s="35">
        <v>2.5734369477967198E-8</v>
      </c>
      <c r="AE67" s="34">
        <v>0</v>
      </c>
      <c r="AF67" s="34">
        <v>0</v>
      </c>
      <c r="AG67" s="34">
        <v>0</v>
      </c>
      <c r="AH67" s="35">
        <v>1.7888566680025899E-8</v>
      </c>
      <c r="AI67" s="34">
        <v>0</v>
      </c>
      <c r="AJ67" s="34">
        <v>0</v>
      </c>
      <c r="AK67" s="35">
        <v>1.49586451799491E-8</v>
      </c>
      <c r="AL67" s="35">
        <v>9.6918146383850207E-9</v>
      </c>
      <c r="AM67" s="34">
        <v>0</v>
      </c>
      <c r="AN67" s="35">
        <v>7.78176942775934E-9</v>
      </c>
      <c r="AO67" s="34">
        <v>0</v>
      </c>
      <c r="AP67" s="35">
        <v>9.60589159301782E-9</v>
      </c>
      <c r="AQ67" s="35">
        <v>1.77252700134694E-8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5">
        <v>1.6486340720499899E-8</v>
      </c>
      <c r="AX67" s="35">
        <v>1.00284211472365E-8</v>
      </c>
      <c r="AY67" s="35">
        <v>1.15533294292323E-8</v>
      </c>
      <c r="AZ67" s="35">
        <v>2.3578200331613199E-8</v>
      </c>
      <c r="BA67" s="35">
        <v>5.9489048266989602E-8</v>
      </c>
      <c r="BB67" s="34">
        <v>0</v>
      </c>
      <c r="BC67" s="34">
        <v>0</v>
      </c>
      <c r="BD67" s="35">
        <v>1.3699170409748101E-8</v>
      </c>
      <c r="BE67" s="34">
        <v>0</v>
      </c>
      <c r="BF67" s="34">
        <v>0</v>
      </c>
      <c r="BG67" s="35">
        <v>4.9718102501988903E-8</v>
      </c>
      <c r="BH67" s="34">
        <v>0</v>
      </c>
      <c r="BI67" s="35">
        <v>2.86974559088342E-8</v>
      </c>
    </row>
    <row r="68" spans="1:61" s="22" customFormat="1">
      <c r="A68" s="22" t="s">
        <v>1541</v>
      </c>
      <c r="B68" s="22" t="s">
        <v>1542</v>
      </c>
      <c r="C68" s="22" t="str">
        <f>VLOOKUP(A68,KO_Information!A:H,2,FALSE)</f>
        <v>trimethylamine dehydrogenase [EC:1.5.8.2]</v>
      </c>
      <c r="D68" s="22" t="str">
        <f>VLOOKUP($A68,KO_Information!$A:$H,3,FALSE)</f>
        <v xml:space="preserve">trimethylamine dehydrogenase </v>
      </c>
      <c r="E68" s="22" t="str">
        <f>VLOOKUP($A68,KO_Information!$A:$H,4,FALSE)</f>
        <v>EC:1.5.8.2</v>
      </c>
      <c r="F68" s="22" t="str">
        <f>VLOOKUP($A68,KO_Information!$A:$H,5,FALSE)</f>
        <v>Metabolism; Energy Metabolism; Methane metabolism</v>
      </c>
      <c r="G68" s="22" t="str">
        <f>VLOOKUP($A68,KO_Information!$A:$H,6,FALSE)</f>
        <v>Metabolism</v>
      </c>
      <c r="H68" s="22" t="str">
        <f>VLOOKUP($A68,KO_Information!$A:$H,7,FALSE)</f>
        <v>Energy Metabolism</v>
      </c>
      <c r="I68" s="22" t="str">
        <f>VLOOKUP($A68,KO_Information!$A:$H,8,FALSE)</f>
        <v>Methane metabolism</v>
      </c>
      <c r="J68" s="67">
        <v>1</v>
      </c>
      <c r="K68" s="67">
        <v>1</v>
      </c>
      <c r="L68" s="67">
        <v>1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3">
        <v>1.1197904074856799E-8</v>
      </c>
      <c r="AF68" s="23">
        <v>1.14942066325021E-8</v>
      </c>
      <c r="AG68" s="23">
        <v>1.18371241545882E-8</v>
      </c>
      <c r="AH68" s="22">
        <v>0</v>
      </c>
      <c r="AI68" s="22">
        <v>0</v>
      </c>
      <c r="AJ68" s="23">
        <v>1.51590354111732E-8</v>
      </c>
      <c r="AK68" s="22">
        <v>0</v>
      </c>
      <c r="AL68" s="23">
        <v>9.6918146383850207E-9</v>
      </c>
      <c r="AM68" s="22">
        <v>0</v>
      </c>
      <c r="AN68" s="22">
        <v>0</v>
      </c>
      <c r="AO68" s="23">
        <v>7.2421565760480001E-9</v>
      </c>
      <c r="AP68" s="23">
        <v>1.92117831860356E-8</v>
      </c>
      <c r="AQ68" s="22">
        <v>0</v>
      </c>
      <c r="AR68" s="23">
        <v>1.8003381106985401E-8</v>
      </c>
      <c r="AS68" s="23">
        <v>1.6749229200472201E-8</v>
      </c>
      <c r="AT68" s="22">
        <v>0</v>
      </c>
      <c r="AU68" s="22">
        <v>0</v>
      </c>
      <c r="AV68" s="22">
        <v>0</v>
      </c>
      <c r="AW68" s="22">
        <v>0</v>
      </c>
      <c r="AX68" s="23">
        <v>1.00284211472365E-8</v>
      </c>
      <c r="AY68" s="22">
        <v>0</v>
      </c>
      <c r="AZ68" s="23">
        <v>1.1789100165806599E-8</v>
      </c>
      <c r="BA68" s="22">
        <v>0</v>
      </c>
      <c r="BB68" s="23">
        <v>3.1875888042318399E-8</v>
      </c>
      <c r="BC68" s="22">
        <v>0</v>
      </c>
      <c r="BD68" s="23">
        <v>1.3699170409748101E-8</v>
      </c>
      <c r="BE68" s="22">
        <v>0</v>
      </c>
      <c r="BF68" s="22">
        <v>0</v>
      </c>
      <c r="BG68" s="22">
        <v>0</v>
      </c>
      <c r="BH68" s="23">
        <v>3.1625387418902197E-8</v>
      </c>
      <c r="BI68" s="22">
        <v>0</v>
      </c>
    </row>
    <row r="69" spans="1:61">
      <c r="A69" t="s">
        <v>15287</v>
      </c>
      <c r="B69" t="s">
        <v>1279</v>
      </c>
      <c r="C69" t="str">
        <f>VLOOKUP(A69,KO_Information!A:H,2,FALSE)</f>
        <v>hypothetical protein</v>
      </c>
      <c r="D69" t="str">
        <f>VLOOKUP($A69,KO_Information!$A:$H,3,FALSE)</f>
        <v>hypothetical protein</v>
      </c>
      <c r="E69">
        <f>VLOOKUP($A69,KO_Information!$A:$H,4,FALSE)</f>
        <v>0</v>
      </c>
      <c r="F69" t="str">
        <f>VLOOKUP($A69,KO_Information!$A:$H,5,FALSE)</f>
        <v>Unclassified; Poorly Characterized; Function unknown</v>
      </c>
      <c r="G69" t="str">
        <f>VLOOKUP($A69,KO_Information!$A:$H,6,FALSE)</f>
        <v>Unclassified</v>
      </c>
      <c r="H69" t="str">
        <f>VLOOKUP($A69,KO_Information!$A:$H,7,FALSE)</f>
        <v>Poorly Characterized</v>
      </c>
      <c r="I69" t="str">
        <f>VLOOKUP($A69,KO_Information!$A:$H,8,FALSE)</f>
        <v>Function unknown</v>
      </c>
      <c r="J69" s="67">
        <v>1</v>
      </c>
      <c r="K69" s="67">
        <v>1</v>
      </c>
      <c r="L69" s="67">
        <v>1</v>
      </c>
      <c r="M69" s="2">
        <v>1.27503356270847E-8</v>
      </c>
      <c r="N69">
        <v>0</v>
      </c>
      <c r="O69">
        <v>0</v>
      </c>
      <c r="P69">
        <v>0</v>
      </c>
      <c r="Q69" s="2">
        <v>1.0570701720917599E-8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 s="2">
        <v>1.09115267983334E-8</v>
      </c>
      <c r="Z69" s="2">
        <v>7.0198744579691697E-8</v>
      </c>
      <c r="AA69">
        <v>0</v>
      </c>
      <c r="AB69">
        <v>0</v>
      </c>
      <c r="AC69" s="2">
        <v>1.7007718332183298E-8</v>
      </c>
      <c r="AD69" s="2">
        <v>2.5734369477967198E-8</v>
      </c>
      <c r="AE69">
        <v>0</v>
      </c>
      <c r="AF69">
        <v>0</v>
      </c>
      <c r="AG69">
        <v>0</v>
      </c>
      <c r="AH69" s="2">
        <v>1.7888566680025899E-8</v>
      </c>
      <c r="AI69">
        <v>0</v>
      </c>
      <c r="AJ69">
        <v>0</v>
      </c>
      <c r="AK69" s="2">
        <v>1.49586451799491E-8</v>
      </c>
      <c r="AL69" s="2">
        <v>9.6918146383850207E-9</v>
      </c>
      <c r="AM69">
        <v>0</v>
      </c>
      <c r="AN69" s="2">
        <v>7.78176942775934E-9</v>
      </c>
      <c r="AO69" s="2">
        <v>7.2421565760480001E-9</v>
      </c>
      <c r="AP69" s="2">
        <v>1.92117831860356E-8</v>
      </c>
      <c r="AQ69" s="2">
        <v>1.77252700134694E-8</v>
      </c>
      <c r="AR69">
        <v>0</v>
      </c>
      <c r="AS69" s="2">
        <v>1.6749229200472201E-8</v>
      </c>
      <c r="AT69">
        <v>0</v>
      </c>
      <c r="AU69" s="2">
        <v>1.37164863716832E-8</v>
      </c>
      <c r="AV69">
        <v>0</v>
      </c>
      <c r="AW69">
        <v>0</v>
      </c>
      <c r="AX69" s="2">
        <v>1.00284211472365E-8</v>
      </c>
      <c r="AY69" s="2">
        <v>1.15533294292323E-8</v>
      </c>
      <c r="AZ69" s="2">
        <v>4.7156400663226497E-8</v>
      </c>
      <c r="BA69" s="2">
        <v>7.4361310333737003E-8</v>
      </c>
      <c r="BB69">
        <v>0</v>
      </c>
      <c r="BC69">
        <v>0</v>
      </c>
      <c r="BD69" s="2">
        <v>2.7398340819496201E-8</v>
      </c>
      <c r="BE69">
        <v>0</v>
      </c>
      <c r="BF69">
        <v>0</v>
      </c>
      <c r="BG69" s="2">
        <v>4.9718102501988903E-8</v>
      </c>
      <c r="BH69">
        <v>0</v>
      </c>
      <c r="BI69" s="2">
        <v>2.86974559088342E-8</v>
      </c>
    </row>
    <row r="70" spans="1:61" s="16" customFormat="1">
      <c r="A70" s="16" t="s">
        <v>5053</v>
      </c>
      <c r="B70" s="16" t="s">
        <v>5054</v>
      </c>
      <c r="C70" s="16" t="str">
        <f>VLOOKUP(A70,KO_Information!A:H,2,FALSE)</f>
        <v>glucosamine-6-phosphate isomerase [EC:3.5.99.6]</v>
      </c>
      <c r="D70" s="16" t="str">
        <f>VLOOKUP($A70,KO_Information!$A:$H,3,FALSE)</f>
        <v xml:space="preserve">glucosamine-6-phosphate isomerase </v>
      </c>
      <c r="E70" s="16" t="str">
        <f>VLOOKUP($A70,KO_Information!$A:$H,4,FALSE)</f>
        <v>EC:3.5.99.6</v>
      </c>
      <c r="F70" s="16" t="str">
        <f>VLOOKUP($A70,KO_Information!$A:$H,5,FALSE)</f>
        <v>Unclassified; Metabolism; Carbohydrate metabolism</v>
      </c>
      <c r="G70" s="16" t="str">
        <f>VLOOKUP($A70,KO_Information!$A:$H,6,FALSE)</f>
        <v>Unclassified</v>
      </c>
      <c r="H70" s="16" t="str">
        <f>VLOOKUP($A70,KO_Information!$A:$H,7,FALSE)</f>
        <v>Metabolism</v>
      </c>
      <c r="I70" s="16" t="str">
        <f>VLOOKUP($A70,KO_Information!$A:$H,8,FALSE)</f>
        <v>Carbohydrate metabolism</v>
      </c>
      <c r="J70" s="68">
        <v>1</v>
      </c>
      <c r="K70" s="68">
        <v>1</v>
      </c>
      <c r="L70" s="68">
        <v>1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7">
        <v>2.3399581526563901E-8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7">
        <v>1.7888566680025899E-8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7">
        <v>8.8626350067347201E-9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7">
        <v>2.3578200331613199E-8</v>
      </c>
      <c r="BA70" s="17">
        <v>2.9744524133494801E-8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7">
        <v>1.6572700833996299E-8</v>
      </c>
      <c r="BH70" s="16">
        <v>0</v>
      </c>
      <c r="BI70" s="16">
        <v>0</v>
      </c>
    </row>
    <row r="71" spans="1:61">
      <c r="A71" t="s">
        <v>12611</v>
      </c>
      <c r="B71" t="s">
        <v>652</v>
      </c>
      <c r="C71" t="str">
        <f>VLOOKUP(A71,KO_Information!A:H,2,FALSE)</f>
        <v>None</v>
      </c>
      <c r="D71" t="str">
        <f>VLOOKUP($A71,KO_Information!$A:$H,3,FALSE)</f>
        <v>None</v>
      </c>
      <c r="E71">
        <f>VLOOKUP($A71,KO_Information!$A:$H,4,FALSE)</f>
        <v>0</v>
      </c>
      <c r="F71" t="str">
        <f>VLOOKUP($A71,KO_Information!$A:$H,5,FALSE)</f>
        <v>Unclassified; Poorly Characterized; General function prediction only</v>
      </c>
      <c r="G71" t="str">
        <f>VLOOKUP($A71,KO_Information!$A:$H,6,FALSE)</f>
        <v>Unclassified</v>
      </c>
      <c r="H71" t="str">
        <f>VLOOKUP($A71,KO_Information!$A:$H,7,FALSE)</f>
        <v>Poorly Characterized</v>
      </c>
      <c r="I71" t="str">
        <f>VLOOKUP($A71,KO_Information!$A:$H,8,FALSE)</f>
        <v>General function prediction only</v>
      </c>
      <c r="J71" s="67">
        <v>1</v>
      </c>
      <c r="K71" s="67">
        <v>1</v>
      </c>
      <c r="L71" s="67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 s="2">
        <v>1.26210082551175E-7</v>
      </c>
      <c r="AB71" s="2">
        <v>1.5347698267321599E-8</v>
      </c>
      <c r="AC71" s="2">
        <v>1.7007718332183298E-8</v>
      </c>
      <c r="AD71">
        <v>0</v>
      </c>
      <c r="AE71" s="2">
        <v>6.7187424449141001E-8</v>
      </c>
      <c r="AF71" s="2">
        <v>5.7471033162510298E-8</v>
      </c>
      <c r="AG71">
        <v>0</v>
      </c>
      <c r="AH71" s="2">
        <v>1.07331400080155E-7</v>
      </c>
      <c r="AI71" s="2">
        <v>1.4146638680842901E-8</v>
      </c>
      <c r="AJ71" s="2">
        <v>4.5477106233519701E-7</v>
      </c>
      <c r="AK71" s="2">
        <v>4.7867664575837004E-7</v>
      </c>
      <c r="AL71" s="2">
        <v>5.3304980511117599E-7</v>
      </c>
      <c r="AM71" s="2">
        <v>1.4525838408457401E-6</v>
      </c>
      <c r="AN71" s="2">
        <v>3.26834315965892E-7</v>
      </c>
      <c r="AO71">
        <v>0</v>
      </c>
      <c r="AP71">
        <v>0</v>
      </c>
      <c r="AQ71">
        <v>0</v>
      </c>
      <c r="AR71" s="2">
        <v>6.0011270356618103E-9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 s="2">
        <v>1.4872262066747401E-8</v>
      </c>
      <c r="BB71">
        <v>0</v>
      </c>
      <c r="BC71">
        <v>0</v>
      </c>
      <c r="BD71">
        <v>0</v>
      </c>
      <c r="BE71">
        <v>0</v>
      </c>
      <c r="BF71">
        <v>0</v>
      </c>
      <c r="BG71" s="2">
        <v>3.3145401667992598E-8</v>
      </c>
      <c r="BH71" s="2">
        <v>1.7077709206207201E-6</v>
      </c>
      <c r="BI71">
        <v>0</v>
      </c>
    </row>
    <row r="72" spans="1:61" s="36" customFormat="1">
      <c r="A72" s="36" t="s">
        <v>10417</v>
      </c>
      <c r="B72" s="36" t="s">
        <v>10418</v>
      </c>
      <c r="C72" s="36" t="str">
        <f>VLOOKUP(A72,KO_Information!A:H,2,FALSE)</f>
        <v>4,5-dihydroxyphthalate decarboxylase [EC:4.1.1.55]</v>
      </c>
      <c r="D72" s="36" t="str">
        <f>VLOOKUP($A72,KO_Information!$A:$H,3,FALSE)</f>
        <v xml:space="preserve">4,5-dihydroxyphthalate decarboxylase </v>
      </c>
      <c r="E72" s="36" t="str">
        <f>VLOOKUP($A72,KO_Information!$A:$H,4,FALSE)</f>
        <v>EC:4.1.1.55</v>
      </c>
      <c r="F72" s="36" t="str">
        <f>VLOOKUP($A72,KO_Information!$A:$H,5,FALSE)</f>
        <v>Metabolism; Xenobiotics Biodegradation and Metabolism; Polycyclic aromatic hydrocarbon degradation</v>
      </c>
      <c r="G72" s="36" t="str">
        <f>VLOOKUP($A72,KO_Information!$A:$H,6,FALSE)</f>
        <v>Metabolism</v>
      </c>
      <c r="H72" s="36" t="str">
        <f>VLOOKUP($A72,KO_Information!$A:$H,7,FALSE)</f>
        <v>Xenobiotics Biodegradation and Metabolism</v>
      </c>
      <c r="I72" s="36" t="str">
        <f>VLOOKUP($A72,KO_Information!$A:$H,8,FALSE)</f>
        <v>Polycyclic aromatic hydrocarbon degradation</v>
      </c>
      <c r="J72" s="67">
        <v>1</v>
      </c>
      <c r="K72" s="67">
        <v>1</v>
      </c>
      <c r="L72" s="67">
        <v>1</v>
      </c>
      <c r="M72" s="37">
        <v>1.27503356270847E-8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7">
        <v>1.09115267983334E-8</v>
      </c>
      <c r="Z72" s="37">
        <v>4.6799163053127802E-8</v>
      </c>
      <c r="AA72" s="36">
        <v>0</v>
      </c>
      <c r="AB72" s="36">
        <v>0</v>
      </c>
      <c r="AC72" s="37">
        <v>1.7007718332183298E-8</v>
      </c>
      <c r="AD72" s="37">
        <v>2.5734369477967198E-8</v>
      </c>
      <c r="AE72" s="36">
        <v>0</v>
      </c>
      <c r="AF72" s="36">
        <v>0</v>
      </c>
      <c r="AG72" s="36">
        <v>0</v>
      </c>
      <c r="AH72" s="37">
        <v>1.7888566680025899E-8</v>
      </c>
      <c r="AI72" s="36">
        <v>0</v>
      </c>
      <c r="AJ72" s="36">
        <v>0</v>
      </c>
      <c r="AK72" s="37">
        <v>1.49586451799491E-8</v>
      </c>
      <c r="AL72" s="36">
        <v>0</v>
      </c>
      <c r="AM72" s="36">
        <v>0</v>
      </c>
      <c r="AN72" s="37">
        <v>7.78176942775934E-9</v>
      </c>
      <c r="AO72" s="36">
        <v>0</v>
      </c>
      <c r="AP72" s="37">
        <v>9.60589159301782E-9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7">
        <v>1.00284211472365E-8</v>
      </c>
      <c r="AY72" s="37">
        <v>1.15533294292323E-8</v>
      </c>
      <c r="AZ72" s="37">
        <v>2.3578200331613199E-8</v>
      </c>
      <c r="BA72" s="37">
        <v>2.9744524133494801E-8</v>
      </c>
      <c r="BB72" s="36">
        <v>0</v>
      </c>
      <c r="BC72" s="36">
        <v>0</v>
      </c>
      <c r="BD72" s="37">
        <v>1.3699170409748101E-8</v>
      </c>
      <c r="BE72" s="36">
        <v>0</v>
      </c>
      <c r="BF72" s="36">
        <v>0</v>
      </c>
      <c r="BG72" s="37">
        <v>3.3145401667992598E-8</v>
      </c>
      <c r="BH72" s="36">
        <v>0</v>
      </c>
      <c r="BI72" s="37">
        <v>2.86974559088342E-8</v>
      </c>
    </row>
    <row r="73" spans="1:61" s="16" customFormat="1">
      <c r="A73" s="16" t="s">
        <v>876</v>
      </c>
      <c r="B73" s="16" t="s">
        <v>877</v>
      </c>
      <c r="C73" s="16" t="str">
        <f>VLOOKUP(A73,KO_Information!A:H,2,FALSE)</f>
        <v>formate dehydrogenase, delta subunit [EC:1.2.1.2]</v>
      </c>
      <c r="D73" s="16" t="str">
        <f>VLOOKUP($A73,KO_Information!$A:$H,3,FALSE)</f>
        <v xml:space="preserve">formate dehydrogenase, delta subunit </v>
      </c>
      <c r="E73" s="16" t="str">
        <f>VLOOKUP($A73,KO_Information!$A:$H,4,FALSE)</f>
        <v>EC:1.2.1.2</v>
      </c>
      <c r="F73" s="16" t="str">
        <f>VLOOKUP($A73,KO_Information!$A:$H,5,FALSE)</f>
        <v>Metabolism; Carbohydrate Metabolism; Glyoxylate and dicarboxylate metabolism|Metabolism; Energy Metabolism; Methane metabolism</v>
      </c>
      <c r="G73" s="16" t="str">
        <f>VLOOKUP($A73,KO_Information!$A:$H,6,FALSE)</f>
        <v>Metabolism</v>
      </c>
      <c r="H73" s="16" t="str">
        <f>VLOOKUP($A73,KO_Information!$A:$H,7,FALSE)</f>
        <v>Carbohydrate Metabolism</v>
      </c>
      <c r="I73" s="16" t="str">
        <f>VLOOKUP($A73,KO_Information!$A:$H,8,FALSE)</f>
        <v>Glyoxylate and dicarboxylate metabolism</v>
      </c>
      <c r="J73" s="67">
        <v>1</v>
      </c>
      <c r="K73" s="67">
        <v>1</v>
      </c>
      <c r="L73" s="67">
        <v>1</v>
      </c>
      <c r="M73" s="17">
        <v>1.27503356270847E-8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7">
        <v>1.09115267983334E-8</v>
      </c>
      <c r="Z73" s="17">
        <v>4.6799163053127802E-8</v>
      </c>
      <c r="AA73" s="16">
        <v>0</v>
      </c>
      <c r="AB73" s="16">
        <v>0</v>
      </c>
      <c r="AC73" s="17">
        <v>1.7007718332183298E-8</v>
      </c>
      <c r="AD73" s="17">
        <v>2.5734369477967198E-8</v>
      </c>
      <c r="AE73" s="16">
        <v>0</v>
      </c>
      <c r="AF73" s="16">
        <v>0</v>
      </c>
      <c r="AG73" s="16">
        <v>0</v>
      </c>
      <c r="AH73" s="17">
        <v>1.7888566680025899E-8</v>
      </c>
      <c r="AI73" s="16">
        <v>0</v>
      </c>
      <c r="AJ73" s="16">
        <v>0</v>
      </c>
      <c r="AK73" s="17">
        <v>1.49586451799491E-8</v>
      </c>
      <c r="AL73" s="16">
        <v>0</v>
      </c>
      <c r="AM73" s="16">
        <v>0</v>
      </c>
      <c r="AN73" s="17">
        <v>7.78176942775934E-9</v>
      </c>
      <c r="AO73" s="16">
        <v>0</v>
      </c>
      <c r="AP73" s="17">
        <v>9.60589159301782E-9</v>
      </c>
      <c r="AQ73" s="17">
        <v>8.8626350067347201E-9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7">
        <v>1.00284211472365E-8</v>
      </c>
      <c r="AY73" s="17">
        <v>1.15533294292323E-8</v>
      </c>
      <c r="AZ73" s="17">
        <v>2.3578200331613199E-8</v>
      </c>
      <c r="BA73" s="17">
        <v>5.9489048266989602E-8</v>
      </c>
      <c r="BB73" s="16">
        <v>0</v>
      </c>
      <c r="BC73" s="16">
        <v>0</v>
      </c>
      <c r="BD73" s="17">
        <v>1.3699170409748101E-8</v>
      </c>
      <c r="BE73" s="16">
        <v>0</v>
      </c>
      <c r="BF73" s="16">
        <v>0</v>
      </c>
      <c r="BG73" s="17">
        <v>3.3145401667992598E-8</v>
      </c>
      <c r="BH73" s="16">
        <v>0</v>
      </c>
      <c r="BI73" s="17">
        <v>2.86974559088342E-8</v>
      </c>
    </row>
    <row r="74" spans="1:61">
      <c r="A74" t="s">
        <v>2428</v>
      </c>
      <c r="B74" t="s">
        <v>652</v>
      </c>
      <c r="C74" t="str">
        <f>VLOOKUP(A74,KO_Information!A:H,2,FALSE)</f>
        <v>None</v>
      </c>
      <c r="D74" t="str">
        <f>VLOOKUP($A74,KO_Information!$A:$H,3,FALSE)</f>
        <v>None</v>
      </c>
      <c r="E74">
        <f>VLOOKUP($A74,KO_Information!$A:$H,4,FALSE)</f>
        <v>0</v>
      </c>
      <c r="F74" t="str">
        <f>VLOOKUP($A74,KO_Information!$A:$H,5,FALSE)</f>
        <v>Unclassified; Metabolism; Others</v>
      </c>
      <c r="G74" t="str">
        <f>VLOOKUP($A74,KO_Information!$A:$H,6,FALSE)</f>
        <v>Unclassified</v>
      </c>
      <c r="H74" t="str">
        <f>VLOOKUP($A74,KO_Information!$A:$H,7,FALSE)</f>
        <v>Metabolism</v>
      </c>
      <c r="I74" t="str">
        <f>VLOOKUP($A74,KO_Information!$A:$H,8,FALSE)</f>
        <v>Others</v>
      </c>
      <c r="J74" s="67">
        <v>1</v>
      </c>
      <c r="K74" s="67">
        <v>1</v>
      </c>
      <c r="L74" s="67">
        <v>1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2">
        <v>2.3399581526563901E-8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 s="2">
        <v>8.8626350067347201E-9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 s="2">
        <v>1.00284211472365E-8</v>
      </c>
      <c r="AY74">
        <v>0</v>
      </c>
      <c r="AZ74" s="2">
        <v>2.3578200331613199E-8</v>
      </c>
      <c r="BA74" s="2">
        <v>2.9744524133494801E-8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 s="16" customFormat="1">
      <c r="A75" s="16" t="s">
        <v>6534</v>
      </c>
      <c r="B75" s="16" t="s">
        <v>6535</v>
      </c>
      <c r="C75" s="16" t="str">
        <f>VLOOKUP(A75,KO_Information!A:H,2,FALSE)</f>
        <v>pyruvate carboxylase subunit A [EC:6.4.1.1]</v>
      </c>
      <c r="D75" s="16" t="str">
        <f>VLOOKUP($A75,KO_Information!$A:$H,3,FALSE)</f>
        <v xml:space="preserve">pyruvate carboxylase subunit A </v>
      </c>
      <c r="E75" s="16" t="str">
        <f>VLOOKUP($A75,KO_Information!$A:$H,4,FALSE)</f>
        <v>EC:6.4.1.1</v>
      </c>
      <c r="F75" s="16" t="str">
        <f>VLOOKUP($A75,KO_Information!$A:$H,5,FALSE)</f>
        <v>Metabolism; Carbohydrate Metabolism; Citrate cycle (TCA cycle)|Metabolism; Energy Metabolism; Carbon fixation pathways in prokaryotes|Metabolism; Carbohydrate Metabolism; Pyruvate metabolism</v>
      </c>
      <c r="G75" s="16" t="str">
        <f>VLOOKUP($A75,KO_Information!$A:$H,6,FALSE)</f>
        <v>Metabolism</v>
      </c>
      <c r="H75" s="16" t="str">
        <f>VLOOKUP($A75,KO_Information!$A:$H,7,FALSE)</f>
        <v>Carbohydrate Metabolism</v>
      </c>
      <c r="I75" s="16" t="str">
        <f>VLOOKUP($A75,KO_Information!$A:$H,8,FALSE)</f>
        <v>Citrate cycle (TCA cycle)</v>
      </c>
      <c r="J75" s="67">
        <v>1</v>
      </c>
      <c r="K75" s="67">
        <v>1</v>
      </c>
      <c r="L75" s="67">
        <v>1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1.26210082551175E-7</v>
      </c>
      <c r="AB75" s="17">
        <v>1.5347698267321599E-8</v>
      </c>
      <c r="AC75" s="17">
        <v>1.7007718332183298E-8</v>
      </c>
      <c r="AD75" s="16">
        <v>0</v>
      </c>
      <c r="AE75" s="17">
        <v>6.7187424449141001E-8</v>
      </c>
      <c r="AF75" s="17">
        <v>5.7471033162510298E-8</v>
      </c>
      <c r="AG75" s="16">
        <v>0</v>
      </c>
      <c r="AH75" s="17">
        <v>1.07331400080155E-7</v>
      </c>
      <c r="AI75" s="16">
        <v>0</v>
      </c>
      <c r="AJ75" s="17">
        <v>4.5477106233519701E-7</v>
      </c>
      <c r="AK75" s="17">
        <v>4.7867664575837004E-7</v>
      </c>
      <c r="AL75" s="17">
        <v>5.3304980511117599E-7</v>
      </c>
      <c r="AM75" s="17">
        <v>1.4525838408457401E-6</v>
      </c>
      <c r="AN75" s="17">
        <v>3.26834315965892E-7</v>
      </c>
      <c r="AO75" s="16">
        <v>0</v>
      </c>
      <c r="AP75" s="16">
        <v>0</v>
      </c>
      <c r="AQ75" s="16">
        <v>0</v>
      </c>
      <c r="AR75" s="17">
        <v>6.0011270356618103E-9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7">
        <v>1.4872262066747401E-8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7">
        <v>3.3145401667992598E-8</v>
      </c>
      <c r="BH75" s="17">
        <v>1.7077709206207201E-6</v>
      </c>
      <c r="BI75" s="16">
        <v>0</v>
      </c>
    </row>
    <row r="76" spans="1:61" s="36" customFormat="1">
      <c r="A76" s="36" t="s">
        <v>943</v>
      </c>
      <c r="B76" s="36" t="s">
        <v>944</v>
      </c>
      <c r="C76" s="36" t="str">
        <f>VLOOKUP(A76,KO_Information!A:H,2,FALSE)</f>
        <v>benzaldehyde dehydrogenase (NAD) [EC:1.2.1.28]</v>
      </c>
      <c r="D76" s="36" t="str">
        <f>VLOOKUP($A76,KO_Information!$A:$H,3,FALSE)</f>
        <v xml:space="preserve">benzaldehyde dehydrogenase (NAD) </v>
      </c>
      <c r="E76" s="36" t="str">
        <f>VLOOKUP($A76,KO_Information!$A:$H,4,FALSE)</f>
        <v>EC:1.2.1.28</v>
      </c>
      <c r="F76" s="36" t="str">
        <f>VLOOKUP($A76,KO_Information!$A:$H,5,FALSE)</f>
        <v>Metabolism; Xenobiotics Biodegradation and Metabolism; Toluene degradation|Metabolism; Xenobiotics Biodegradation and Metabolism; Xylene degradation|Metabolism; Xenobiotics Biodegradation and Metabolism; Aminobenzoate degradation</v>
      </c>
      <c r="G76" s="36" t="str">
        <f>VLOOKUP($A76,KO_Information!$A:$H,6,FALSE)</f>
        <v>Metabolism</v>
      </c>
      <c r="H76" s="36" t="str">
        <f>VLOOKUP($A76,KO_Information!$A:$H,7,FALSE)</f>
        <v>Xenobiotics Biodegradation and Metabolism</v>
      </c>
      <c r="I76" s="36" t="str">
        <f>VLOOKUP($A76,KO_Information!$A:$H,8,FALSE)</f>
        <v>Toluene degradation</v>
      </c>
      <c r="J76" s="67">
        <v>1</v>
      </c>
      <c r="K76" s="67">
        <v>1</v>
      </c>
      <c r="L76" s="67">
        <v>1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7">
        <v>8.5038591660916707E-9</v>
      </c>
      <c r="AD76" s="36">
        <v>0</v>
      </c>
      <c r="AE76" s="36">
        <v>0</v>
      </c>
      <c r="AF76" s="36">
        <v>0</v>
      </c>
      <c r="AG76" s="36">
        <v>0</v>
      </c>
      <c r="AH76" s="37">
        <v>1.7888566680025899E-8</v>
      </c>
      <c r="AI76" s="36">
        <v>0</v>
      </c>
      <c r="AJ76" s="36">
        <v>0</v>
      </c>
      <c r="AK76" s="37">
        <v>1.49586451799491E-8</v>
      </c>
      <c r="AL76" s="37">
        <v>9.6918146383850207E-9</v>
      </c>
      <c r="AM76" s="36">
        <v>0</v>
      </c>
      <c r="AN76" s="36">
        <v>0</v>
      </c>
      <c r="AO76" s="36">
        <v>0</v>
      </c>
      <c r="AP76" s="37">
        <v>9.60589159301782E-9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7">
        <v>1.6572700833996299E-8</v>
      </c>
      <c r="BH76" s="36">
        <v>0</v>
      </c>
      <c r="BI76" s="36">
        <v>0</v>
      </c>
    </row>
    <row r="77" spans="1:61" s="36" customFormat="1">
      <c r="A77" s="36" t="s">
        <v>18766</v>
      </c>
      <c r="B77" s="36" t="s">
        <v>18767</v>
      </c>
      <c r="C77" s="36" t="str">
        <f>VLOOKUP(A77,KO_Information!A:H,2,FALSE)</f>
        <v>urease subunit gamma/beta [EC:3.5.1.5]</v>
      </c>
      <c r="D77" s="36" t="str">
        <f>VLOOKUP($A77,KO_Information!$A:$H,3,FALSE)</f>
        <v xml:space="preserve">urease subunit gamma/beta </v>
      </c>
      <c r="E77" s="36" t="str">
        <f>VLOOKUP($A77,KO_Information!$A:$H,4,FALSE)</f>
        <v>EC:3.5.1.5</v>
      </c>
      <c r="F77" s="36" t="str">
        <f>VLOOKUP($A77,KO_Information!$A:$H,5,FALSE)</f>
        <v>Metabolism; Xenobiotics Biodegradation and Metabolism; Atrazine degradation|Human Diseases; Infectious Diseases; Epithelial cell signaling in Helicobacter pylori infection|Metabolism; Nucleotide Metabolism; Purine metabolism|Metabolism; Amino Acid Metabolism; Arginine and proline metabolism</v>
      </c>
      <c r="G77" s="36" t="str">
        <f>VLOOKUP($A77,KO_Information!$A:$H,6,FALSE)</f>
        <v>Metabolism</v>
      </c>
      <c r="H77" s="36" t="str">
        <f>VLOOKUP($A77,KO_Information!$A:$H,7,FALSE)</f>
        <v>Xenobiotics Biodegradation and Metabolism</v>
      </c>
      <c r="I77" s="36" t="str">
        <f>VLOOKUP($A77,KO_Information!$A:$H,8,FALSE)</f>
        <v>Atrazine degradation</v>
      </c>
      <c r="J77" s="67">
        <v>1</v>
      </c>
      <c r="K77" s="67">
        <v>1</v>
      </c>
      <c r="L77" s="67">
        <v>1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7">
        <v>1.26210082551175E-7</v>
      </c>
      <c r="AB77" s="36">
        <v>0</v>
      </c>
      <c r="AC77" s="37">
        <v>1.7007718332183298E-8</v>
      </c>
      <c r="AD77" s="36">
        <v>0</v>
      </c>
      <c r="AE77" s="37">
        <v>6.7187424449141001E-8</v>
      </c>
      <c r="AF77" s="37">
        <v>5.7471033162510298E-8</v>
      </c>
      <c r="AG77" s="36">
        <v>0</v>
      </c>
      <c r="AH77" s="37">
        <v>1.07331400080155E-7</v>
      </c>
      <c r="AI77" s="36">
        <v>0</v>
      </c>
      <c r="AJ77" s="37">
        <v>4.5477106233519701E-7</v>
      </c>
      <c r="AK77" s="37">
        <v>4.7867664575837004E-7</v>
      </c>
      <c r="AL77" s="37">
        <v>5.2335799047279104E-7</v>
      </c>
      <c r="AM77" s="37">
        <v>1.4525838408457401E-6</v>
      </c>
      <c r="AN77" s="37">
        <v>3.26834315965892E-7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7">
        <v>1.7077709206207201E-6</v>
      </c>
      <c r="BI77" s="36">
        <v>0</v>
      </c>
    </row>
    <row r="78" spans="1:61" s="59" customFormat="1">
      <c r="A78" s="59" t="s">
        <v>9329</v>
      </c>
      <c r="B78" s="59" t="s">
        <v>9330</v>
      </c>
      <c r="C78" s="59" t="str">
        <f>VLOOKUP(A78,KO_Information!A:H,2,FALSE)</f>
        <v>trimethylamine-N-oxide reductase (cytochrome c) 1, cytochrome c-type subunit TorC</v>
      </c>
      <c r="D78" s="59" t="str">
        <f>VLOOKUP($A78,KO_Information!$A:$H,3,FALSE)</f>
        <v>trimethylamine-N-oxide reductase (cytochrome c) 1, cytochrome c-type subunit TorC</v>
      </c>
      <c r="E78" s="59">
        <f>VLOOKUP($A78,KO_Information!$A:$H,4,FALSE)</f>
        <v>0</v>
      </c>
      <c r="F78" s="59" t="str">
        <f>VLOOKUP($A78,KO_Information!$A:$H,5,FALSE)</f>
        <v>Environmental Information Processing; Signal Transduction; Two-component system</v>
      </c>
      <c r="G78" s="59" t="str">
        <f>VLOOKUP($A78,KO_Information!$A:$H,6,FALSE)</f>
        <v>Environmental Information Processing</v>
      </c>
      <c r="H78" s="59" t="str">
        <f>VLOOKUP($A78,KO_Information!$A:$H,7,FALSE)</f>
        <v>Signal Transduction</v>
      </c>
      <c r="I78" s="59" t="str">
        <f>VLOOKUP($A78,KO_Information!$A:$H,8,FALSE)</f>
        <v>Two-component system</v>
      </c>
      <c r="J78" s="67">
        <v>1</v>
      </c>
      <c r="K78" s="67">
        <v>1</v>
      </c>
      <c r="L78" s="67">
        <v>1</v>
      </c>
      <c r="M78" s="59">
        <v>0</v>
      </c>
      <c r="N78" s="59">
        <v>0</v>
      </c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60">
        <v>1.26210082551175E-7</v>
      </c>
      <c r="AB78" s="59">
        <v>0</v>
      </c>
      <c r="AC78" s="60">
        <v>1.7007718332183298E-8</v>
      </c>
      <c r="AD78" s="59">
        <v>0</v>
      </c>
      <c r="AE78" s="60">
        <v>6.7187424449141001E-8</v>
      </c>
      <c r="AF78" s="60">
        <v>5.7471033162510298E-8</v>
      </c>
      <c r="AG78" s="59">
        <v>0</v>
      </c>
      <c r="AH78" s="60">
        <v>1.07331400080155E-7</v>
      </c>
      <c r="AI78" s="59">
        <v>0</v>
      </c>
      <c r="AJ78" s="60">
        <v>4.5477106233519701E-7</v>
      </c>
      <c r="AK78" s="60">
        <v>4.7867664575837004E-7</v>
      </c>
      <c r="AL78" s="60">
        <v>5.2335799047279104E-7</v>
      </c>
      <c r="AM78" s="60">
        <v>1.4525838408457401E-6</v>
      </c>
      <c r="AN78" s="60">
        <v>3.26834315965892E-7</v>
      </c>
      <c r="AO78" s="59">
        <v>0</v>
      </c>
      <c r="AP78" s="59">
        <v>0</v>
      </c>
      <c r="AQ78" s="59">
        <v>0</v>
      </c>
      <c r="AR78" s="59">
        <v>0</v>
      </c>
      <c r="AS78" s="59">
        <v>0</v>
      </c>
      <c r="AT78" s="59">
        <v>0</v>
      </c>
      <c r="AU78" s="60">
        <v>1.37164863716832E-8</v>
      </c>
      <c r="AV78" s="59">
        <v>0</v>
      </c>
      <c r="AW78" s="59">
        <v>0</v>
      </c>
      <c r="AX78" s="59">
        <v>0</v>
      </c>
      <c r="AY78" s="59">
        <v>0</v>
      </c>
      <c r="AZ78" s="59">
        <v>0</v>
      </c>
      <c r="BA78" s="59">
        <v>0</v>
      </c>
      <c r="BB78" s="59">
        <v>0</v>
      </c>
      <c r="BC78" s="59">
        <v>0</v>
      </c>
      <c r="BD78" s="59">
        <v>0</v>
      </c>
      <c r="BE78" s="59">
        <v>0</v>
      </c>
      <c r="BF78" s="59">
        <v>0</v>
      </c>
      <c r="BG78" s="59">
        <v>0</v>
      </c>
      <c r="BH78" s="60">
        <v>1.7077709206207201E-6</v>
      </c>
      <c r="BI78" s="59">
        <v>0</v>
      </c>
    </row>
    <row r="79" spans="1:61" s="34" customFormat="1">
      <c r="A79" s="34" t="s">
        <v>8820</v>
      </c>
      <c r="B79" s="34" t="s">
        <v>8821</v>
      </c>
      <c r="C79" s="34" t="str">
        <f>VLOOKUP(A79,KO_Information!A:H,2,FALSE)</f>
        <v>general bacterial porin, GBP family</v>
      </c>
      <c r="D79" s="34" t="str">
        <f>VLOOKUP($A79,KO_Information!$A:$H,3,FALSE)</f>
        <v>general bacterial porin, GBP family</v>
      </c>
      <c r="E79" s="34">
        <f>VLOOKUP($A79,KO_Information!$A:$H,4,FALSE)</f>
        <v>0</v>
      </c>
      <c r="F79" s="34" t="str">
        <f>VLOOKUP($A79,KO_Information!$A:$H,5,FALSE)</f>
        <v>Unclassified; Cellular Processes and Signaling; Pores ion channels</v>
      </c>
      <c r="G79" s="34" t="str">
        <f>VLOOKUP($A79,KO_Information!$A:$H,6,FALSE)</f>
        <v>Unclassified</v>
      </c>
      <c r="H79" s="34" t="str">
        <f>VLOOKUP($A79,KO_Information!$A:$H,7,FALSE)</f>
        <v>Cellular Processes and Signaling</v>
      </c>
      <c r="I79" s="34" t="str">
        <f>VLOOKUP($A79,KO_Information!$A:$H,8,FALSE)</f>
        <v>Pores ion channels</v>
      </c>
      <c r="J79" s="67">
        <v>1</v>
      </c>
      <c r="K79" s="67">
        <v>1</v>
      </c>
      <c r="L79" s="67">
        <v>1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5">
        <v>1.09115267983334E-8</v>
      </c>
      <c r="Z79" s="34">
        <v>0</v>
      </c>
      <c r="AA79" s="34">
        <v>0</v>
      </c>
      <c r="AB79" s="34">
        <v>0</v>
      </c>
      <c r="AC79" s="34">
        <v>0</v>
      </c>
      <c r="AD79" s="35">
        <v>1.2867184738983599E-8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5">
        <v>1.4872262066747401E-8</v>
      </c>
      <c r="BB79" s="35">
        <v>3.1875888042318399E-8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</row>
    <row r="80" spans="1:61" s="36" customFormat="1">
      <c r="A80" s="36" t="s">
        <v>5206</v>
      </c>
      <c r="B80" s="36" t="s">
        <v>652</v>
      </c>
      <c r="C80" s="36" t="str">
        <f>VLOOKUP(A80,KO_Information!A:H,2,FALSE)</f>
        <v>None</v>
      </c>
      <c r="D80" s="36" t="str">
        <f>VLOOKUP($A80,KO_Information!$A:$H,3,FALSE)</f>
        <v>None</v>
      </c>
      <c r="E80" s="36">
        <f>VLOOKUP($A80,KO_Information!$A:$H,4,FALSE)</f>
        <v>0</v>
      </c>
      <c r="F80" s="36" t="str">
        <f>VLOOKUP($A80,KO_Information!$A:$H,5,FALSE)</f>
        <v>Metabolism; Xenobiotics Biodegradation and Metabolism; Chloroalkane and chloroalkene degradation|Metabolism; Xenobiotics Biodegradation and Metabolism; Atrazine degradation</v>
      </c>
      <c r="G80" s="36" t="str">
        <f>VLOOKUP($A80,KO_Information!$A:$H,6,FALSE)</f>
        <v>Metabolism</v>
      </c>
      <c r="H80" s="36" t="str">
        <f>VLOOKUP($A80,KO_Information!$A:$H,7,FALSE)</f>
        <v>Xenobiotics Biodegradation and Metabolism</v>
      </c>
      <c r="I80" s="36" t="str">
        <f>VLOOKUP($A80,KO_Information!$A:$H,8,FALSE)</f>
        <v>Chloroalkane and chloroalkene degradation</v>
      </c>
      <c r="J80" s="67">
        <v>1</v>
      </c>
      <c r="K80" s="67">
        <v>1</v>
      </c>
      <c r="L80" s="67">
        <v>1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7">
        <v>1.26210082551175E-7</v>
      </c>
      <c r="AB80" s="37">
        <v>1.5347698267321599E-8</v>
      </c>
      <c r="AC80" s="37">
        <v>1.7007718332183298E-8</v>
      </c>
      <c r="AD80" s="36">
        <v>0</v>
      </c>
      <c r="AE80" s="37">
        <v>6.7187424449141001E-8</v>
      </c>
      <c r="AF80" s="37">
        <v>5.7471033162510298E-8</v>
      </c>
      <c r="AG80" s="36">
        <v>0</v>
      </c>
      <c r="AH80" s="37">
        <v>1.07331400080155E-7</v>
      </c>
      <c r="AI80" s="36">
        <v>0</v>
      </c>
      <c r="AJ80" s="37">
        <v>4.5477106233519701E-7</v>
      </c>
      <c r="AK80" s="37">
        <v>4.7867664575837004E-7</v>
      </c>
      <c r="AL80" s="37">
        <v>5.3304980511117599E-7</v>
      </c>
      <c r="AM80" s="37">
        <v>1.4525838408457401E-6</v>
      </c>
      <c r="AN80" s="37">
        <v>3.26834315965892E-7</v>
      </c>
      <c r="AO80" s="36">
        <v>0</v>
      </c>
      <c r="AP80" s="36">
        <v>0</v>
      </c>
      <c r="AQ80" s="36">
        <v>0</v>
      </c>
      <c r="AR80" s="37">
        <v>6.0011270356618103E-9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  <c r="BA80" s="37">
        <v>1.4872262066747401E-8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7">
        <v>3.3145401667992598E-8</v>
      </c>
      <c r="BH80" s="37">
        <v>1.7077709206207201E-6</v>
      </c>
      <c r="BI80" s="36">
        <v>0</v>
      </c>
    </row>
    <row r="81" spans="1:61" s="36" customFormat="1">
      <c r="A81" s="36" t="s">
        <v>11030</v>
      </c>
      <c r="B81" s="36" t="s">
        <v>11031</v>
      </c>
      <c r="C81" s="36" t="str">
        <f>VLOOKUP(A81,KO_Information!A:H,2,FALSE)</f>
        <v>benzoate 1,2-dioxygenase beta subunit [EC:1.14.12.10]</v>
      </c>
      <c r="D81" s="36" t="str">
        <f>VLOOKUP($A81,KO_Information!$A:$H,3,FALSE)</f>
        <v xml:space="preserve">benzoate 1,2-dioxygenase beta subunit </v>
      </c>
      <c r="E81" s="36" t="str">
        <f>VLOOKUP($A81,KO_Information!$A:$H,4,FALSE)</f>
        <v>EC:1.14.12.10</v>
      </c>
      <c r="F81" s="36" t="str">
        <f>VLOOKUP($A81,KO_Information!$A:$H,5,FALSE)</f>
        <v>Metabolism; Xenobiotics Biodegradation and Metabolism; Fluorobenzoate degradation|Metabolism; Xenobiotics Biodegradation and Metabolism; Benzoate degradation</v>
      </c>
      <c r="G81" s="36" t="str">
        <f>VLOOKUP($A81,KO_Information!$A:$H,6,FALSE)</f>
        <v>Metabolism</v>
      </c>
      <c r="H81" s="36" t="str">
        <f>VLOOKUP($A81,KO_Information!$A:$H,7,FALSE)</f>
        <v>Xenobiotics Biodegradation and Metabolism</v>
      </c>
      <c r="I81" s="36" t="str">
        <f>VLOOKUP($A81,KO_Information!$A:$H,8,FALSE)</f>
        <v>Fluorobenzoate degradation</v>
      </c>
      <c r="J81" s="67">
        <v>1</v>
      </c>
      <c r="K81" s="67">
        <v>1</v>
      </c>
      <c r="L81" s="67">
        <v>1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7">
        <v>8.5038591660916707E-9</v>
      </c>
      <c r="AD81" s="36">
        <v>0</v>
      </c>
      <c r="AE81" s="36">
        <v>0</v>
      </c>
      <c r="AF81" s="36">
        <v>0</v>
      </c>
      <c r="AG81" s="36">
        <v>0</v>
      </c>
      <c r="AH81" s="37">
        <v>1.7888566680025899E-8</v>
      </c>
      <c r="AI81" s="36">
        <v>0</v>
      </c>
      <c r="AJ81" s="36">
        <v>0</v>
      </c>
      <c r="AK81" s="37">
        <v>1.49586451799491E-8</v>
      </c>
      <c r="AL81" s="37">
        <v>9.6918146383850207E-9</v>
      </c>
      <c r="AM81" s="36">
        <v>0</v>
      </c>
      <c r="AN81" s="36">
        <v>0</v>
      </c>
      <c r="AO81" s="36">
        <v>0</v>
      </c>
      <c r="AP81" s="37">
        <v>9.60589159301782E-9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7">
        <v>1.6572700833996299E-8</v>
      </c>
      <c r="BH81" s="36">
        <v>0</v>
      </c>
      <c r="BI81" s="36">
        <v>0</v>
      </c>
    </row>
    <row r="82" spans="1:61" s="14" customFormat="1">
      <c r="A82" s="14" t="s">
        <v>17438</v>
      </c>
      <c r="B82" s="14" t="s">
        <v>17439</v>
      </c>
      <c r="C82" s="14" t="str">
        <f>VLOOKUP(A82,KO_Information!A:H,2,FALSE)</f>
        <v>MFS transporter, FLVCR family, MFS-domain-containing protein 7</v>
      </c>
      <c r="D82" s="14" t="str">
        <f>VLOOKUP($A82,KO_Information!$A:$H,3,FALSE)</f>
        <v>MFS transporter, FLVCR family, MFS-domain-containing protein 7</v>
      </c>
      <c r="E82" s="14">
        <f>VLOOKUP($A82,KO_Information!$A:$H,4,FALSE)</f>
        <v>0</v>
      </c>
      <c r="F82" s="14" t="str">
        <f>VLOOKUP($A82,KO_Information!$A:$H,5,FALSE)</f>
        <v>Environmental Information Processing; Membrane Transport; Transporters</v>
      </c>
      <c r="G82" s="14" t="str">
        <f>VLOOKUP($A82,KO_Information!$A:$H,6,FALSE)</f>
        <v>Environmental Information Processing</v>
      </c>
      <c r="H82" s="14" t="str">
        <f>VLOOKUP($A82,KO_Information!$A:$H,7,FALSE)</f>
        <v>Membrane Transport</v>
      </c>
      <c r="I82" s="14" t="str">
        <f>VLOOKUP($A82,KO_Information!$A:$H,8,FALSE)</f>
        <v>Transporters</v>
      </c>
      <c r="J82" s="67">
        <v>1</v>
      </c>
      <c r="K82" s="67">
        <v>1</v>
      </c>
      <c r="L82" s="67">
        <v>1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5">
        <v>1.0517506879264601E-8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5">
        <v>1.18371241545882E-8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5">
        <v>7.2421565760480001E-9</v>
      </c>
      <c r="AP82" s="14">
        <v>0</v>
      </c>
      <c r="AQ82" s="15">
        <v>8.8626350067347201E-9</v>
      </c>
      <c r="AR82" s="15">
        <v>6.0011270356618103E-9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5">
        <v>2.9744524133494801E-8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</row>
    <row r="83" spans="1:61" s="57" customFormat="1">
      <c r="A83" s="57" t="s">
        <v>6400</v>
      </c>
      <c r="B83" s="57" t="s">
        <v>6401</v>
      </c>
      <c r="C83" s="57" t="str">
        <f>VLOOKUP(A83,KO_Information!A:H,2,FALSE)</f>
        <v>glutathionylspermidine synthase [EC:6.3.1.8]</v>
      </c>
      <c r="D83" s="57" t="str">
        <f>VLOOKUP($A83,KO_Information!$A:$H,3,FALSE)</f>
        <v xml:space="preserve">glutathionylspermidine synthase </v>
      </c>
      <c r="E83" s="57" t="str">
        <f>VLOOKUP($A83,KO_Information!$A:$H,4,FALSE)</f>
        <v>EC:6.3.1.8</v>
      </c>
      <c r="F83" s="57" t="str">
        <f>VLOOKUP($A83,KO_Information!$A:$H,5,FALSE)</f>
        <v>Metabolism; Metabolism of Other Amino Acids; Glutathione metabolism</v>
      </c>
      <c r="G83" s="57" t="str">
        <f>VLOOKUP($A83,KO_Information!$A:$H,6,FALSE)</f>
        <v>Metabolism</v>
      </c>
      <c r="H83" s="57" t="str">
        <f>VLOOKUP($A83,KO_Information!$A:$H,7,FALSE)</f>
        <v>Metabolism of Other Amino Acids</v>
      </c>
      <c r="I83" s="57" t="str">
        <f>VLOOKUP($A83,KO_Information!$A:$H,8,FALSE)</f>
        <v>Glutathione metabolism</v>
      </c>
      <c r="J83" s="67">
        <v>1</v>
      </c>
      <c r="K83" s="67">
        <v>1</v>
      </c>
      <c r="L83" s="67">
        <v>1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7">
        <v>0</v>
      </c>
      <c r="U83" s="57">
        <v>0</v>
      </c>
      <c r="V83" s="57">
        <v>0</v>
      </c>
      <c r="W83" s="57">
        <v>0</v>
      </c>
      <c r="X83" s="57">
        <v>0</v>
      </c>
      <c r="Y83" s="57">
        <v>0</v>
      </c>
      <c r="Z83" s="57">
        <v>0</v>
      </c>
      <c r="AA83" s="58">
        <v>1.26210082551175E-7</v>
      </c>
      <c r="AB83" s="57">
        <v>0</v>
      </c>
      <c r="AC83" s="58">
        <v>1.7007718332183298E-8</v>
      </c>
      <c r="AD83" s="57">
        <v>0</v>
      </c>
      <c r="AE83" s="58">
        <v>6.7187424449141001E-8</v>
      </c>
      <c r="AF83" s="58">
        <v>5.7471033162510298E-8</v>
      </c>
      <c r="AG83" s="57">
        <v>0</v>
      </c>
      <c r="AH83" s="58">
        <v>1.07331400080155E-7</v>
      </c>
      <c r="AI83" s="57">
        <v>0</v>
      </c>
      <c r="AJ83" s="58">
        <v>4.5477106233519701E-7</v>
      </c>
      <c r="AK83" s="58">
        <v>4.7867664575837004E-7</v>
      </c>
      <c r="AL83" s="58">
        <v>5.2335799047279104E-7</v>
      </c>
      <c r="AM83" s="58">
        <v>1.4525838408457401E-6</v>
      </c>
      <c r="AN83" s="58">
        <v>3.26834315965892E-7</v>
      </c>
      <c r="AO83" s="57">
        <v>0</v>
      </c>
      <c r="AP83" s="57">
        <v>0</v>
      </c>
      <c r="AQ83" s="57">
        <v>0</v>
      </c>
      <c r="AR83" s="57">
        <v>0</v>
      </c>
      <c r="AS83" s="57">
        <v>0</v>
      </c>
      <c r="AT83" s="57">
        <v>0</v>
      </c>
      <c r="AU83" s="57">
        <v>0</v>
      </c>
      <c r="AV83" s="57">
        <v>0</v>
      </c>
      <c r="AW83" s="57">
        <v>0</v>
      </c>
      <c r="AX83" s="57">
        <v>0</v>
      </c>
      <c r="AY83" s="57">
        <v>0</v>
      </c>
      <c r="AZ83" s="58">
        <v>1.1789100165806599E-8</v>
      </c>
      <c r="BA83" s="57">
        <v>0</v>
      </c>
      <c r="BB83" s="57">
        <v>0</v>
      </c>
      <c r="BC83" s="57">
        <v>0</v>
      </c>
      <c r="BD83" s="57">
        <v>0</v>
      </c>
      <c r="BE83" s="57">
        <v>0</v>
      </c>
      <c r="BF83" s="57">
        <v>0</v>
      </c>
      <c r="BG83" s="57">
        <v>0</v>
      </c>
      <c r="BH83" s="58">
        <v>1.7077709206207201E-6</v>
      </c>
      <c r="BI83" s="57">
        <v>0</v>
      </c>
    </row>
    <row r="84" spans="1:61" s="57" customFormat="1">
      <c r="A84" s="57" t="s">
        <v>1155</v>
      </c>
      <c r="B84" s="57" t="s">
        <v>1156</v>
      </c>
      <c r="C84" s="57" t="str">
        <f>VLOOKUP(A84,KO_Information!A:H,2,FALSE)</f>
        <v>dihydropyrimidine dehydrogenase (NADP+) [EC:1.3.1.2]</v>
      </c>
      <c r="D84" s="57" t="str">
        <f>VLOOKUP($A84,KO_Information!$A:$H,3,FALSE)</f>
        <v xml:space="preserve">dihydropyrimidine dehydrogenase (NADP+) </v>
      </c>
      <c r="E84" s="57" t="str">
        <f>VLOOKUP($A84,KO_Information!$A:$H,4,FALSE)</f>
        <v>EC:1.3.1.2</v>
      </c>
      <c r="F84" s="57" t="str">
        <f>VLOOKUP($A84,KO_Information!$A:$H,5,FALSE)</f>
        <v>Metabolism; Metabolism of Other Amino Acids; beta-Alanine metabolism|Metabolism; Nucleotide Metabolism; Pyrimidine metabolism|Metabolism; Metabolism of Cofactors and Vitamins; Pantothenate and CoA biosynthesis|Metabolism; Xenobiotics Biodegradation and Metabolism; Drug metabolism - other enzymes</v>
      </c>
      <c r="G84" s="57" t="str">
        <f>VLOOKUP($A84,KO_Information!$A:$H,6,FALSE)</f>
        <v>Metabolism</v>
      </c>
      <c r="H84" s="57" t="str">
        <f>VLOOKUP($A84,KO_Information!$A:$H,7,FALSE)</f>
        <v>Metabolism of Other Amino Acids</v>
      </c>
      <c r="I84" s="57" t="str">
        <f>VLOOKUP($A84,KO_Information!$A:$H,8,FALSE)</f>
        <v>beta-Alanine metabolism</v>
      </c>
      <c r="J84" s="67">
        <v>1</v>
      </c>
      <c r="K84" s="67">
        <v>1</v>
      </c>
      <c r="L84" s="67">
        <v>1</v>
      </c>
      <c r="M84" s="58">
        <v>1.27503356270847E-8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7">
        <v>0</v>
      </c>
      <c r="T84" s="57">
        <v>0</v>
      </c>
      <c r="U84" s="57">
        <v>0</v>
      </c>
      <c r="V84" s="57">
        <v>0</v>
      </c>
      <c r="W84" s="57">
        <v>0</v>
      </c>
      <c r="X84" s="57">
        <v>0</v>
      </c>
      <c r="Y84" s="58">
        <v>1.09115267983334E-8</v>
      </c>
      <c r="Z84" s="58">
        <v>4.6799163053127802E-8</v>
      </c>
      <c r="AA84" s="57">
        <v>0</v>
      </c>
      <c r="AB84" s="57">
        <v>0</v>
      </c>
      <c r="AC84" s="58">
        <v>8.5038591660916707E-9</v>
      </c>
      <c r="AD84" s="58">
        <v>2.5734369477967198E-8</v>
      </c>
      <c r="AE84" s="57">
        <v>0</v>
      </c>
      <c r="AF84" s="57">
        <v>0</v>
      </c>
      <c r="AG84" s="57">
        <v>0</v>
      </c>
      <c r="AH84" s="58">
        <v>1.7888566680025899E-8</v>
      </c>
      <c r="AI84" s="58">
        <v>1.4146638680842901E-8</v>
      </c>
      <c r="AJ84" s="57">
        <v>0</v>
      </c>
      <c r="AK84" s="57">
        <v>0</v>
      </c>
      <c r="AL84" s="57">
        <v>0</v>
      </c>
      <c r="AM84" s="57">
        <v>0</v>
      </c>
      <c r="AN84" s="57">
        <v>0</v>
      </c>
      <c r="AO84" s="57">
        <v>0</v>
      </c>
      <c r="AP84" s="57">
        <v>0</v>
      </c>
      <c r="AQ84" s="58">
        <v>1.77252700134694E-8</v>
      </c>
      <c r="AR84" s="58">
        <v>6.0011270356618103E-9</v>
      </c>
      <c r="AS84" s="57">
        <v>0</v>
      </c>
      <c r="AT84" s="57">
        <v>0</v>
      </c>
      <c r="AU84" s="57">
        <v>0</v>
      </c>
      <c r="AV84" s="57">
        <v>0</v>
      </c>
      <c r="AW84" s="57">
        <v>0</v>
      </c>
      <c r="AX84" s="58">
        <v>1.00284211472365E-8</v>
      </c>
      <c r="AY84" s="58">
        <v>1.15533294292323E-8</v>
      </c>
      <c r="AZ84" s="58">
        <v>2.3578200331613199E-8</v>
      </c>
      <c r="BA84" s="58">
        <v>5.9489048266989602E-8</v>
      </c>
      <c r="BB84" s="57">
        <v>0</v>
      </c>
      <c r="BC84" s="57">
        <v>0</v>
      </c>
      <c r="BD84" s="58">
        <v>1.3699170409748101E-8</v>
      </c>
      <c r="BE84" s="57">
        <v>0</v>
      </c>
      <c r="BF84" s="57">
        <v>0</v>
      </c>
      <c r="BG84" s="58">
        <v>4.9718102501988903E-8</v>
      </c>
      <c r="BH84" s="57">
        <v>0</v>
      </c>
      <c r="BI84" s="58">
        <v>2.86974559088342E-8</v>
      </c>
    </row>
    <row r="85" spans="1:61">
      <c r="A85" t="s">
        <v>15076</v>
      </c>
      <c r="B85" t="s">
        <v>1279</v>
      </c>
      <c r="C85" t="str">
        <f>VLOOKUP(A85,KO_Information!A:H,2,FALSE)</f>
        <v>hypothetical protein</v>
      </c>
      <c r="D85" t="str">
        <f>VLOOKUP($A85,KO_Information!$A:$H,3,FALSE)</f>
        <v>hypothetical protein</v>
      </c>
      <c r="E85">
        <f>VLOOKUP($A85,KO_Information!$A:$H,4,FALSE)</f>
        <v>0</v>
      </c>
      <c r="F85" t="str">
        <f>VLOOKUP($A85,KO_Information!$A:$H,5,FALSE)</f>
        <v>Unclassified; Poorly Characterized; Function unknown</v>
      </c>
      <c r="G85" t="str">
        <f>VLOOKUP($A85,KO_Information!$A:$H,6,FALSE)</f>
        <v>Unclassified</v>
      </c>
      <c r="H85" t="str">
        <f>VLOOKUP($A85,KO_Information!$A:$H,7,FALSE)</f>
        <v>Poorly Characterized</v>
      </c>
      <c r="I85" t="str">
        <f>VLOOKUP($A85,KO_Information!$A:$H,8,FALSE)</f>
        <v>Function unknown</v>
      </c>
      <c r="J85" s="67">
        <v>1</v>
      </c>
      <c r="K85" s="67">
        <v>1</v>
      </c>
      <c r="L85" s="67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 s="2">
        <v>1.26210082551175E-7</v>
      </c>
      <c r="AB85">
        <v>0</v>
      </c>
      <c r="AC85" s="2">
        <v>1.7007718332183298E-8</v>
      </c>
      <c r="AD85">
        <v>0</v>
      </c>
      <c r="AE85" s="2">
        <v>6.7187424449141001E-8</v>
      </c>
      <c r="AF85" s="2">
        <v>6.8965239795012302E-8</v>
      </c>
      <c r="AG85">
        <v>0</v>
      </c>
      <c r="AH85" s="2">
        <v>1.07331400080155E-7</v>
      </c>
      <c r="AI85">
        <v>0</v>
      </c>
      <c r="AJ85" s="2">
        <v>4.5477106233519701E-7</v>
      </c>
      <c r="AK85" s="2">
        <v>4.7867664575837004E-7</v>
      </c>
      <c r="AL85" s="2">
        <v>5.2335799047279104E-7</v>
      </c>
      <c r="AM85" s="2">
        <v>1.4525838408457401E-6</v>
      </c>
      <c r="AN85" s="2">
        <v>3.26834315965892E-7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 s="2">
        <v>1.7077709206207201E-6</v>
      </c>
      <c r="BI85">
        <v>0</v>
      </c>
    </row>
    <row r="86" spans="1:61" s="55" customFormat="1">
      <c r="A86" s="55" t="s">
        <v>4400</v>
      </c>
      <c r="B86" s="55" t="s">
        <v>4401</v>
      </c>
      <c r="C86" s="55" t="str">
        <f>VLOOKUP(A86,KO_Information!A:H,2,FALSE)</f>
        <v>DNA glycosylase [EC:3.2.2.-]</v>
      </c>
      <c r="D86" s="55" t="str">
        <f>VLOOKUP($A86,KO_Information!$A:$H,3,FALSE)</f>
        <v xml:space="preserve">DNA glycosylase </v>
      </c>
      <c r="E86" s="55" t="str">
        <f>VLOOKUP($A86,KO_Information!$A:$H,4,FALSE)</f>
        <v>EC:3.2.2.-</v>
      </c>
      <c r="F86" s="55" t="str">
        <f>VLOOKUP($A86,KO_Information!$A:$H,5,FALSE)</f>
        <v>Unclassified; Genetic Information Processing; Replication, recombination and repair proteins</v>
      </c>
      <c r="G86" s="55" t="str">
        <f>VLOOKUP($A86,KO_Information!$A:$H,6,FALSE)</f>
        <v>Unclassified</v>
      </c>
      <c r="H86" s="55" t="str">
        <f>VLOOKUP($A86,KO_Information!$A:$H,7,FALSE)</f>
        <v>Genetic Information Processing</v>
      </c>
      <c r="I86" s="55" t="str">
        <f>VLOOKUP($A86,KO_Information!$A:$H,8,FALSE)</f>
        <v>Replication, recombination and repair proteins</v>
      </c>
      <c r="J86" s="67">
        <v>1</v>
      </c>
      <c r="K86" s="67">
        <v>1</v>
      </c>
      <c r="L86" s="67">
        <v>1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6">
        <v>1.0517506879264601E-8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6">
        <v>1.18371241545882E-8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6">
        <v>7.2421565760480001E-9</v>
      </c>
      <c r="AP86" s="55">
        <v>0</v>
      </c>
      <c r="AQ86" s="56">
        <v>8.8626350067347201E-9</v>
      </c>
      <c r="AR86" s="56">
        <v>6.0011270356618103E-9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6">
        <v>2.9744524133494801E-8</v>
      </c>
      <c r="BB86" s="55">
        <v>0</v>
      </c>
      <c r="BC86" s="55">
        <v>0</v>
      </c>
      <c r="BD86" s="55">
        <v>0</v>
      </c>
      <c r="BE86" s="56">
        <v>1.5053997635739599E-8</v>
      </c>
      <c r="BF86" s="55">
        <v>0</v>
      </c>
      <c r="BG86" s="55">
        <v>0</v>
      </c>
      <c r="BH86" s="55">
        <v>0</v>
      </c>
      <c r="BI86" s="55">
        <v>0</v>
      </c>
    </row>
    <row r="87" spans="1:61" s="18" customFormat="1">
      <c r="A87" s="18" t="s">
        <v>1216</v>
      </c>
      <c r="B87" s="18" t="s">
        <v>1217</v>
      </c>
      <c r="C87" s="18" t="str">
        <f>VLOOKUP(A87,KO_Information!A:H,2,FALSE)</f>
        <v>cyclohexadienyl dehydrogenase [EC:1.3.1.43]; cyclohexadieny/prephenate dehydrogenase [EC:1.3.1.43 1.3.1.12]</v>
      </c>
      <c r="D87" s="18" t="str">
        <f>VLOOKUP($A87,KO_Information!$A:$H,3,FALSE)</f>
        <v xml:space="preserve">cyclohexadienyl dehydrogenase </v>
      </c>
      <c r="E87" s="18" t="str">
        <f>VLOOKUP($A87,KO_Information!$A:$H,4,FALSE)</f>
        <v>EC:1.3.1.43</v>
      </c>
      <c r="F87" s="18" t="str">
        <f>VLOOKUP($A87,KO_Information!$A:$H,5,FALSE)</f>
        <v>Metabolism; Amino Acid Metabolism; Phenylalanine, tyrosine and tryptophan biosynthesis|Metabolism; Biosynthesis of Other Secondary Metabolites; Novobiocin biosynthesis</v>
      </c>
      <c r="G87" s="18" t="str">
        <f>VLOOKUP($A87,KO_Information!$A:$H,6,FALSE)</f>
        <v>Metabolism</v>
      </c>
      <c r="H87" s="18" t="str">
        <f>VLOOKUP($A87,KO_Information!$A:$H,7,FALSE)</f>
        <v>Amino Acid Metabolism</v>
      </c>
      <c r="I87" s="18" t="str">
        <f>VLOOKUP($A87,KO_Information!$A:$H,8,FALSE)</f>
        <v>Phenylalanine, tyrosine and tryptophan biosynthesis</v>
      </c>
      <c r="J87" s="67">
        <v>1</v>
      </c>
      <c r="K87" s="67">
        <v>1</v>
      </c>
      <c r="L87" s="67">
        <v>1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9">
        <v>8.5038591660916707E-9</v>
      </c>
      <c r="AD87" s="18">
        <v>0</v>
      </c>
      <c r="AE87" s="18">
        <v>0</v>
      </c>
      <c r="AF87" s="18">
        <v>0</v>
      </c>
      <c r="AG87" s="18">
        <v>0</v>
      </c>
      <c r="AH87" s="19">
        <v>1.7888566680025899E-8</v>
      </c>
      <c r="AI87" s="19">
        <v>1.4146638680842901E-8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9">
        <v>1.77252700134694E-8</v>
      </c>
      <c r="AR87" s="19">
        <v>6.0011270356618103E-9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18">
        <v>0</v>
      </c>
      <c r="AZ87" s="19">
        <v>2.3578200331613199E-8</v>
      </c>
      <c r="BA87" s="19">
        <v>2.9744524133494801E-8</v>
      </c>
      <c r="BB87" s="18">
        <v>0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</row>
    <row r="88" spans="1:61" s="14" customFormat="1">
      <c r="A88" s="14" t="s">
        <v>17636</v>
      </c>
      <c r="B88" s="14" t="s">
        <v>17637</v>
      </c>
      <c r="C88" s="14" t="str">
        <f>VLOOKUP(A88,KO_Information!A:H,2,FALSE)</f>
        <v>ATP-binding cassette, subfamily C, bacterial HasD</v>
      </c>
      <c r="D88" s="14" t="str">
        <f>VLOOKUP($A88,KO_Information!$A:$H,3,FALSE)</f>
        <v>ATP-binding cassette, subfamily C, bacterial HasD</v>
      </c>
      <c r="E88" s="14">
        <f>VLOOKUP($A88,KO_Information!$A:$H,4,FALSE)</f>
        <v>0</v>
      </c>
      <c r="F88" s="14" t="str">
        <f>VLOOKUP($A88,KO_Information!$A:$H,5,FALSE)</f>
        <v>Environmental Information Processing; Membrane Transport; Secretion system</v>
      </c>
      <c r="G88" s="14" t="str">
        <f>VLOOKUP($A88,KO_Information!$A:$H,6,FALSE)</f>
        <v>Environmental Information Processing</v>
      </c>
      <c r="H88" s="14" t="str">
        <f>VLOOKUP($A88,KO_Information!$A:$H,7,FALSE)</f>
        <v>Membrane Transport</v>
      </c>
      <c r="I88" s="14" t="str">
        <f>VLOOKUP($A88,KO_Information!$A:$H,8,FALSE)</f>
        <v>Secretion system</v>
      </c>
      <c r="J88" s="67">
        <v>1</v>
      </c>
      <c r="K88" s="67">
        <v>1</v>
      </c>
      <c r="L88" s="67">
        <v>1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5">
        <v>1.09115267983334E-8</v>
      </c>
      <c r="Z88" s="14">
        <v>0</v>
      </c>
      <c r="AA88" s="15">
        <v>1.0517506879264601E-8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5">
        <v>1.7888566680025899E-8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5">
        <v>1.37164863716832E-8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5">
        <v>1.4872262066747401E-8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5">
        <v>1.6572700833996299E-8</v>
      </c>
      <c r="BH88" s="14">
        <v>0</v>
      </c>
      <c r="BI88" s="15">
        <v>1.43487279544171E-8</v>
      </c>
    </row>
    <row r="89" spans="1:61" s="34" customFormat="1">
      <c r="A89" s="34" t="s">
        <v>16122</v>
      </c>
      <c r="B89" s="34" t="s">
        <v>16123</v>
      </c>
      <c r="C89" s="34" t="str">
        <f>VLOOKUP(A89,KO_Information!A:H,2,FALSE)</f>
        <v>allantoin permease</v>
      </c>
      <c r="D89" s="34" t="str">
        <f>VLOOKUP($A89,KO_Information!$A:$H,3,FALSE)</f>
        <v>allantoin permease</v>
      </c>
      <c r="E89" s="34">
        <f>VLOOKUP($A89,KO_Information!$A:$H,4,FALSE)</f>
        <v>0</v>
      </c>
      <c r="F89" s="34" t="str">
        <f>VLOOKUP($A89,KO_Information!$A:$H,5,FALSE)</f>
        <v>Unclassified; Cellular Processes and Signaling; Other ion-coupled transporters</v>
      </c>
      <c r="G89" s="34" t="str">
        <f>VLOOKUP($A89,KO_Information!$A:$H,6,FALSE)</f>
        <v>Unclassified</v>
      </c>
      <c r="H89" s="34" t="str">
        <f>VLOOKUP($A89,KO_Information!$A:$H,7,FALSE)</f>
        <v>Cellular Processes and Signaling</v>
      </c>
      <c r="I89" s="34" t="str">
        <f>VLOOKUP($A89,KO_Information!$A:$H,8,FALSE)</f>
        <v>Other ion-coupled transporters</v>
      </c>
      <c r="J89" s="67">
        <v>1</v>
      </c>
      <c r="K89" s="67">
        <v>1</v>
      </c>
      <c r="L89" s="67">
        <v>1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5">
        <v>5.2587534396323001E-8</v>
      </c>
      <c r="AB89" s="34">
        <v>0</v>
      </c>
      <c r="AC89" s="34">
        <v>0</v>
      </c>
      <c r="AD89" s="35">
        <v>1.2867184738983599E-8</v>
      </c>
      <c r="AE89" s="35">
        <v>1.1197904074856799E-8</v>
      </c>
      <c r="AF89" s="35">
        <v>1.14942066325021E-8</v>
      </c>
      <c r="AG89" s="35">
        <v>1.18371241545882E-8</v>
      </c>
      <c r="AH89" s="35">
        <v>1.7888566680025899E-8</v>
      </c>
      <c r="AI89" s="34">
        <v>0</v>
      </c>
      <c r="AJ89" s="34">
        <v>0</v>
      </c>
      <c r="AK89" s="35">
        <v>1.49586451799491E-8</v>
      </c>
      <c r="AL89" s="35">
        <v>9.6918146383850207E-9</v>
      </c>
      <c r="AM89" s="34">
        <v>0</v>
      </c>
      <c r="AN89" s="34">
        <v>0</v>
      </c>
      <c r="AO89" s="35">
        <v>1.4484313152096E-8</v>
      </c>
      <c r="AP89" s="35">
        <v>9.60589159301782E-9</v>
      </c>
      <c r="AQ89" s="35">
        <v>8.8626350067347201E-9</v>
      </c>
      <c r="AR89" s="35">
        <v>6.0011270356618103E-9</v>
      </c>
      <c r="AS89" s="34">
        <v>0</v>
      </c>
      <c r="AT89" s="34">
        <v>0</v>
      </c>
      <c r="AU89" s="34">
        <v>0</v>
      </c>
      <c r="AV89" s="34">
        <v>0</v>
      </c>
      <c r="AW89" s="35">
        <v>1.6486340720499899E-8</v>
      </c>
      <c r="AX89" s="34">
        <v>0</v>
      </c>
      <c r="AY89" s="34">
        <v>0</v>
      </c>
      <c r="AZ89" s="34">
        <v>0</v>
      </c>
      <c r="BA89" s="35">
        <v>2.9744524133494801E-8</v>
      </c>
      <c r="BB89" s="34">
        <v>0</v>
      </c>
      <c r="BC89" s="34">
        <v>0</v>
      </c>
      <c r="BD89" s="34">
        <v>0</v>
      </c>
      <c r="BE89" s="35">
        <v>1.5053997635739599E-8</v>
      </c>
      <c r="BF89" s="35">
        <v>1.59586313973465E-8</v>
      </c>
      <c r="BG89" s="35">
        <v>1.6572700833996299E-8</v>
      </c>
      <c r="BH89" s="35">
        <v>3.1625387418902197E-8</v>
      </c>
      <c r="BI89" s="34">
        <v>0</v>
      </c>
    </row>
    <row r="90" spans="1:61">
      <c r="A90" t="s">
        <v>15155</v>
      </c>
      <c r="B90" t="s">
        <v>1279</v>
      </c>
      <c r="C90" t="str">
        <f>VLOOKUP(A90,KO_Information!A:H,2,FALSE)</f>
        <v>hypothetical protein</v>
      </c>
      <c r="D90" t="str">
        <f>VLOOKUP($A90,KO_Information!$A:$H,3,FALSE)</f>
        <v>hypothetical protein</v>
      </c>
      <c r="E90">
        <f>VLOOKUP($A90,KO_Information!$A:$H,4,FALSE)</f>
        <v>0</v>
      </c>
      <c r="F90" t="str">
        <f>VLOOKUP($A90,KO_Information!$A:$H,5,FALSE)</f>
        <v>Unclassified; Poorly Characterized; Function unknown</v>
      </c>
      <c r="G90" t="str">
        <f>VLOOKUP($A90,KO_Information!$A:$H,6,FALSE)</f>
        <v>Unclassified</v>
      </c>
      <c r="H90" t="str">
        <f>VLOOKUP($A90,KO_Information!$A:$H,7,FALSE)</f>
        <v>Poorly Characterized</v>
      </c>
      <c r="I90" t="str">
        <f>VLOOKUP($A90,KO_Information!$A:$H,8,FALSE)</f>
        <v>Function unknown</v>
      </c>
      <c r="J90" s="67">
        <v>1</v>
      </c>
      <c r="K90" s="67">
        <v>1</v>
      </c>
      <c r="L90" s="67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 s="2">
        <v>1.26210082551175E-7</v>
      </c>
      <c r="AB90">
        <v>0</v>
      </c>
      <c r="AC90" s="2">
        <v>1.7007718332183298E-8</v>
      </c>
      <c r="AD90">
        <v>0</v>
      </c>
      <c r="AE90" s="2">
        <v>6.7187424449141001E-8</v>
      </c>
      <c r="AF90" s="2">
        <v>5.7471033162510298E-8</v>
      </c>
      <c r="AG90">
        <v>0</v>
      </c>
      <c r="AH90" s="2">
        <v>1.07331400080155E-7</v>
      </c>
      <c r="AI90">
        <v>0</v>
      </c>
      <c r="AJ90" s="2">
        <v>4.5477106233519701E-7</v>
      </c>
      <c r="AK90" s="2">
        <v>4.7867664575837004E-7</v>
      </c>
      <c r="AL90" s="2">
        <v>5.2335799047279104E-7</v>
      </c>
      <c r="AM90" s="2">
        <v>1.4525838408457401E-6</v>
      </c>
      <c r="AN90" s="2">
        <v>3.26834315965892E-7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 s="2">
        <v>1.7077709206207201E-6</v>
      </c>
      <c r="BI90">
        <v>0</v>
      </c>
    </row>
    <row r="91" spans="1:61" s="22" customFormat="1">
      <c r="A91" s="22" t="s">
        <v>490</v>
      </c>
      <c r="B91" s="22" t="s">
        <v>491</v>
      </c>
      <c r="C91" s="22" t="str">
        <f>VLOOKUP(A91,KO_Information!A:H,2,FALSE)</f>
        <v>malate dehydrogenase (decarboxylating) [EC:1.1.1.39]</v>
      </c>
      <c r="D91" s="22" t="str">
        <f>VLOOKUP($A91,KO_Information!$A:$H,3,FALSE)</f>
        <v xml:space="preserve">malate dehydrogenase (decarboxylating) </v>
      </c>
      <c r="E91" s="22" t="str">
        <f>VLOOKUP($A91,KO_Information!$A:$H,4,FALSE)</f>
        <v>EC:1.1.1.39</v>
      </c>
      <c r="F91" s="22" t="str">
        <f>VLOOKUP($A91,KO_Information!$A:$H,5,FALSE)</f>
        <v>Metabolism; Energy Metabolism; Carbon fixation in photosynthetic organisms|Metabolism; Carbohydrate Metabolism; Pyruvate metabolism</v>
      </c>
      <c r="G91" s="22" t="str">
        <f>VLOOKUP($A91,KO_Information!$A:$H,6,FALSE)</f>
        <v>Metabolism</v>
      </c>
      <c r="H91" s="22" t="str">
        <f>VLOOKUP($A91,KO_Information!$A:$H,7,FALSE)</f>
        <v>Energy Metabolism</v>
      </c>
      <c r="I91" s="22" t="str">
        <f>VLOOKUP($A91,KO_Information!$A:$H,8,FALSE)</f>
        <v>Carbon fixation in photosynthetic organisms</v>
      </c>
      <c r="J91" s="67">
        <v>1</v>
      </c>
      <c r="K91" s="67">
        <v>1</v>
      </c>
      <c r="L91" s="67">
        <v>1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3">
        <v>4.2070027517058402E-8</v>
      </c>
      <c r="AB91" s="22">
        <v>0</v>
      </c>
      <c r="AC91" s="22">
        <v>0</v>
      </c>
      <c r="AD91" s="23">
        <v>1.2867184738983599E-8</v>
      </c>
      <c r="AE91" s="23">
        <v>1.1197904074856799E-8</v>
      </c>
      <c r="AF91" s="23">
        <v>1.14942066325021E-8</v>
      </c>
      <c r="AG91" s="22">
        <v>0</v>
      </c>
      <c r="AH91" s="22">
        <v>0</v>
      </c>
      <c r="AI91" s="22">
        <v>0</v>
      </c>
      <c r="AJ91" s="22">
        <v>0</v>
      </c>
      <c r="AK91" s="23">
        <v>1.49586451799491E-8</v>
      </c>
      <c r="AL91" s="22">
        <v>0</v>
      </c>
      <c r="AM91" s="22">
        <v>0</v>
      </c>
      <c r="AN91" s="22">
        <v>0</v>
      </c>
      <c r="AO91" s="23">
        <v>7.2421565760480001E-9</v>
      </c>
      <c r="AP91" s="23">
        <v>9.60589159301782E-9</v>
      </c>
      <c r="AQ91" s="23">
        <v>8.8626350067347201E-9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3">
        <v>1.6486340720499899E-8</v>
      </c>
      <c r="AX91" s="22">
        <v>0</v>
      </c>
      <c r="AY91" s="22">
        <v>0</v>
      </c>
      <c r="AZ91" s="23">
        <v>1.1789100165806599E-8</v>
      </c>
      <c r="BA91" s="23">
        <v>1.4872262066747401E-8</v>
      </c>
      <c r="BB91" s="22">
        <v>0</v>
      </c>
      <c r="BC91" s="22">
        <v>0</v>
      </c>
      <c r="BD91" s="22">
        <v>0</v>
      </c>
      <c r="BE91" s="22">
        <v>0</v>
      </c>
      <c r="BF91" s="23">
        <v>1.59586313973465E-8</v>
      </c>
      <c r="BG91" s="23">
        <v>1.6572700833996299E-8</v>
      </c>
      <c r="BH91" s="23">
        <v>3.1625387418902197E-8</v>
      </c>
      <c r="BI91" s="22">
        <v>0</v>
      </c>
    </row>
    <row r="92" spans="1:61">
      <c r="A92" t="s">
        <v>16094</v>
      </c>
      <c r="B92" t="s">
        <v>16095</v>
      </c>
      <c r="C92" t="str">
        <f>VLOOKUP(A92,KO_Information!A:H,2,FALSE)</f>
        <v>zona occludens toxin</v>
      </c>
      <c r="D92" t="str">
        <f>VLOOKUP($A92,KO_Information!$A:$H,3,FALSE)</f>
        <v>zona occludens toxin</v>
      </c>
      <c r="E92">
        <f>VLOOKUP($A92,KO_Information!$A:$H,4,FALSE)</f>
        <v>0</v>
      </c>
      <c r="F92" t="str">
        <f>VLOOKUP($A92,KO_Information!$A:$H,5,FALSE)</f>
        <v>Human Diseases; Infectious Diseases; Vibrio cholerae infection|Environmental Information Processing; Signaling Molecules and Interaction; Bacterial toxins</v>
      </c>
      <c r="G92" t="str">
        <f>VLOOKUP($A92,KO_Information!$A:$H,6,FALSE)</f>
        <v>Human Diseases</v>
      </c>
      <c r="H92" t="str">
        <f>VLOOKUP($A92,KO_Information!$A:$H,7,FALSE)</f>
        <v>Infectious Diseases</v>
      </c>
      <c r="I92" t="str">
        <f>VLOOKUP($A92,KO_Information!$A:$H,8,FALSE)</f>
        <v>Vibrio cholerae infection</v>
      </c>
      <c r="J92" s="67">
        <v>1</v>
      </c>
      <c r="K92" s="67">
        <v>1</v>
      </c>
      <c r="L92" s="67">
        <v>1</v>
      </c>
      <c r="M92" s="2">
        <v>1.27503356270847E-8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 s="2">
        <v>1.09115267983334E-8</v>
      </c>
      <c r="Z92" s="2">
        <v>4.6799163053127802E-8</v>
      </c>
      <c r="AA92">
        <v>0</v>
      </c>
      <c r="AB92">
        <v>0</v>
      </c>
      <c r="AC92" s="2">
        <v>8.5038591660916707E-9</v>
      </c>
      <c r="AD92" s="2">
        <v>2.5734369477967198E-8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 s="2">
        <v>1.00284211472365E-8</v>
      </c>
      <c r="AY92" s="2">
        <v>1.15533294292323E-8</v>
      </c>
      <c r="AZ92" s="2">
        <v>2.3578200331613199E-8</v>
      </c>
      <c r="BA92" s="2">
        <v>2.9744524133494801E-8</v>
      </c>
      <c r="BB92">
        <v>0</v>
      </c>
      <c r="BC92">
        <v>0</v>
      </c>
      <c r="BD92" s="2">
        <v>1.3699170409748101E-8</v>
      </c>
      <c r="BE92">
        <v>0</v>
      </c>
      <c r="BF92">
        <v>0</v>
      </c>
      <c r="BG92" s="2">
        <v>3.3145401667992598E-8</v>
      </c>
      <c r="BH92">
        <v>0</v>
      </c>
      <c r="BI92" s="2">
        <v>1.43487279544171E-8</v>
      </c>
    </row>
    <row r="93" spans="1:61" s="18" customFormat="1">
      <c r="A93" s="18" t="s">
        <v>2067</v>
      </c>
      <c r="B93" s="18" t="s">
        <v>2068</v>
      </c>
      <c r="C93" s="18" t="str">
        <f>VLOOKUP(A93,KO_Information!A:H,2,FALSE)</f>
        <v>choline monooxygenase [EC:1.14.15.7]</v>
      </c>
      <c r="D93" s="18" t="str">
        <f>VLOOKUP($A93,KO_Information!$A:$H,3,FALSE)</f>
        <v xml:space="preserve">choline monooxygenase </v>
      </c>
      <c r="E93" s="18" t="str">
        <f>VLOOKUP($A93,KO_Information!$A:$H,4,FALSE)</f>
        <v>EC:1.14.15.7</v>
      </c>
      <c r="F93" s="18" t="str">
        <f>VLOOKUP($A93,KO_Information!$A:$H,5,FALSE)</f>
        <v>Metabolism; Amino Acid Metabolism; Glycine, serine and threonine metabolism</v>
      </c>
      <c r="G93" s="18" t="str">
        <f>VLOOKUP($A93,KO_Information!$A:$H,6,FALSE)</f>
        <v>Metabolism</v>
      </c>
      <c r="H93" s="18" t="str">
        <f>VLOOKUP($A93,KO_Information!$A:$H,7,FALSE)</f>
        <v>Amino Acid Metabolism</v>
      </c>
      <c r="I93" s="18" t="str">
        <f>VLOOKUP($A93,KO_Information!$A:$H,8,FALSE)</f>
        <v>Glycine, serine and threonine metabolism</v>
      </c>
      <c r="J93" s="67">
        <v>1</v>
      </c>
      <c r="K93" s="67">
        <v>1</v>
      </c>
      <c r="L93" s="67">
        <v>1</v>
      </c>
      <c r="M93" s="19">
        <v>1.27503356270847E-8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9">
        <v>1.09115267983334E-8</v>
      </c>
      <c r="Z93" s="19">
        <v>4.6799163053127802E-8</v>
      </c>
      <c r="AA93" s="18">
        <v>0</v>
      </c>
      <c r="AB93" s="18">
        <v>0</v>
      </c>
      <c r="AC93" s="19">
        <v>8.5038591660916707E-9</v>
      </c>
      <c r="AD93" s="19">
        <v>2.5734369477967198E-8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0</v>
      </c>
      <c r="AX93" s="19">
        <v>1.00284211472365E-8</v>
      </c>
      <c r="AY93" s="19">
        <v>1.15533294292323E-8</v>
      </c>
      <c r="AZ93" s="19">
        <v>2.3578200331613199E-8</v>
      </c>
      <c r="BA93" s="19">
        <v>2.9744524133494801E-8</v>
      </c>
      <c r="BB93" s="18">
        <v>0</v>
      </c>
      <c r="BC93" s="18">
        <v>0</v>
      </c>
      <c r="BD93" s="19">
        <v>1.3699170409748101E-8</v>
      </c>
      <c r="BE93" s="18">
        <v>0</v>
      </c>
      <c r="BF93" s="18">
        <v>0</v>
      </c>
      <c r="BG93" s="19">
        <v>3.3145401667992598E-8</v>
      </c>
      <c r="BH93" s="18">
        <v>0</v>
      </c>
      <c r="BI93" s="19">
        <v>1.43487279544171E-8</v>
      </c>
    </row>
    <row r="94" spans="1:61" s="36" customFormat="1">
      <c r="A94" s="36" t="s">
        <v>2051</v>
      </c>
      <c r="B94" s="36" t="s">
        <v>2052</v>
      </c>
      <c r="C94" s="36" t="str">
        <f>VLOOKUP(A94,KO_Information!A:H,2,FALSE)</f>
        <v>unspecific monooxygenase [EC:1.14.14.1]</v>
      </c>
      <c r="D94" s="36" t="str">
        <f>VLOOKUP($A94,KO_Information!$A:$H,3,FALSE)</f>
        <v xml:space="preserve">unspecific monooxygenase </v>
      </c>
      <c r="E94" s="36" t="str">
        <f>VLOOKUP($A94,KO_Information!$A:$H,4,FALSE)</f>
        <v>EC:1.14.14.1</v>
      </c>
      <c r="F94" s="36" t="str">
        <f>VLOOKUP($A94,KO_Information!$A:$H,5,FALSE)</f>
        <v>Metabolism; Xenobiotics Biodegradation and Metabolism; Aminobenzoate degradation|Metabolism; Amino Acid Metabolism; Tryptophan metabolism|Metabolism; Lipid Metabolism; Fatty acid metabolism</v>
      </c>
      <c r="G94" s="36" t="str">
        <f>VLOOKUP($A94,KO_Information!$A:$H,6,FALSE)</f>
        <v>Metabolism</v>
      </c>
      <c r="H94" s="36" t="str">
        <f>VLOOKUP($A94,KO_Information!$A:$H,7,FALSE)</f>
        <v>Xenobiotics Biodegradation and Metabolism</v>
      </c>
      <c r="I94" s="36" t="str">
        <f>VLOOKUP($A94,KO_Information!$A:$H,8,FALSE)</f>
        <v>Aminobenzoate degradation</v>
      </c>
      <c r="J94" s="67">
        <v>1</v>
      </c>
      <c r="K94" s="67">
        <v>1</v>
      </c>
      <c r="L94" s="67">
        <v>1</v>
      </c>
      <c r="M94" s="37">
        <v>1.27503356270847E-8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7">
        <v>1.09115267983334E-8</v>
      </c>
      <c r="Z94" s="37">
        <v>4.6799163053127802E-8</v>
      </c>
      <c r="AA94" s="36">
        <v>0</v>
      </c>
      <c r="AB94" s="36">
        <v>0</v>
      </c>
      <c r="AC94" s="37">
        <v>1.7007718332183298E-8</v>
      </c>
      <c r="AD94" s="37">
        <v>2.5734369477967198E-8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7">
        <v>8.8626350067347201E-9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7">
        <v>1.00284211472365E-8</v>
      </c>
      <c r="AY94" s="37">
        <v>1.15533294292323E-8</v>
      </c>
      <c r="AZ94" s="37">
        <v>3.5367300497419898E-8</v>
      </c>
      <c r="BA94" s="37">
        <v>4.4616786200242202E-8</v>
      </c>
      <c r="BB94" s="36">
        <v>0</v>
      </c>
      <c r="BC94" s="36">
        <v>0</v>
      </c>
      <c r="BD94" s="37">
        <v>1.3699170409748101E-8</v>
      </c>
      <c r="BE94" s="36">
        <v>0</v>
      </c>
      <c r="BF94" s="36">
        <v>0</v>
      </c>
      <c r="BG94" s="37">
        <v>3.3145401667992598E-8</v>
      </c>
      <c r="BH94" s="36">
        <v>0</v>
      </c>
      <c r="BI94" s="37">
        <v>1.43487279544171E-8</v>
      </c>
    </row>
    <row r="95" spans="1:61" s="36" customFormat="1">
      <c r="A95" s="36" t="s">
        <v>14164</v>
      </c>
      <c r="B95" s="36" t="s">
        <v>14165</v>
      </c>
      <c r="C95" s="36" t="str">
        <f>VLOOKUP(A95,KO_Information!A:H,2,FALSE)</f>
        <v>2-aminobenzoate-CoA ligase [EC:6.2.1.32]</v>
      </c>
      <c r="D95" s="36" t="str">
        <f>VLOOKUP($A95,KO_Information!$A:$H,3,FALSE)</f>
        <v xml:space="preserve">2-aminobenzoate-CoA ligase </v>
      </c>
      <c r="E95" s="36" t="str">
        <f>VLOOKUP($A95,KO_Information!$A:$H,4,FALSE)</f>
        <v>EC:6.2.1.32</v>
      </c>
      <c r="F95" s="36" t="str">
        <f>VLOOKUP($A95,KO_Information!$A:$H,5,FALSE)</f>
        <v>Metabolism; Xenobiotics Biodegradation and Metabolism; Aminobenzoate degradation</v>
      </c>
      <c r="G95" s="36" t="str">
        <f>VLOOKUP($A95,KO_Information!$A:$H,6,FALSE)</f>
        <v>Metabolism</v>
      </c>
      <c r="H95" s="36" t="str">
        <f>VLOOKUP($A95,KO_Information!$A:$H,7,FALSE)</f>
        <v>Xenobiotics Biodegradation and Metabolism</v>
      </c>
      <c r="I95" s="36" t="str">
        <f>VLOOKUP($A95,KO_Information!$A:$H,8,FALSE)</f>
        <v>Aminobenzoate degradation</v>
      </c>
      <c r="J95" s="67">
        <v>1</v>
      </c>
      <c r="K95" s="67">
        <v>1</v>
      </c>
      <c r="L95" s="67">
        <v>1</v>
      </c>
      <c r="M95" s="37">
        <v>1.27503356270847E-8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7">
        <v>1.09115267983334E-8</v>
      </c>
      <c r="Z95" s="37">
        <v>4.6799163053127802E-8</v>
      </c>
      <c r="AA95" s="36">
        <v>0</v>
      </c>
      <c r="AB95" s="36">
        <v>0</v>
      </c>
      <c r="AC95" s="37">
        <v>1.7007718332183298E-8</v>
      </c>
      <c r="AD95" s="37">
        <v>2.5734369477967198E-8</v>
      </c>
      <c r="AE95" s="36">
        <v>0</v>
      </c>
      <c r="AF95" s="36">
        <v>0</v>
      </c>
      <c r="AG95" s="36">
        <v>0</v>
      </c>
      <c r="AH95" s="37">
        <v>1.7888566680025899E-8</v>
      </c>
      <c r="AI95" s="36">
        <v>0</v>
      </c>
      <c r="AJ95" s="36">
        <v>0</v>
      </c>
      <c r="AK95" s="37">
        <v>1.49586451799491E-8</v>
      </c>
      <c r="AL95" s="36">
        <v>0</v>
      </c>
      <c r="AM95" s="36">
        <v>0</v>
      </c>
      <c r="AN95" s="37">
        <v>7.78176942775934E-9</v>
      </c>
      <c r="AO95" s="36">
        <v>0</v>
      </c>
      <c r="AP95" s="37">
        <v>9.60589159301782E-9</v>
      </c>
      <c r="AQ95" s="37">
        <v>8.8626350067347201E-9</v>
      </c>
      <c r="AR95" s="36">
        <v>0</v>
      </c>
      <c r="AS95" s="36">
        <v>0</v>
      </c>
      <c r="AT95" s="36">
        <v>0</v>
      </c>
      <c r="AU95" s="36">
        <v>0</v>
      </c>
      <c r="AV95" s="36">
        <v>0</v>
      </c>
      <c r="AW95" s="36">
        <v>0</v>
      </c>
      <c r="AX95" s="37">
        <v>1.00284211472365E-8</v>
      </c>
      <c r="AY95" s="37">
        <v>1.15533294292323E-8</v>
      </c>
      <c r="AZ95" s="37">
        <v>2.3578200331613199E-8</v>
      </c>
      <c r="BA95" s="37">
        <v>4.4616786200242202E-8</v>
      </c>
      <c r="BB95" s="36">
        <v>0</v>
      </c>
      <c r="BC95" s="36">
        <v>0</v>
      </c>
      <c r="BD95" s="37">
        <v>1.3699170409748101E-8</v>
      </c>
      <c r="BE95" s="36">
        <v>0</v>
      </c>
      <c r="BF95" s="36">
        <v>0</v>
      </c>
      <c r="BG95" s="37">
        <v>3.3145401667992598E-8</v>
      </c>
      <c r="BH95" s="36">
        <v>0</v>
      </c>
      <c r="BI95" s="37">
        <v>2.86974559088342E-8</v>
      </c>
    </row>
    <row r="96" spans="1:61" s="36" customFormat="1">
      <c r="A96" s="36" t="s">
        <v>19205</v>
      </c>
      <c r="B96" s="36" t="s">
        <v>19206</v>
      </c>
      <c r="C96" s="36" t="str">
        <f>VLOOKUP(A96,KO_Information!A:H,2,FALSE)</f>
        <v>2-hydroxychromene-2-carboxylate isomerase [EC:5.99.1.4]</v>
      </c>
      <c r="D96" s="36" t="str">
        <f>VLOOKUP($A96,KO_Information!$A:$H,3,FALSE)</f>
        <v xml:space="preserve">2-hydroxychromene-2-carboxylate isomerase </v>
      </c>
      <c r="E96" s="36" t="str">
        <f>VLOOKUP($A96,KO_Information!$A:$H,4,FALSE)</f>
        <v>EC:5.99.1.4</v>
      </c>
      <c r="F96" s="36" t="str">
        <f>VLOOKUP($A96,KO_Information!$A:$H,5,FALSE)</f>
        <v>Metabolism; Xenobiotics Biodegradation and Metabolism; Naphthalene degradation</v>
      </c>
      <c r="G96" s="36" t="str">
        <f>VLOOKUP($A96,KO_Information!$A:$H,6,FALSE)</f>
        <v>Metabolism</v>
      </c>
      <c r="H96" s="36" t="str">
        <f>VLOOKUP($A96,KO_Information!$A:$H,7,FALSE)</f>
        <v>Xenobiotics Biodegradation and Metabolism</v>
      </c>
      <c r="I96" s="36" t="str">
        <f>VLOOKUP($A96,KO_Information!$A:$H,8,FALSE)</f>
        <v>Naphthalene degradation</v>
      </c>
      <c r="J96" s="67">
        <v>1</v>
      </c>
      <c r="K96" s="67">
        <v>1</v>
      </c>
      <c r="L96" s="67">
        <v>1</v>
      </c>
      <c r="M96" s="37">
        <v>1.27503356270847E-8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7">
        <v>1.09115267983334E-8</v>
      </c>
      <c r="Z96" s="37">
        <v>4.6799163053127802E-8</v>
      </c>
      <c r="AA96" s="36">
        <v>0</v>
      </c>
      <c r="AB96" s="36">
        <v>0</v>
      </c>
      <c r="AC96" s="37">
        <v>8.5038591660916707E-9</v>
      </c>
      <c r="AD96" s="37">
        <v>2.5734369477967198E-8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7">
        <v>1.00284211472365E-8</v>
      </c>
      <c r="AY96" s="37">
        <v>1.15533294292323E-8</v>
      </c>
      <c r="AZ96" s="37">
        <v>2.3578200331613199E-8</v>
      </c>
      <c r="BA96" s="37">
        <v>2.9744524133494801E-8</v>
      </c>
      <c r="BB96" s="36">
        <v>0</v>
      </c>
      <c r="BC96" s="36">
        <v>0</v>
      </c>
      <c r="BD96" s="37">
        <v>1.3699170409748101E-8</v>
      </c>
      <c r="BE96" s="36">
        <v>0</v>
      </c>
      <c r="BF96" s="36">
        <v>0</v>
      </c>
      <c r="BG96" s="37">
        <v>3.3145401667992598E-8</v>
      </c>
      <c r="BH96" s="36">
        <v>0</v>
      </c>
      <c r="BI96" s="37">
        <v>1.43487279544171E-8</v>
      </c>
    </row>
    <row r="97" spans="1:61">
      <c r="A97" t="s">
        <v>14808</v>
      </c>
      <c r="B97" t="s">
        <v>1279</v>
      </c>
      <c r="C97" t="str">
        <f>VLOOKUP(A97,KO_Information!A:H,2,FALSE)</f>
        <v>hypothetical protein</v>
      </c>
      <c r="D97" t="str">
        <f>VLOOKUP($A97,KO_Information!$A:$H,3,FALSE)</f>
        <v>hypothetical protein</v>
      </c>
      <c r="E97">
        <f>VLOOKUP($A97,KO_Information!$A:$H,4,FALSE)</f>
        <v>0</v>
      </c>
      <c r="F97" t="str">
        <f>VLOOKUP($A97,KO_Information!$A:$H,5,FALSE)</f>
        <v>Unclassified; Poorly Characterized; Function unknown</v>
      </c>
      <c r="G97" t="str">
        <f>VLOOKUP($A97,KO_Information!$A:$H,6,FALSE)</f>
        <v>Unclassified</v>
      </c>
      <c r="H97" t="str">
        <f>VLOOKUP($A97,KO_Information!$A:$H,7,FALSE)</f>
        <v>Poorly Characterized</v>
      </c>
      <c r="I97" t="str">
        <f>VLOOKUP($A97,KO_Information!$A:$H,8,FALSE)</f>
        <v>Function unknown</v>
      </c>
      <c r="J97" s="67">
        <v>1</v>
      </c>
      <c r="K97" s="67">
        <v>1</v>
      </c>
      <c r="L97" s="67">
        <v>1</v>
      </c>
      <c r="M97">
        <v>0</v>
      </c>
      <c r="N97">
        <v>0</v>
      </c>
      <c r="O97">
        <v>0</v>
      </c>
      <c r="P97">
        <v>0</v>
      </c>
      <c r="Q97" s="2">
        <v>1.0570701720917599E-8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2">
        <v>2.3399581526563901E-8</v>
      </c>
      <c r="AA97">
        <v>0</v>
      </c>
      <c r="AB97">
        <v>0</v>
      </c>
      <c r="AC97" s="2">
        <v>8.5038591660916707E-9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 s="2">
        <v>1.37164863716832E-8</v>
      </c>
      <c r="AV97">
        <v>0</v>
      </c>
      <c r="AW97">
        <v>0</v>
      </c>
      <c r="AX97">
        <v>0</v>
      </c>
      <c r="AY97" s="2">
        <v>1.15533294292323E-8</v>
      </c>
      <c r="AZ97" s="2">
        <v>1.1789100165806599E-8</v>
      </c>
      <c r="BA97" s="2">
        <v>1.4872262066747401E-8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 s="2">
        <v>1.43487279544171E-8</v>
      </c>
    </row>
    <row r="98" spans="1:61">
      <c r="A98" t="s">
        <v>19357</v>
      </c>
      <c r="B98" t="s">
        <v>19358</v>
      </c>
      <c r="C98" t="str">
        <f>VLOOKUP(A98,KO_Information!A:H,2,FALSE)</f>
        <v>ethylbenzene dioxygenase beta subunit [EC:1.14.12.-]</v>
      </c>
      <c r="D98" t="str">
        <f>VLOOKUP($A98,KO_Information!$A:$H,3,FALSE)</f>
        <v xml:space="preserve">ethylbenzene dioxygenase beta subunit </v>
      </c>
      <c r="E98" t="str">
        <f>VLOOKUP($A98,KO_Information!$A:$H,4,FALSE)</f>
        <v>EC:1.14.12.-</v>
      </c>
      <c r="F98" t="str">
        <f>VLOOKUP($A98,KO_Information!$A:$H,5,FALSE)</f>
        <v>None</v>
      </c>
      <c r="G98" t="str">
        <f>VLOOKUP($A98,KO_Information!$A:$H,6,FALSE)</f>
        <v>None</v>
      </c>
      <c r="H98">
        <f>VLOOKUP($A98,KO_Information!$A:$H,7,FALSE)</f>
        <v>0</v>
      </c>
      <c r="I98">
        <f>VLOOKUP($A98,KO_Information!$A:$H,8,FALSE)</f>
        <v>0</v>
      </c>
      <c r="J98" s="67">
        <v>1</v>
      </c>
      <c r="K98" s="67">
        <v>1</v>
      </c>
      <c r="L98" s="67">
        <v>1</v>
      </c>
      <c r="M98" s="2">
        <v>1.27503356270847E-8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2">
        <v>1.09115267983334E-8</v>
      </c>
      <c r="Z98" s="2">
        <v>4.6799163053127802E-8</v>
      </c>
      <c r="AA98">
        <v>0</v>
      </c>
      <c r="AB98">
        <v>0</v>
      </c>
      <c r="AC98" s="2">
        <v>8.5038591660916707E-9</v>
      </c>
      <c r="AD98" s="2">
        <v>2.5734369477967198E-8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 s="2">
        <v>1.00284211472365E-8</v>
      </c>
      <c r="AY98" s="2">
        <v>1.15533294292323E-8</v>
      </c>
      <c r="AZ98" s="2">
        <v>2.3578200331613199E-8</v>
      </c>
      <c r="BA98" s="2">
        <v>2.9744524133494801E-8</v>
      </c>
      <c r="BB98">
        <v>0</v>
      </c>
      <c r="BC98">
        <v>0</v>
      </c>
      <c r="BD98" s="2">
        <v>1.3699170409748101E-8</v>
      </c>
      <c r="BE98">
        <v>0</v>
      </c>
      <c r="BF98">
        <v>0</v>
      </c>
      <c r="BG98" s="2">
        <v>3.3145401667992598E-8</v>
      </c>
      <c r="BH98">
        <v>0</v>
      </c>
      <c r="BI98" s="2">
        <v>1.43487279544171E-8</v>
      </c>
    </row>
    <row r="99" spans="1:61" s="34" customFormat="1">
      <c r="A99" s="34" t="s">
        <v>13010</v>
      </c>
      <c r="B99" s="34" t="s">
        <v>13011</v>
      </c>
      <c r="C99" s="34" t="str">
        <f>VLOOKUP(A99,KO_Information!A:H,2,FALSE)</f>
        <v>opacity associated protein</v>
      </c>
      <c r="D99" s="34" t="str">
        <f>VLOOKUP($A99,KO_Information!$A:$H,3,FALSE)</f>
        <v>opacity associated protein</v>
      </c>
      <c r="E99" s="34">
        <f>VLOOKUP($A99,KO_Information!$A:$H,4,FALSE)</f>
        <v>0</v>
      </c>
      <c r="F99" s="34" t="str">
        <f>VLOOKUP($A99,KO_Information!$A:$H,5,FALSE)</f>
        <v>Unclassified; Cellular Processes and Signaling; Membrane and intracellular structural molecules</v>
      </c>
      <c r="G99" s="34" t="str">
        <f>VLOOKUP($A99,KO_Information!$A:$H,6,FALSE)</f>
        <v>Unclassified</v>
      </c>
      <c r="H99" s="34" t="str">
        <f>VLOOKUP($A99,KO_Information!$A:$H,7,FALSE)</f>
        <v>Cellular Processes and Signaling</v>
      </c>
      <c r="I99" s="34" t="str">
        <f>VLOOKUP($A99,KO_Information!$A:$H,8,FALSE)</f>
        <v>Membrane and intracellular structural molecules</v>
      </c>
      <c r="J99" s="67">
        <v>1</v>
      </c>
      <c r="K99" s="67">
        <v>1</v>
      </c>
      <c r="L99" s="67">
        <v>1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5">
        <v>1.09115267983334E-8</v>
      </c>
      <c r="Z99" s="34">
        <v>0</v>
      </c>
      <c r="AA99" s="34">
        <v>0</v>
      </c>
      <c r="AB99" s="34">
        <v>0</v>
      </c>
      <c r="AC99" s="34">
        <v>0</v>
      </c>
      <c r="AD99" s="35">
        <v>1.2867184738983599E-8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5">
        <v>1.4872262066747401E-8</v>
      </c>
      <c r="BB99" s="35">
        <v>3.1875888042318399E-8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</row>
    <row r="100" spans="1:61" s="22" customFormat="1">
      <c r="A100" s="22" t="s">
        <v>7701</v>
      </c>
      <c r="B100" s="22" t="s">
        <v>7702</v>
      </c>
      <c r="C100" s="22" t="str">
        <f>VLOOKUP(A100,KO_Information!A:H,2,FALSE)</f>
        <v>ferredoxin-type protein NapF</v>
      </c>
      <c r="D100" s="22" t="str">
        <f>VLOOKUP($A100,KO_Information!$A:$H,3,FALSE)</f>
        <v>ferredoxin-type protein NapF</v>
      </c>
      <c r="E100" s="22">
        <f>VLOOKUP($A100,KO_Information!$A:$H,4,FALSE)</f>
        <v>0</v>
      </c>
      <c r="F100" s="22" t="str">
        <f>VLOOKUP($A100,KO_Information!$A:$H,5,FALSE)</f>
        <v>Metabolism; Energy Metabolism; Nitrogen metabolism</v>
      </c>
      <c r="G100" s="22" t="str">
        <f>VLOOKUP($A100,KO_Information!$A:$H,6,FALSE)</f>
        <v>Metabolism</v>
      </c>
      <c r="H100" s="22" t="str">
        <f>VLOOKUP($A100,KO_Information!$A:$H,7,FALSE)</f>
        <v>Energy Metabolism</v>
      </c>
      <c r="I100" s="22" t="str">
        <f>VLOOKUP($A100,KO_Information!$A:$H,8,FALSE)</f>
        <v>Nitrogen metabolism</v>
      </c>
      <c r="J100" s="67">
        <v>1</v>
      </c>
      <c r="K100" s="67">
        <v>1</v>
      </c>
      <c r="L100" s="67">
        <v>1</v>
      </c>
      <c r="M100" s="22">
        <v>0</v>
      </c>
      <c r="N100" s="22">
        <v>0</v>
      </c>
      <c r="O100" s="22">
        <v>0</v>
      </c>
      <c r="P100" s="22">
        <v>0</v>
      </c>
      <c r="Q100" s="23">
        <v>1.0570701720917599E-8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3">
        <v>1.09115267983334E-8</v>
      </c>
      <c r="Z100" s="23">
        <v>2.3399581526563901E-8</v>
      </c>
      <c r="AA100" s="22">
        <v>0</v>
      </c>
      <c r="AB100" s="22">
        <v>0</v>
      </c>
      <c r="AC100" s="23">
        <v>1.7007718332183298E-8</v>
      </c>
      <c r="AD100" s="23">
        <v>1.2867184738983599E-8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3">
        <v>7.2421565760480001E-9</v>
      </c>
      <c r="AP100" s="22">
        <v>0</v>
      </c>
      <c r="AQ100" s="22">
        <v>0</v>
      </c>
      <c r="AR100" s="22">
        <v>0</v>
      </c>
      <c r="AS100" s="22">
        <v>0</v>
      </c>
      <c r="AT100" s="22">
        <v>0</v>
      </c>
      <c r="AU100" s="23">
        <v>1.37164863716832E-8</v>
      </c>
      <c r="AV100" s="22">
        <v>0</v>
      </c>
      <c r="AW100" s="22">
        <v>0</v>
      </c>
      <c r="AX100" s="22">
        <v>0</v>
      </c>
      <c r="AY100" s="23">
        <v>1.15533294292323E-8</v>
      </c>
      <c r="AZ100" s="23">
        <v>1.1789100165806599E-8</v>
      </c>
      <c r="BA100" s="23">
        <v>1.4872262066747401E-8</v>
      </c>
      <c r="BB100" s="23">
        <v>3.1875888042318399E-8</v>
      </c>
      <c r="BC100" s="23">
        <v>1.80977478909156E-8</v>
      </c>
      <c r="BD100" s="22">
        <v>0</v>
      </c>
      <c r="BE100" s="22">
        <v>0</v>
      </c>
      <c r="BF100" s="22">
        <v>0</v>
      </c>
      <c r="BG100" s="22">
        <v>0</v>
      </c>
      <c r="BH100" s="22">
        <v>0</v>
      </c>
      <c r="BI100" s="23">
        <v>1.43487279544171E-8</v>
      </c>
    </row>
    <row r="101" spans="1:61" s="55" customFormat="1">
      <c r="A101" s="55" t="s">
        <v>4068</v>
      </c>
      <c r="B101" s="55" t="s">
        <v>4069</v>
      </c>
      <c r="C101" s="55" t="str">
        <f>VLOOKUP(A101,KO_Information!A:H,2,FALSE)</f>
        <v>exodeoxyribonuclease (lambda-induced) [EC:3.1.11.3]</v>
      </c>
      <c r="D101" s="55" t="str">
        <f>VLOOKUP($A101,KO_Information!$A:$H,3,FALSE)</f>
        <v xml:space="preserve">exodeoxyribonuclease (lambda-induced) </v>
      </c>
      <c r="E101" s="55" t="str">
        <f>VLOOKUP($A101,KO_Information!$A:$H,4,FALSE)</f>
        <v>EC:3.1.11.3</v>
      </c>
      <c r="F101" s="55" t="str">
        <f>VLOOKUP($A101,KO_Information!$A:$H,5,FALSE)</f>
        <v>Unclassified; Genetic Information Processing; Replication, recombination and repair proteins</v>
      </c>
      <c r="G101" s="55" t="str">
        <f>VLOOKUP($A101,KO_Information!$A:$H,6,FALSE)</f>
        <v>Unclassified</v>
      </c>
      <c r="H101" s="55" t="str">
        <f>VLOOKUP($A101,KO_Information!$A:$H,7,FALSE)</f>
        <v>Genetic Information Processing</v>
      </c>
      <c r="I101" s="55" t="str">
        <f>VLOOKUP($A101,KO_Information!$A:$H,8,FALSE)</f>
        <v>Replication, recombination and repair proteins</v>
      </c>
      <c r="J101" s="67">
        <v>1</v>
      </c>
      <c r="K101" s="67">
        <v>1</v>
      </c>
      <c r="L101" s="67">
        <v>1</v>
      </c>
      <c r="M101" s="56">
        <v>1.27503356270847E-8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6">
        <v>1.09115267983334E-8</v>
      </c>
      <c r="Z101" s="56">
        <v>4.6799163053127802E-8</v>
      </c>
      <c r="AA101" s="55">
        <v>0</v>
      </c>
      <c r="AB101" s="55">
        <v>0</v>
      </c>
      <c r="AC101" s="56">
        <v>8.5038591660916707E-9</v>
      </c>
      <c r="AD101" s="56">
        <v>2.5734369477967198E-8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5">
        <v>0</v>
      </c>
      <c r="AL101" s="55">
        <v>0</v>
      </c>
      <c r="AM101" s="55">
        <v>0</v>
      </c>
      <c r="AN101" s="55">
        <v>0</v>
      </c>
      <c r="AO101" s="55">
        <v>0</v>
      </c>
      <c r="AP101" s="55">
        <v>0</v>
      </c>
      <c r="AQ101" s="56">
        <v>8.8626350067347201E-9</v>
      </c>
      <c r="AR101" s="55">
        <v>0</v>
      </c>
      <c r="AS101" s="56">
        <v>1.6749229200472201E-8</v>
      </c>
      <c r="AT101" s="55">
        <v>0</v>
      </c>
      <c r="AU101" s="55">
        <v>0</v>
      </c>
      <c r="AV101" s="55">
        <v>0</v>
      </c>
      <c r="AW101" s="55">
        <v>0</v>
      </c>
      <c r="AX101" s="56">
        <v>1.00284211472365E-8</v>
      </c>
      <c r="AY101" s="56">
        <v>1.15533294292323E-8</v>
      </c>
      <c r="AZ101" s="56">
        <v>2.3578200331613199E-8</v>
      </c>
      <c r="BA101" s="56">
        <v>2.9744524133494801E-8</v>
      </c>
      <c r="BB101" s="56">
        <v>3.1875888042318399E-8</v>
      </c>
      <c r="BC101" s="55">
        <v>0</v>
      </c>
      <c r="BD101" s="56">
        <v>1.3699170409748101E-8</v>
      </c>
      <c r="BE101" s="55">
        <v>0</v>
      </c>
      <c r="BF101" s="55">
        <v>0</v>
      </c>
      <c r="BG101" s="56">
        <v>3.3145401667992598E-8</v>
      </c>
      <c r="BH101" s="55">
        <v>0</v>
      </c>
      <c r="BI101" s="56">
        <v>1.43487279544171E-8</v>
      </c>
    </row>
    <row r="102" spans="1:61">
      <c r="A102" t="s">
        <v>18577</v>
      </c>
      <c r="B102" t="s">
        <v>19450</v>
      </c>
      <c r="C102" t="str">
        <f>VLOOKUP(A102,KO_Information!A:H,2,FALSE)</f>
        <v>DNA-directed RNA polymerase subunit beta-beta' [EC:2.7.7.6]</v>
      </c>
      <c r="D102" t="str">
        <f>VLOOKUP($A102,KO_Information!$A:$H,3,FALSE)</f>
        <v xml:space="preserve">DNA-directed RNA polymerase subunit beta-beta' </v>
      </c>
      <c r="E102" t="str">
        <f>VLOOKUP($A102,KO_Information!$A:$H,4,FALSE)</f>
        <v>EC:2.7.7.6</v>
      </c>
      <c r="F102" t="str">
        <f>VLOOKUP($A102,KO_Information!$A:$H,5,FALSE)</f>
        <v>Metabolism; Nucleotide Metabolism; Pyrimidine metabolism|Genetic Information Processing; Transcription; Transcription machinery|Genetic Information Processing; Replication and Repair; DNA repair and recombination proteins|Metabolism; Nucleotide Metabolism; Purine metabolism|Genetic Information Processing; Transcription; RNA polymerase</v>
      </c>
      <c r="G102" t="str">
        <f>VLOOKUP($A102,KO_Information!$A:$H,6,FALSE)</f>
        <v>Metabolism</v>
      </c>
      <c r="H102" t="str">
        <f>VLOOKUP($A102,KO_Information!$A:$H,7,FALSE)</f>
        <v>Nucleotide Metabolism</v>
      </c>
      <c r="I102" t="str">
        <f>VLOOKUP($A102,KO_Information!$A:$H,8,FALSE)</f>
        <v>Pyrimidine metabolism</v>
      </c>
      <c r="J102" s="67">
        <v>1</v>
      </c>
      <c r="K102" s="67">
        <v>1</v>
      </c>
      <c r="L102" s="67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 s="2">
        <v>1.26210082551175E-7</v>
      </c>
      <c r="AB102">
        <v>0</v>
      </c>
      <c r="AC102" s="2">
        <v>1.7007718332183298E-8</v>
      </c>
      <c r="AD102">
        <v>0</v>
      </c>
      <c r="AE102" s="2">
        <v>6.7187424449141001E-8</v>
      </c>
      <c r="AF102" s="2">
        <v>5.7471033162510298E-8</v>
      </c>
      <c r="AG102">
        <v>0</v>
      </c>
      <c r="AH102" s="2">
        <v>1.07331400080155E-7</v>
      </c>
      <c r="AI102">
        <v>0</v>
      </c>
      <c r="AJ102" s="2">
        <v>4.5477106233519701E-7</v>
      </c>
      <c r="AK102" s="2">
        <v>4.7867664575837004E-7</v>
      </c>
      <c r="AL102" s="2">
        <v>5.2335799047279104E-7</v>
      </c>
      <c r="AM102" s="2">
        <v>1.4525838408457401E-6</v>
      </c>
      <c r="AN102" s="2">
        <v>3.26834315965892E-7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 s="2">
        <v>1.7077709206207201E-6</v>
      </c>
      <c r="BI102">
        <v>0</v>
      </c>
    </row>
    <row r="103" spans="1:61">
      <c r="A103" t="s">
        <v>15235</v>
      </c>
      <c r="B103" t="s">
        <v>1279</v>
      </c>
      <c r="C103" t="str">
        <f>VLOOKUP(A103,KO_Information!A:H,2,FALSE)</f>
        <v>hypothetical protein</v>
      </c>
      <c r="D103" t="str">
        <f>VLOOKUP($A103,KO_Information!$A:$H,3,FALSE)</f>
        <v>hypothetical protein</v>
      </c>
      <c r="E103">
        <f>VLOOKUP($A103,KO_Information!$A:$H,4,FALSE)</f>
        <v>0</v>
      </c>
      <c r="F103" t="str">
        <f>VLOOKUP($A103,KO_Information!$A:$H,5,FALSE)</f>
        <v>Unclassified; Poorly Characterized; Function unknown</v>
      </c>
      <c r="G103" t="str">
        <f>VLOOKUP($A103,KO_Information!$A:$H,6,FALSE)</f>
        <v>Unclassified</v>
      </c>
      <c r="H103" t="str">
        <f>VLOOKUP($A103,KO_Information!$A:$H,7,FALSE)</f>
        <v>Poorly Characterized</v>
      </c>
      <c r="I103" t="str">
        <f>VLOOKUP($A103,KO_Information!$A:$H,8,FALSE)</f>
        <v>Function unknown</v>
      </c>
      <c r="J103" s="67">
        <v>1</v>
      </c>
      <c r="K103" s="67">
        <v>1</v>
      </c>
      <c r="L103" s="67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 s="2">
        <v>1.26210082551175E-7</v>
      </c>
      <c r="AB103">
        <v>0</v>
      </c>
      <c r="AC103" s="2">
        <v>1.7007718332183298E-8</v>
      </c>
      <c r="AD103">
        <v>0</v>
      </c>
      <c r="AE103" s="2">
        <v>6.7187424449141001E-8</v>
      </c>
      <c r="AF103" s="2">
        <v>5.7471033162510298E-8</v>
      </c>
      <c r="AG103">
        <v>0</v>
      </c>
      <c r="AH103" s="2">
        <v>1.07331400080155E-7</v>
      </c>
      <c r="AI103">
        <v>0</v>
      </c>
      <c r="AJ103" s="2">
        <v>4.5477106233519701E-7</v>
      </c>
      <c r="AK103" s="2">
        <v>4.7867664575837004E-7</v>
      </c>
      <c r="AL103" s="2">
        <v>5.2335799047279104E-7</v>
      </c>
      <c r="AM103" s="2">
        <v>1.4525838408457401E-6</v>
      </c>
      <c r="AN103" s="2">
        <v>3.26834315965892E-7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 s="2">
        <v>1.7077709206207201E-6</v>
      </c>
      <c r="BI103">
        <v>0</v>
      </c>
    </row>
    <row r="104" spans="1:61">
      <c r="A104" t="s">
        <v>15238</v>
      </c>
      <c r="B104" t="s">
        <v>1279</v>
      </c>
      <c r="C104" t="str">
        <f>VLOOKUP(A104,KO_Information!A:H,2,FALSE)</f>
        <v>hypothetical protein</v>
      </c>
      <c r="D104" t="str">
        <f>VLOOKUP($A104,KO_Information!$A:$H,3,FALSE)</f>
        <v>hypothetical protein</v>
      </c>
      <c r="E104">
        <f>VLOOKUP($A104,KO_Information!$A:$H,4,FALSE)</f>
        <v>0</v>
      </c>
      <c r="F104" t="str">
        <f>VLOOKUP($A104,KO_Information!$A:$H,5,FALSE)</f>
        <v>Unclassified; Poorly Characterized; Function unknown</v>
      </c>
      <c r="G104" t="str">
        <f>VLOOKUP($A104,KO_Information!$A:$H,6,FALSE)</f>
        <v>Unclassified</v>
      </c>
      <c r="H104" t="str">
        <f>VLOOKUP($A104,KO_Information!$A:$H,7,FALSE)</f>
        <v>Poorly Characterized</v>
      </c>
      <c r="I104" t="str">
        <f>VLOOKUP($A104,KO_Information!$A:$H,8,FALSE)</f>
        <v>Function unknown</v>
      </c>
      <c r="J104" s="67">
        <v>1</v>
      </c>
      <c r="K104" s="67">
        <v>1</v>
      </c>
      <c r="L104" s="67">
        <v>1</v>
      </c>
      <c r="M104" s="2">
        <v>1.27503356270847E-8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 s="2">
        <v>1.09115267983334E-8</v>
      </c>
      <c r="Z104" s="2">
        <v>4.6799163053127802E-8</v>
      </c>
      <c r="AA104">
        <v>0</v>
      </c>
      <c r="AB104">
        <v>0</v>
      </c>
      <c r="AC104" s="2">
        <v>1.7007718332183298E-8</v>
      </c>
      <c r="AD104" s="2">
        <v>2.5734369477967198E-8</v>
      </c>
      <c r="AE104">
        <v>0</v>
      </c>
      <c r="AF104">
        <v>0</v>
      </c>
      <c r="AG104">
        <v>0</v>
      </c>
      <c r="AH104" s="2">
        <v>1.7888566680025899E-8</v>
      </c>
      <c r="AI104">
        <v>0</v>
      </c>
      <c r="AJ104">
        <v>0</v>
      </c>
      <c r="AK104" s="2">
        <v>1.49586451799491E-8</v>
      </c>
      <c r="AL104" s="2">
        <v>9.6918146383850207E-9</v>
      </c>
      <c r="AM104">
        <v>0</v>
      </c>
      <c r="AN104" s="2">
        <v>7.78176942775934E-9</v>
      </c>
      <c r="AO104">
        <v>0</v>
      </c>
      <c r="AP104" s="2">
        <v>9.60589159301782E-9</v>
      </c>
      <c r="AQ104" s="2">
        <v>1.77252700134694E-8</v>
      </c>
      <c r="AR104">
        <v>0</v>
      </c>
      <c r="AS104">
        <v>0</v>
      </c>
      <c r="AT104">
        <v>0</v>
      </c>
      <c r="AU104">
        <v>0</v>
      </c>
      <c r="AV104">
        <v>0</v>
      </c>
      <c r="AW104" s="2">
        <v>1.6486340720499899E-8</v>
      </c>
      <c r="AX104" s="2">
        <v>1.00284211472365E-8</v>
      </c>
      <c r="AY104" s="2">
        <v>1.15533294292323E-8</v>
      </c>
      <c r="AZ104" s="2">
        <v>2.3578200331613199E-8</v>
      </c>
      <c r="BA104" s="2">
        <v>5.9489048266989602E-8</v>
      </c>
      <c r="BB104">
        <v>0</v>
      </c>
      <c r="BC104">
        <v>0</v>
      </c>
      <c r="BD104" s="2">
        <v>1.3699170409748101E-8</v>
      </c>
      <c r="BE104">
        <v>0</v>
      </c>
      <c r="BF104">
        <v>0</v>
      </c>
      <c r="BG104" s="2">
        <v>4.9718102501988903E-8</v>
      </c>
      <c r="BH104">
        <v>0</v>
      </c>
      <c r="BI104" s="2">
        <v>2.86974559088342E-8</v>
      </c>
    </row>
    <row r="105" spans="1:61">
      <c r="A105" t="s">
        <v>19392</v>
      </c>
      <c r="B105" t="s">
        <v>19393</v>
      </c>
      <c r="C105" t="str">
        <f>VLOOKUP(A105,KO_Information!A:H,2,FALSE)</f>
        <v>6-hydroxynicotinate 3-monooxygenase [EC:1.14.13.114]</v>
      </c>
      <c r="D105" t="str">
        <f>VLOOKUP($A105,KO_Information!$A:$H,3,FALSE)</f>
        <v xml:space="preserve">6-hydroxynicotinate 3-monooxygenase </v>
      </c>
      <c r="E105" t="str">
        <f>VLOOKUP($A105,KO_Information!$A:$H,4,FALSE)</f>
        <v>EC:1.14.13.114</v>
      </c>
      <c r="F105" t="str">
        <f>VLOOKUP($A105,KO_Information!$A:$H,5,FALSE)</f>
        <v>None</v>
      </c>
      <c r="G105" t="str">
        <f>VLOOKUP($A105,KO_Information!$A:$H,6,FALSE)</f>
        <v>None</v>
      </c>
      <c r="H105">
        <f>VLOOKUP($A105,KO_Information!$A:$H,7,FALSE)</f>
        <v>0</v>
      </c>
      <c r="I105">
        <f>VLOOKUP($A105,KO_Information!$A:$H,8,FALSE)</f>
        <v>0</v>
      </c>
      <c r="J105" s="67">
        <v>1</v>
      </c>
      <c r="K105" s="67">
        <v>1</v>
      </c>
      <c r="L105" s="67">
        <v>1</v>
      </c>
      <c r="M105" s="2">
        <v>1.27503356270847E-8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s="2">
        <v>1.09115267983334E-8</v>
      </c>
      <c r="Z105" s="2">
        <v>4.6799163053127802E-8</v>
      </c>
      <c r="AA105">
        <v>0</v>
      </c>
      <c r="AB105">
        <v>0</v>
      </c>
      <c r="AC105" s="2">
        <v>1.7007718332183298E-8</v>
      </c>
      <c r="AD105" s="2">
        <v>2.5734369477967198E-8</v>
      </c>
      <c r="AE105">
        <v>0</v>
      </c>
      <c r="AF105">
        <v>0</v>
      </c>
      <c r="AG105">
        <v>0</v>
      </c>
      <c r="AH105" s="2">
        <v>1.7888566680025899E-8</v>
      </c>
      <c r="AI105">
        <v>0</v>
      </c>
      <c r="AJ105">
        <v>0</v>
      </c>
      <c r="AK105" s="2">
        <v>1.49586451799491E-8</v>
      </c>
      <c r="AL105">
        <v>0</v>
      </c>
      <c r="AM105">
        <v>0</v>
      </c>
      <c r="AN105" s="2">
        <v>7.78176942775934E-9</v>
      </c>
      <c r="AO105">
        <v>0</v>
      </c>
      <c r="AP105" s="2">
        <v>9.60589159301782E-9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 s="2">
        <v>1.00284211472365E-8</v>
      </c>
      <c r="AY105" s="2">
        <v>1.15533294292323E-8</v>
      </c>
      <c r="AZ105" s="2">
        <v>2.3578200331613199E-8</v>
      </c>
      <c r="BA105" s="2">
        <v>2.9744524133494801E-8</v>
      </c>
      <c r="BB105">
        <v>0</v>
      </c>
      <c r="BC105">
        <v>0</v>
      </c>
      <c r="BD105" s="2">
        <v>1.3699170409748101E-8</v>
      </c>
      <c r="BE105">
        <v>0</v>
      </c>
      <c r="BF105">
        <v>0</v>
      </c>
      <c r="BG105" s="2">
        <v>3.3145401667992598E-8</v>
      </c>
      <c r="BH105">
        <v>0</v>
      </c>
      <c r="BI105" s="2">
        <v>2.86974559088342E-8</v>
      </c>
    </row>
    <row r="106" spans="1:61" s="55" customFormat="1">
      <c r="A106" s="55" t="s">
        <v>2264</v>
      </c>
      <c r="B106" s="55" t="s">
        <v>2265</v>
      </c>
      <c r="C106" s="55" t="str">
        <f>VLOOKUP(A106,KO_Information!A:H,2,FALSE)</f>
        <v>23S rRNA (adenine2085-N6)-dimethyltransferase [EC:2.1.1.184]; rRNA (adenine-N6-)-methyltransferase [EC:2.1.1.48]</v>
      </c>
      <c r="D106" s="55" t="str">
        <f>VLOOKUP($A106,KO_Information!$A:$H,3,FALSE)</f>
        <v xml:space="preserve">23S rRNA (adenine2085-N6)-dimethyltransferase </v>
      </c>
      <c r="E106" s="55" t="str">
        <f>VLOOKUP($A106,KO_Information!$A:$H,4,FALSE)</f>
        <v>EC:2.1.1.184</v>
      </c>
      <c r="F106" s="55" t="str">
        <f>VLOOKUP($A106,KO_Information!$A:$H,5,FALSE)</f>
        <v>Unclassified; Genetic Information Processing; Translation proteins</v>
      </c>
      <c r="G106" s="55" t="str">
        <f>VLOOKUP($A106,KO_Information!$A:$H,6,FALSE)</f>
        <v>Unclassified</v>
      </c>
      <c r="H106" s="55" t="str">
        <f>VLOOKUP($A106,KO_Information!$A:$H,7,FALSE)</f>
        <v>Genetic Information Processing</v>
      </c>
      <c r="I106" s="55" t="str">
        <f>VLOOKUP($A106,KO_Information!$A:$H,8,FALSE)</f>
        <v>Translation proteins</v>
      </c>
      <c r="J106" s="67">
        <v>1</v>
      </c>
      <c r="K106" s="67">
        <v>1</v>
      </c>
      <c r="L106" s="67">
        <v>1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6">
        <v>1.1603345258362E-8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6">
        <v>4.2070027517058402E-8</v>
      </c>
      <c r="AB106" s="55">
        <v>0</v>
      </c>
      <c r="AC106" s="56">
        <v>8.5038591660916707E-9</v>
      </c>
      <c r="AD106" s="56">
        <v>1.2867184738983599E-8</v>
      </c>
      <c r="AE106" s="56">
        <v>1.1197904074856799E-8</v>
      </c>
      <c r="AF106" s="56">
        <v>1.14942066325021E-8</v>
      </c>
      <c r="AG106" s="55">
        <v>0</v>
      </c>
      <c r="AH106" s="55">
        <v>0</v>
      </c>
      <c r="AI106" s="56">
        <v>1.4146638680842901E-8</v>
      </c>
      <c r="AJ106" s="56">
        <v>1.51590354111732E-8</v>
      </c>
      <c r="AK106" s="56">
        <v>1.49586451799491E-8</v>
      </c>
      <c r="AL106" s="56">
        <v>9.6918146383850207E-9</v>
      </c>
      <c r="AM106" s="55">
        <v>0</v>
      </c>
      <c r="AN106" s="55">
        <v>0</v>
      </c>
      <c r="AO106" s="56">
        <v>7.2421565760480001E-9</v>
      </c>
      <c r="AP106" s="56">
        <v>2.8817674779053401E-8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6">
        <v>1.6486340720499899E-8</v>
      </c>
      <c r="AX106" s="55">
        <v>0</v>
      </c>
      <c r="AY106" s="56">
        <v>1.15533294292323E-8</v>
      </c>
      <c r="AZ106" s="55">
        <v>0</v>
      </c>
      <c r="BA106" s="55">
        <v>0</v>
      </c>
      <c r="BB106" s="56">
        <v>3.1875888042318399E-8</v>
      </c>
      <c r="BC106" s="55">
        <v>0</v>
      </c>
      <c r="BD106" s="55">
        <v>0</v>
      </c>
      <c r="BE106" s="55">
        <v>0</v>
      </c>
      <c r="BF106" s="56">
        <v>1.59586313973465E-8</v>
      </c>
      <c r="BG106" s="56">
        <v>1.6572700833996299E-8</v>
      </c>
      <c r="BH106" s="56">
        <v>3.1625387418902197E-8</v>
      </c>
      <c r="BI106" s="55">
        <v>0</v>
      </c>
    </row>
    <row r="107" spans="1:61" s="55" customFormat="1">
      <c r="A107" s="55" t="s">
        <v>4138</v>
      </c>
      <c r="B107" s="55" t="s">
        <v>4139</v>
      </c>
      <c r="C107" s="55" t="str">
        <f>VLOOKUP(A107,KO_Information!A:H,2,FALSE)</f>
        <v>ribonuclease T1 [EC:3.1.27.3]</v>
      </c>
      <c r="D107" s="55" t="str">
        <f>VLOOKUP($A107,KO_Information!$A:$H,3,FALSE)</f>
        <v xml:space="preserve">ribonuclease T1 </v>
      </c>
      <c r="E107" s="55" t="str">
        <f>VLOOKUP($A107,KO_Information!$A:$H,4,FALSE)</f>
        <v>EC:3.1.27.3</v>
      </c>
      <c r="F107" s="55" t="str">
        <f>VLOOKUP($A107,KO_Information!$A:$H,5,FALSE)</f>
        <v>Unclassified; Genetic Information Processing; Translation proteins</v>
      </c>
      <c r="G107" s="55" t="str">
        <f>VLOOKUP($A107,KO_Information!$A:$H,6,FALSE)</f>
        <v>Unclassified</v>
      </c>
      <c r="H107" s="55" t="str">
        <f>VLOOKUP($A107,KO_Information!$A:$H,7,FALSE)</f>
        <v>Genetic Information Processing</v>
      </c>
      <c r="I107" s="55" t="str">
        <f>VLOOKUP($A107,KO_Information!$A:$H,8,FALSE)</f>
        <v>Translation proteins</v>
      </c>
      <c r="J107" s="67">
        <v>1</v>
      </c>
      <c r="K107" s="67">
        <v>1</v>
      </c>
      <c r="L107" s="67">
        <v>1</v>
      </c>
      <c r="M107" s="56">
        <v>1.27503356270847E-8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6">
        <v>1.09115267983334E-8</v>
      </c>
      <c r="Z107" s="56">
        <v>4.6799163053127802E-8</v>
      </c>
      <c r="AA107" s="55">
        <v>0</v>
      </c>
      <c r="AB107" s="55">
        <v>0</v>
      </c>
      <c r="AC107" s="56">
        <v>8.5038591660916707E-9</v>
      </c>
      <c r="AD107" s="56">
        <v>2.5734369477967198E-8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5">
        <v>0</v>
      </c>
      <c r="AN107" s="56">
        <v>7.78176942775934E-9</v>
      </c>
      <c r="AO107" s="55">
        <v>0</v>
      </c>
      <c r="AP107" s="55">
        <v>0</v>
      </c>
      <c r="AQ107" s="55">
        <v>0</v>
      </c>
      <c r="AR107" s="55">
        <v>0</v>
      </c>
      <c r="AS107" s="55">
        <v>0</v>
      </c>
      <c r="AT107" s="55">
        <v>0</v>
      </c>
      <c r="AU107" s="55">
        <v>0</v>
      </c>
      <c r="AV107" s="55">
        <v>0</v>
      </c>
      <c r="AW107" s="55">
        <v>0</v>
      </c>
      <c r="AX107" s="56">
        <v>1.00284211472365E-8</v>
      </c>
      <c r="AY107" s="56">
        <v>1.15533294292323E-8</v>
      </c>
      <c r="AZ107" s="56">
        <v>2.3578200331613199E-8</v>
      </c>
      <c r="BA107" s="56">
        <v>2.9744524133494801E-8</v>
      </c>
      <c r="BB107" s="55">
        <v>0</v>
      </c>
      <c r="BC107" s="55">
        <v>0</v>
      </c>
      <c r="BD107" s="56">
        <v>1.3699170409748101E-8</v>
      </c>
      <c r="BE107" s="55">
        <v>0</v>
      </c>
      <c r="BF107" s="55">
        <v>0</v>
      </c>
      <c r="BG107" s="56">
        <v>3.3145401667992598E-8</v>
      </c>
      <c r="BH107" s="55">
        <v>0</v>
      </c>
      <c r="BI107" s="56">
        <v>1.43487279544171E-8</v>
      </c>
    </row>
    <row r="108" spans="1:61" s="14" customFormat="1">
      <c r="A108" s="14" t="s">
        <v>17124</v>
      </c>
      <c r="B108" s="14" t="s">
        <v>17125</v>
      </c>
      <c r="C108" s="14" t="str">
        <f>VLOOKUP(A108,KO_Information!A:H,2,FALSE)</f>
        <v>conjugal transfer pilus assembly protein TraI</v>
      </c>
      <c r="D108" s="14" t="str">
        <f>VLOOKUP($A108,KO_Information!$A:$H,3,FALSE)</f>
        <v>conjugal transfer pilus assembly protein TraI</v>
      </c>
      <c r="E108" s="14">
        <f>VLOOKUP($A108,KO_Information!$A:$H,4,FALSE)</f>
        <v>0</v>
      </c>
      <c r="F108" s="14" t="str">
        <f>VLOOKUP($A108,KO_Information!$A:$H,5,FALSE)</f>
        <v>Environmental Information Processing; Membrane Transport; Secretion system</v>
      </c>
      <c r="G108" s="14" t="str">
        <f>VLOOKUP($A108,KO_Information!$A:$H,6,FALSE)</f>
        <v>Environmental Information Processing</v>
      </c>
      <c r="H108" s="14" t="str">
        <f>VLOOKUP($A108,KO_Information!$A:$H,7,FALSE)</f>
        <v>Membrane Transport</v>
      </c>
      <c r="I108" s="14" t="str">
        <f>VLOOKUP($A108,KO_Information!$A:$H,8,FALSE)</f>
        <v>Secretion system</v>
      </c>
      <c r="J108" s="67">
        <v>1</v>
      </c>
      <c r="K108" s="67">
        <v>1</v>
      </c>
      <c r="L108" s="67">
        <v>1</v>
      </c>
      <c r="M108" s="15">
        <v>1.27503356270847E-8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5">
        <v>1.09115267983334E-8</v>
      </c>
      <c r="Z108" s="15">
        <v>4.6799163053127802E-8</v>
      </c>
      <c r="AA108" s="14">
        <v>0</v>
      </c>
      <c r="AB108" s="14">
        <v>0</v>
      </c>
      <c r="AC108" s="15">
        <v>8.5038591660916707E-9</v>
      </c>
      <c r="AD108" s="15">
        <v>2.5734369477967198E-8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5">
        <v>1.00284211472365E-8</v>
      </c>
      <c r="AY108" s="15">
        <v>1.15533294292323E-8</v>
      </c>
      <c r="AZ108" s="15">
        <v>2.3578200331613199E-8</v>
      </c>
      <c r="BA108" s="15">
        <v>2.9744524133494801E-8</v>
      </c>
      <c r="BB108" s="14">
        <v>0</v>
      </c>
      <c r="BC108" s="14">
        <v>0</v>
      </c>
      <c r="BD108" s="15">
        <v>1.3699170409748101E-8</v>
      </c>
      <c r="BE108" s="14">
        <v>0</v>
      </c>
      <c r="BF108" s="14">
        <v>0</v>
      </c>
      <c r="BG108" s="15">
        <v>3.3145401667992598E-8</v>
      </c>
      <c r="BH108" s="14">
        <v>0</v>
      </c>
      <c r="BI108" s="15">
        <v>1.43487279544171E-8</v>
      </c>
    </row>
    <row r="111" spans="1:61">
      <c r="H111" s="72" t="s">
        <v>2854</v>
      </c>
      <c r="I111">
        <v>1</v>
      </c>
    </row>
    <row r="112" spans="1:61">
      <c r="H112" s="39" t="s">
        <v>692</v>
      </c>
      <c r="I112">
        <v>4</v>
      </c>
    </row>
    <row r="113" spans="8:9">
      <c r="H113" s="48" t="s">
        <v>617</v>
      </c>
      <c r="I113">
        <v>0</v>
      </c>
    </row>
    <row r="114" spans="8:9">
      <c r="H114" s="54" t="s">
        <v>610</v>
      </c>
      <c r="I114">
        <v>1</v>
      </c>
    </row>
    <row r="115" spans="8:9">
      <c r="H115" s="38" t="s">
        <v>6611</v>
      </c>
      <c r="I115">
        <v>3</v>
      </c>
    </row>
    <row r="116" spans="8:9">
      <c r="H116" s="40" t="s">
        <v>4639</v>
      </c>
      <c r="I116">
        <v>9</v>
      </c>
    </row>
    <row r="117" spans="8:9">
      <c r="H117" s="41" t="s">
        <v>360</v>
      </c>
      <c r="I117">
        <v>5</v>
      </c>
    </row>
    <row r="118" spans="8:9">
      <c r="H118" s="42" t="s">
        <v>367</v>
      </c>
      <c r="I118">
        <v>3</v>
      </c>
    </row>
    <row r="119" spans="8:9">
      <c r="H119" s="43" t="s">
        <v>353</v>
      </c>
      <c r="I119">
        <v>1</v>
      </c>
    </row>
    <row r="120" spans="8:9">
      <c r="H120" s="44" t="s">
        <v>495</v>
      </c>
      <c r="I120">
        <v>9</v>
      </c>
    </row>
    <row r="121" spans="8:9">
      <c r="H121" s="45" t="s">
        <v>2329</v>
      </c>
      <c r="I121">
        <v>1</v>
      </c>
    </row>
    <row r="122" spans="8:9">
      <c r="H122" s="46" t="s">
        <v>854</v>
      </c>
      <c r="I122">
        <v>0</v>
      </c>
    </row>
    <row r="123" spans="8:9">
      <c r="H123" s="47" t="s">
        <v>1724</v>
      </c>
      <c r="I123">
        <v>0</v>
      </c>
    </row>
    <row r="124" spans="8:9">
      <c r="H124" s="48" t="s">
        <v>1706</v>
      </c>
      <c r="I124">
        <v>1</v>
      </c>
    </row>
    <row r="125" spans="8:9">
      <c r="H125" s="49" t="s">
        <v>2649</v>
      </c>
      <c r="I125">
        <v>3</v>
      </c>
    </row>
    <row r="126" spans="8:9">
      <c r="H126" s="50" t="s">
        <v>1842</v>
      </c>
      <c r="I126">
        <v>9</v>
      </c>
    </row>
    <row r="127" spans="8:9">
      <c r="H127" s="51" t="s">
        <v>467</v>
      </c>
      <c r="I127">
        <v>16</v>
      </c>
    </row>
    <row r="128" spans="8:9">
      <c r="H128" s="55" t="s">
        <v>1723</v>
      </c>
      <c r="I128">
        <v>6</v>
      </c>
    </row>
    <row r="129" spans="8:9">
      <c r="H129" s="57" t="s">
        <v>854</v>
      </c>
      <c r="I129">
        <v>3</v>
      </c>
    </row>
    <row r="130" spans="8:9">
      <c r="H130" s="61" t="s">
        <v>2889</v>
      </c>
      <c r="I130">
        <v>3</v>
      </c>
    </row>
    <row r="131" spans="8:9">
      <c r="H131" t="s">
        <v>19459</v>
      </c>
      <c r="I131">
        <f>104-SUM(I111:I130)</f>
        <v>26</v>
      </c>
    </row>
  </sheetData>
  <autoFilter ref="A4:BI108"/>
  <mergeCells count="2">
    <mergeCell ref="A1:B1"/>
    <mergeCell ref="A2:B2"/>
  </mergeCells>
  <conditionalFormatting sqref="J5:L108">
    <cfRule type="cellIs" dxfId="26" priority="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1"/>
  <sheetViews>
    <sheetView workbookViewId="0">
      <selection activeCell="D82" sqref="D82"/>
    </sheetView>
  </sheetViews>
  <sheetFormatPr baseColWidth="10" defaultRowHeight="15" x14ac:dyDescent="0"/>
  <cols>
    <col min="2" max="2" width="57" customWidth="1"/>
    <col min="8" max="8" width="35.83203125" customWidth="1"/>
    <col min="9" max="9" width="42.33203125" customWidth="1"/>
    <col min="10" max="10" width="14" style="63" customWidth="1"/>
    <col min="11" max="11" width="13.83203125" style="63" customWidth="1"/>
    <col min="12" max="12" width="14" style="63" customWidth="1"/>
  </cols>
  <sheetData>
    <row r="1" spans="1:61" s="8" customFormat="1" ht="35" customHeight="1">
      <c r="A1" s="140" t="s">
        <v>19451</v>
      </c>
      <c r="B1" s="140"/>
      <c r="C1" s="9"/>
      <c r="D1" s="9"/>
      <c r="E1" s="9"/>
      <c r="F1" s="9"/>
      <c r="G1" s="9"/>
      <c r="H1" s="9"/>
      <c r="I1" s="9"/>
      <c r="J1" s="64"/>
      <c r="K1" s="64"/>
      <c r="L1" s="64"/>
    </row>
    <row r="2" spans="1:61">
      <c r="A2" s="139"/>
      <c r="B2" s="139"/>
      <c r="C2" s="6"/>
      <c r="D2" s="6"/>
      <c r="E2" s="6"/>
      <c r="F2" s="6"/>
      <c r="G2" s="6"/>
      <c r="H2" s="6"/>
      <c r="I2" s="6"/>
      <c r="J2" s="65"/>
      <c r="K2" s="65"/>
      <c r="L2" s="65"/>
    </row>
    <row r="4" spans="1:61" s="3" customFormat="1" ht="30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66" t="s">
        <v>331</v>
      </c>
      <c r="K4" s="66" t="s">
        <v>332</v>
      </c>
      <c r="L4" s="66" t="s">
        <v>333</v>
      </c>
      <c r="M4" s="3" t="s">
        <v>19439</v>
      </c>
      <c r="N4" s="3" t="s">
        <v>19439</v>
      </c>
      <c r="O4" s="3" t="s">
        <v>19439</v>
      </c>
      <c r="P4" s="3" t="s">
        <v>19439</v>
      </c>
      <c r="Q4" s="3" t="s">
        <v>19439</v>
      </c>
      <c r="R4" s="3" t="s">
        <v>19439</v>
      </c>
      <c r="S4" s="3" t="s">
        <v>19439</v>
      </c>
      <c r="T4" s="3" t="s">
        <v>19439</v>
      </c>
      <c r="U4" s="3" t="s">
        <v>19439</v>
      </c>
      <c r="V4" s="3" t="s">
        <v>19439</v>
      </c>
      <c r="W4" s="3" t="s">
        <v>19440</v>
      </c>
      <c r="X4" s="3" t="s">
        <v>19440</v>
      </c>
      <c r="Y4" s="3" t="s">
        <v>19440</v>
      </c>
      <c r="Z4" s="3" t="s">
        <v>19440</v>
      </c>
      <c r="AA4" s="3" t="s">
        <v>19440</v>
      </c>
      <c r="AB4" s="3" t="s">
        <v>19440</v>
      </c>
      <c r="AC4" s="3" t="s">
        <v>19440</v>
      </c>
      <c r="AD4" s="3" t="s">
        <v>19440</v>
      </c>
      <c r="AE4" s="3" t="s">
        <v>19440</v>
      </c>
      <c r="AF4" s="3" t="s">
        <v>19440</v>
      </c>
      <c r="AG4" s="3" t="s">
        <v>19441</v>
      </c>
      <c r="AH4" s="3" t="s">
        <v>19441</v>
      </c>
      <c r="AI4" s="3" t="s">
        <v>19441</v>
      </c>
      <c r="AJ4" s="3" t="s">
        <v>19441</v>
      </c>
      <c r="AK4" s="3" t="s">
        <v>19441</v>
      </c>
      <c r="AL4" s="3" t="s">
        <v>19441</v>
      </c>
      <c r="AM4" s="3" t="s">
        <v>19441</v>
      </c>
      <c r="AN4" s="3" t="s">
        <v>19441</v>
      </c>
      <c r="AO4" s="3" t="s">
        <v>19441</v>
      </c>
      <c r="AP4" s="3" t="s">
        <v>19441</v>
      </c>
      <c r="AQ4" s="3" t="s">
        <v>19442</v>
      </c>
      <c r="AR4" s="3" t="s">
        <v>19442</v>
      </c>
      <c r="AS4" s="3" t="s">
        <v>19442</v>
      </c>
      <c r="AT4" s="3" t="s">
        <v>19442</v>
      </c>
      <c r="AU4" s="3" t="s">
        <v>19442</v>
      </c>
      <c r="AV4" s="3" t="s">
        <v>19442</v>
      </c>
      <c r="AW4" s="3" t="s">
        <v>19442</v>
      </c>
      <c r="AX4" s="3" t="s">
        <v>19442</v>
      </c>
      <c r="AY4" s="3" t="s">
        <v>19442</v>
      </c>
      <c r="AZ4" s="3" t="s">
        <v>19442</v>
      </c>
      <c r="BA4" s="3" t="s">
        <v>19443</v>
      </c>
      <c r="BB4" s="3" t="s">
        <v>19443</v>
      </c>
      <c r="BC4" s="3" t="s">
        <v>19443</v>
      </c>
      <c r="BD4" s="3" t="s">
        <v>19443</v>
      </c>
      <c r="BE4" s="3" t="s">
        <v>19443</v>
      </c>
      <c r="BF4" s="3" t="s">
        <v>19443</v>
      </c>
      <c r="BG4" s="3" t="s">
        <v>19443</v>
      </c>
      <c r="BH4" s="3" t="s">
        <v>19443</v>
      </c>
      <c r="BI4" s="3" t="s">
        <v>19443</v>
      </c>
    </row>
    <row r="5" spans="1:61">
      <c r="A5" t="s">
        <v>2807</v>
      </c>
      <c r="B5" t="s">
        <v>2808</v>
      </c>
      <c r="C5" t="str">
        <f>VLOOKUP(A5,KO_Information!A:H,2,FALSE)</f>
        <v>hyaluronan synthase [EC:2.4.1.212]</v>
      </c>
      <c r="D5" t="str">
        <f>VLOOKUP($A5,KO_Information!$A:$H,3,FALSE)</f>
        <v xml:space="preserve">hyaluronan synthase </v>
      </c>
      <c r="E5" t="str">
        <f>VLOOKUP($A5,KO_Information!$A:$H,4,FALSE)</f>
        <v>EC:2.4.1.212</v>
      </c>
      <c r="F5" t="str">
        <f>VLOOKUP($A5,KO_Information!$A:$H,5,FALSE)</f>
        <v>Unclassified; Metabolism; Others</v>
      </c>
      <c r="G5" t="str">
        <f>VLOOKUP($A5,KO_Information!$A:$H,6,FALSE)</f>
        <v>Unclassified</v>
      </c>
      <c r="H5" t="str">
        <f>VLOOKUP($A5,KO_Information!$A:$H,7,FALSE)</f>
        <v>Metabolism</v>
      </c>
      <c r="I5" t="str">
        <f>VLOOKUP($A5,KO_Information!$A:$H,8,FALSE)</f>
        <v>Others</v>
      </c>
      <c r="J5" s="67">
        <v>-1</v>
      </c>
      <c r="K5" s="67">
        <v>1</v>
      </c>
      <c r="L5" s="67">
        <v>1</v>
      </c>
      <c r="M5">
        <v>0</v>
      </c>
      <c r="N5">
        <v>0</v>
      </c>
      <c r="O5">
        <v>0</v>
      </c>
      <c r="P5" s="2">
        <v>2.3466893200409001E-8</v>
      </c>
      <c r="Q5">
        <v>0</v>
      </c>
      <c r="R5">
        <v>0</v>
      </c>
      <c r="S5">
        <v>0</v>
      </c>
      <c r="T5">
        <v>0</v>
      </c>
      <c r="U5" s="2">
        <v>3.1717512667617701E-8</v>
      </c>
      <c r="V5" s="2">
        <v>3.6842691837593703E-8</v>
      </c>
      <c r="W5">
        <v>0</v>
      </c>
      <c r="X5">
        <v>0</v>
      </c>
      <c r="Y5">
        <v>0</v>
      </c>
      <c r="Z5">
        <v>0</v>
      </c>
      <c r="AA5" s="2">
        <v>2.1035013758529201E-8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 s="2">
        <v>3.8225890548572099E-8</v>
      </c>
      <c r="AN5">
        <v>0</v>
      </c>
      <c r="AO5" s="2">
        <v>1.4484313152096E-8</v>
      </c>
      <c r="AP5" s="2">
        <v>1.92117831860356E-8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 s="2">
        <v>4.9459022161499702E-8</v>
      </c>
      <c r="AX5">
        <v>0</v>
      </c>
      <c r="AY5">
        <v>0</v>
      </c>
      <c r="AZ5">
        <v>0</v>
      </c>
      <c r="BA5" s="2">
        <v>5.9489048266989602E-8</v>
      </c>
      <c r="BB5">
        <v>0</v>
      </c>
      <c r="BC5">
        <v>0</v>
      </c>
      <c r="BD5">
        <v>0</v>
      </c>
      <c r="BE5">
        <v>0</v>
      </c>
      <c r="BF5" s="2">
        <v>1.59586313973465E-8</v>
      </c>
      <c r="BG5" s="2">
        <v>1.6572700833996299E-8</v>
      </c>
      <c r="BH5" s="2">
        <v>3.1625387418902197E-8</v>
      </c>
      <c r="BI5" s="2">
        <v>1.43487279544171E-8</v>
      </c>
    </row>
    <row r="6" spans="1:61">
      <c r="A6" t="s">
        <v>16373</v>
      </c>
      <c r="B6" t="s">
        <v>16374</v>
      </c>
      <c r="C6" t="str">
        <f>VLOOKUP(A6,KO_Information!A:H,2,FALSE)</f>
        <v>IMP cyclohydrolase [EC:3.5.4.10]</v>
      </c>
      <c r="D6" t="str">
        <f>VLOOKUP($A6,KO_Information!$A:$H,3,FALSE)</f>
        <v xml:space="preserve">IMP cyclohydrolase </v>
      </c>
      <c r="E6" t="str">
        <f>VLOOKUP($A6,KO_Information!$A:$H,4,FALSE)</f>
        <v>EC:3.5.4.10</v>
      </c>
      <c r="F6" t="str">
        <f>VLOOKUP($A6,KO_Information!$A:$H,5,FALSE)</f>
        <v>Metabolism; Nucleotide Metabolism; Purine metabolism</v>
      </c>
      <c r="G6" t="str">
        <f>VLOOKUP($A6,KO_Information!$A:$H,6,FALSE)</f>
        <v>Metabolism</v>
      </c>
      <c r="H6" t="str">
        <f>VLOOKUP($A6,KO_Information!$A:$H,7,FALSE)</f>
        <v>Nucleotide Metabolism</v>
      </c>
      <c r="I6" t="str">
        <f>VLOOKUP($A6,KO_Information!$A:$H,8,FALSE)</f>
        <v>Purine metabolism</v>
      </c>
      <c r="J6" s="67">
        <v>-1</v>
      </c>
      <c r="K6" s="67">
        <v>1</v>
      </c>
      <c r="L6" s="67">
        <v>1</v>
      </c>
      <c r="M6">
        <v>0</v>
      </c>
      <c r="N6">
        <v>0</v>
      </c>
      <c r="O6">
        <v>0</v>
      </c>
      <c r="P6" s="2">
        <v>2.3466893200409001E-8</v>
      </c>
      <c r="Q6">
        <v>0</v>
      </c>
      <c r="R6">
        <v>0</v>
      </c>
      <c r="S6">
        <v>0</v>
      </c>
      <c r="T6">
        <v>0</v>
      </c>
      <c r="U6" s="2">
        <v>3.1717512667617701E-8</v>
      </c>
      <c r="V6" s="2">
        <v>3.6842691837593703E-8</v>
      </c>
      <c r="W6">
        <v>0</v>
      </c>
      <c r="X6">
        <v>0</v>
      </c>
      <c r="Y6">
        <v>0</v>
      </c>
      <c r="Z6">
        <v>0</v>
      </c>
      <c r="AA6" s="2">
        <v>2.1035013758529201E-8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 s="2">
        <v>3.8225890548572099E-8</v>
      </c>
      <c r="AN6">
        <v>0</v>
      </c>
      <c r="AO6" s="2">
        <v>1.4484313152096E-8</v>
      </c>
      <c r="AP6" s="2">
        <v>1.92117831860356E-8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 s="2">
        <v>4.9459022161499702E-8</v>
      </c>
      <c r="AX6">
        <v>0</v>
      </c>
      <c r="AY6">
        <v>0</v>
      </c>
      <c r="AZ6">
        <v>0</v>
      </c>
      <c r="BA6" s="2">
        <v>5.9489048266989602E-8</v>
      </c>
      <c r="BB6">
        <v>0</v>
      </c>
      <c r="BC6">
        <v>0</v>
      </c>
      <c r="BD6">
        <v>0</v>
      </c>
      <c r="BE6">
        <v>0</v>
      </c>
      <c r="BF6" s="2">
        <v>1.59586313973465E-8</v>
      </c>
      <c r="BG6" s="2">
        <v>1.6572700833996299E-8</v>
      </c>
      <c r="BH6" s="2">
        <v>3.1625387418902197E-8</v>
      </c>
      <c r="BI6" s="2">
        <v>1.43487279544171E-8</v>
      </c>
    </row>
    <row r="7" spans="1:61">
      <c r="A7" t="s">
        <v>7227</v>
      </c>
      <c r="B7" t="s">
        <v>7228</v>
      </c>
      <c r="C7" t="str">
        <f>VLOOKUP(A7,KO_Information!A:H,2,FALSE)</f>
        <v>drp35</v>
      </c>
      <c r="D7" t="str">
        <f>VLOOKUP($A7,KO_Information!$A:$H,3,FALSE)</f>
        <v>drp35</v>
      </c>
      <c r="E7">
        <f>VLOOKUP($A7,KO_Information!$A:$H,4,FALSE)</f>
        <v>0</v>
      </c>
      <c r="F7" t="str">
        <f>VLOOKUP($A7,KO_Information!$A:$H,5,FALSE)</f>
        <v>Metabolism; Biosynthesis of Other Secondary Metabolites; beta-Lactam resistance</v>
      </c>
      <c r="G7" t="str">
        <f>VLOOKUP($A7,KO_Information!$A:$H,6,FALSE)</f>
        <v>Metabolism</v>
      </c>
      <c r="H7" t="str">
        <f>VLOOKUP($A7,KO_Information!$A:$H,7,FALSE)</f>
        <v>Biosynthesis of Other Secondary Metabolites</v>
      </c>
      <c r="I7" t="str">
        <f>VLOOKUP($A7,KO_Information!$A:$H,8,FALSE)</f>
        <v>beta-Lactam resistance</v>
      </c>
      <c r="J7" s="67">
        <v>-1</v>
      </c>
      <c r="K7" s="67">
        <v>1</v>
      </c>
      <c r="L7" s="67">
        <v>1</v>
      </c>
      <c r="M7">
        <v>0</v>
      </c>
      <c r="N7">
        <v>0</v>
      </c>
      <c r="O7" s="2">
        <v>2.07403349676095E-8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s="2">
        <v>8.5038591660916707E-9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 s="2">
        <v>9.60589159301782E-9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 s="2">
        <v>3.1875888042318399E-8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 s="14" customFormat="1">
      <c r="A8" s="14" t="s">
        <v>16134</v>
      </c>
      <c r="B8" s="14" t="s">
        <v>16135</v>
      </c>
      <c r="C8" s="14" t="str">
        <f>VLOOKUP(A8,KO_Information!A:H,2,FALSE)</f>
        <v>PTS system, galactosamine-specific IIB component [EC:2.7.1.69]</v>
      </c>
      <c r="D8" s="14" t="str">
        <f>VLOOKUP($A8,KO_Information!$A:$H,3,FALSE)</f>
        <v xml:space="preserve">PTS system, galactosamine-specific IIB component </v>
      </c>
      <c r="E8" s="14" t="str">
        <f>VLOOKUP($A8,KO_Information!$A:$H,4,FALSE)</f>
        <v>EC:2.7.1.69</v>
      </c>
      <c r="F8" s="14" t="str">
        <f>VLOOKUP($A8,KO_Information!$A:$H,5,FALSE)</f>
        <v>Environmental Information Processing; Membrane Transport; Phosphotransferase system (PTS)|Environmental Information Processing; Membrane Transport; Transporters|Metabolism; Carbohydrate Metabolism; Galactose metabolism</v>
      </c>
      <c r="G8" s="14" t="str">
        <f>VLOOKUP($A8,KO_Information!$A:$H,6,FALSE)</f>
        <v>Environmental Information Processing</v>
      </c>
      <c r="H8" s="14" t="str">
        <f>VLOOKUP($A8,KO_Information!$A:$H,7,FALSE)</f>
        <v>Membrane Transport</v>
      </c>
      <c r="I8" s="14" t="str">
        <f>VLOOKUP($A8,KO_Information!$A:$H,8,FALSE)</f>
        <v>Phosphotransferase system (PTS)</v>
      </c>
      <c r="J8" s="78">
        <v>-1</v>
      </c>
      <c r="K8" s="78">
        <v>1</v>
      </c>
      <c r="L8" s="78">
        <v>1</v>
      </c>
      <c r="M8" s="15">
        <v>7.6502013762508297E-8</v>
      </c>
      <c r="N8" s="14">
        <v>0</v>
      </c>
      <c r="O8" s="14">
        <v>0</v>
      </c>
      <c r="P8" s="14">
        <v>0</v>
      </c>
      <c r="Q8" s="15">
        <v>3.1712105162752898E-8</v>
      </c>
      <c r="R8" s="14">
        <v>0</v>
      </c>
      <c r="S8" s="14">
        <v>0</v>
      </c>
      <c r="T8" s="14">
        <v>0</v>
      </c>
      <c r="U8" s="15">
        <v>1.58587563338089E-8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5">
        <v>1.4872262066747401E-8</v>
      </c>
      <c r="BB8" s="14">
        <v>0</v>
      </c>
      <c r="BC8" s="14">
        <v>0</v>
      </c>
      <c r="BD8" s="14">
        <v>0</v>
      </c>
      <c r="BE8" s="14">
        <v>0</v>
      </c>
      <c r="BF8" s="14">
        <v>0</v>
      </c>
      <c r="BG8" s="15">
        <v>8.28635041699816E-8</v>
      </c>
      <c r="BH8" s="15">
        <v>3.1625387418902197E-8</v>
      </c>
      <c r="BI8" s="14">
        <v>0</v>
      </c>
    </row>
    <row r="9" spans="1:61">
      <c r="A9" t="s">
        <v>16584</v>
      </c>
      <c r="B9" t="s">
        <v>16585</v>
      </c>
      <c r="C9" t="str">
        <f>VLOOKUP(A9,KO_Information!A:H,2,FALSE)</f>
        <v>putative uridylyltransferase [EC:2.7.7.-]</v>
      </c>
      <c r="D9" t="str">
        <f>VLOOKUP($A9,KO_Information!$A:$H,3,FALSE)</f>
        <v xml:space="preserve">putative uridylyltransferase </v>
      </c>
      <c r="E9" t="str">
        <f>VLOOKUP($A9,KO_Information!$A:$H,4,FALSE)</f>
        <v>EC:2.7.7.-</v>
      </c>
      <c r="F9" t="str">
        <f>VLOOKUP($A9,KO_Information!$A:$H,5,FALSE)</f>
        <v>Unclassified; Metabolism; Carbohydrate metabolism</v>
      </c>
      <c r="G9" t="str">
        <f>VLOOKUP($A9,KO_Information!$A:$H,6,FALSE)</f>
        <v>Unclassified</v>
      </c>
      <c r="H9" t="str">
        <f>VLOOKUP($A9,KO_Information!$A:$H,7,FALSE)</f>
        <v>Metabolism</v>
      </c>
      <c r="I9" t="str">
        <f>VLOOKUP($A9,KO_Information!$A:$H,8,FALSE)</f>
        <v>Carbohydrate metabolism</v>
      </c>
      <c r="J9" s="67">
        <v>-1</v>
      </c>
      <c r="K9" s="67">
        <v>1</v>
      </c>
      <c r="L9" s="67">
        <v>1</v>
      </c>
      <c r="M9">
        <v>0</v>
      </c>
      <c r="N9">
        <v>0</v>
      </c>
      <c r="O9" s="2">
        <v>2.07403349676095E-8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2">
        <v>8.5038591660916707E-9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s="2">
        <v>1.92117831860356E-8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 s="2">
        <v>3.1875888042318399E-8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 s="34" customFormat="1">
      <c r="A10" s="34" t="s">
        <v>18947</v>
      </c>
      <c r="B10" s="34" t="s">
        <v>18948</v>
      </c>
      <c r="C10" s="34" t="str">
        <f>VLOOKUP(A10,KO_Information!A:H,2,FALSE)</f>
        <v>copper transport protein</v>
      </c>
      <c r="D10" s="34" t="str">
        <f>VLOOKUP($A10,KO_Information!$A:$H,3,FALSE)</f>
        <v>copper transport protein</v>
      </c>
      <c r="E10" s="34">
        <f>VLOOKUP($A10,KO_Information!$A:$H,4,FALSE)</f>
        <v>0</v>
      </c>
      <c r="F10" s="34" t="str">
        <f>VLOOKUP($A10,KO_Information!$A:$H,5,FALSE)</f>
        <v>Unclassified; Cellular Processes and Signaling; Other transporters</v>
      </c>
      <c r="G10" s="34" t="str">
        <f>VLOOKUP($A10,KO_Information!$A:$H,6,FALSE)</f>
        <v>Unclassified</v>
      </c>
      <c r="H10" s="34" t="str">
        <f>VLOOKUP($A10,KO_Information!$A:$H,7,FALSE)</f>
        <v>Cellular Processes and Signaling</v>
      </c>
      <c r="I10" s="34" t="str">
        <f>VLOOKUP($A10,KO_Information!$A:$H,8,FALSE)</f>
        <v>Other transporters</v>
      </c>
      <c r="J10" s="71">
        <v>-1</v>
      </c>
      <c r="K10" s="71">
        <v>1</v>
      </c>
      <c r="L10" s="71">
        <v>1</v>
      </c>
      <c r="M10" s="34">
        <v>0</v>
      </c>
      <c r="N10" s="34">
        <v>0</v>
      </c>
      <c r="O10" s="35">
        <v>2.07403349676095E-8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5">
        <v>8.5038591660916707E-9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5">
        <v>9.60589159301782E-9</v>
      </c>
      <c r="AQ10" s="35">
        <v>8.8626350067347201E-9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5">
        <v>1.1789100165806599E-8</v>
      </c>
      <c r="BA10" s="35">
        <v>1.4872262066747401E-8</v>
      </c>
      <c r="BB10" s="35">
        <v>3.1875888042318399E-8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</row>
    <row r="11" spans="1:61" s="34" customFormat="1">
      <c r="A11" s="34" t="s">
        <v>7550</v>
      </c>
      <c r="B11" s="34" t="s">
        <v>7551</v>
      </c>
      <c r="C11" s="34" t="str">
        <f>VLOOKUP(A11,KO_Information!A:H,2,FALSE)</f>
        <v>HemX protein</v>
      </c>
      <c r="D11" s="34" t="str">
        <f>VLOOKUP($A11,KO_Information!$A:$H,3,FALSE)</f>
        <v>HemX protein</v>
      </c>
      <c r="E11" s="34">
        <f>VLOOKUP($A11,KO_Information!$A:$H,4,FALSE)</f>
        <v>0</v>
      </c>
      <c r="F11" s="34" t="str">
        <f>VLOOKUP($A11,KO_Information!$A:$H,5,FALSE)</f>
        <v>Unclassified; Cellular Processes and Signaling; Membrane and intracellular structural molecules</v>
      </c>
      <c r="G11" s="34" t="str">
        <f>VLOOKUP($A11,KO_Information!$A:$H,6,FALSE)</f>
        <v>Unclassified</v>
      </c>
      <c r="H11" s="34" t="str">
        <f>VLOOKUP($A11,KO_Information!$A:$H,7,FALSE)</f>
        <v>Cellular Processes and Signaling</v>
      </c>
      <c r="I11" s="34" t="str">
        <f>VLOOKUP($A11,KO_Information!$A:$H,8,FALSE)</f>
        <v>Membrane and intracellular structural molecules</v>
      </c>
      <c r="J11" s="71">
        <v>-1</v>
      </c>
      <c r="K11" s="71">
        <v>1</v>
      </c>
      <c r="L11" s="71">
        <v>1</v>
      </c>
      <c r="M11" s="34">
        <v>0</v>
      </c>
      <c r="N11" s="34">
        <v>0</v>
      </c>
      <c r="O11" s="35">
        <v>2.07403349676095E-8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5">
        <v>8.5038591660916707E-9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5">
        <v>1.92117831860356E-8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5">
        <v>3.1875888042318399E-8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</row>
    <row r="12" spans="1:61" s="59" customFormat="1">
      <c r="A12" s="59" t="s">
        <v>15473</v>
      </c>
      <c r="B12" s="59" t="s">
        <v>15474</v>
      </c>
      <c r="C12" s="59" t="str">
        <f>VLOOKUP(A12,KO_Information!A:H,2,FALSE)</f>
        <v>dehydrosqualene synthase [EC:2.5.1.-]</v>
      </c>
      <c r="D12" s="59" t="str">
        <f>VLOOKUP($A12,KO_Information!$A:$H,3,FALSE)</f>
        <v xml:space="preserve">dehydrosqualene synthase </v>
      </c>
      <c r="E12" s="59" t="str">
        <f>VLOOKUP($A12,KO_Information!$A:$H,4,FALSE)</f>
        <v>EC:2.5.1.-</v>
      </c>
      <c r="F12" s="59" t="str">
        <f>VLOOKUP($A12,KO_Information!$A:$H,5,FALSE)</f>
        <v>Metabolism; Metabolism of Terpenoids and Polyketides; Prenyltransferases|Metabolism; Metabolism of Terpenoids and Polyketides; Carotenoid biosynthesis</v>
      </c>
      <c r="G12" s="59" t="str">
        <f>VLOOKUP($A12,KO_Information!$A:$H,6,FALSE)</f>
        <v>Metabolism</v>
      </c>
      <c r="H12" s="59" t="str">
        <f>VLOOKUP($A12,KO_Information!$A:$H,7,FALSE)</f>
        <v>Metabolism of Terpenoids and Polyketides</v>
      </c>
      <c r="I12" s="59" t="str">
        <f>VLOOKUP($A12,KO_Information!$A:$H,8,FALSE)</f>
        <v>Prenyltransferases</v>
      </c>
      <c r="J12" s="80">
        <v>-1</v>
      </c>
      <c r="K12" s="80">
        <v>1</v>
      </c>
      <c r="L12" s="80">
        <v>1</v>
      </c>
      <c r="M12" s="59">
        <v>0</v>
      </c>
      <c r="N12" s="59">
        <v>0</v>
      </c>
      <c r="O12" s="60">
        <v>2.07403349676095E-8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60">
        <v>8.5038591660916707E-9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60">
        <v>9.60589159301782E-9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60">
        <v>3.1875888042318399E-8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</row>
    <row r="13" spans="1:61" s="59" customFormat="1">
      <c r="A13" s="59" t="s">
        <v>15476</v>
      </c>
      <c r="B13" s="59" t="s">
        <v>15477</v>
      </c>
      <c r="C13" s="59" t="str">
        <f>VLOOKUP(A13,KO_Information!A:H,2,FALSE)</f>
        <v>dehydrosqualene desaturase [EC:1.14.99.-]</v>
      </c>
      <c r="D13" s="59" t="str">
        <f>VLOOKUP($A13,KO_Information!$A:$H,3,FALSE)</f>
        <v xml:space="preserve">dehydrosqualene desaturase </v>
      </c>
      <c r="E13" s="59" t="str">
        <f>VLOOKUP($A13,KO_Information!$A:$H,4,FALSE)</f>
        <v>EC:1.14.99.-</v>
      </c>
      <c r="F13" s="59" t="str">
        <f>VLOOKUP($A13,KO_Information!$A:$H,5,FALSE)</f>
        <v>Metabolism; Metabolism of Terpenoids and Polyketides; Carotenoid biosynthesis</v>
      </c>
      <c r="G13" s="59" t="str">
        <f>VLOOKUP($A13,KO_Information!$A:$H,6,FALSE)</f>
        <v>Metabolism</v>
      </c>
      <c r="H13" s="59" t="str">
        <f>VLOOKUP($A13,KO_Information!$A:$H,7,FALSE)</f>
        <v>Metabolism of Terpenoids and Polyketides</v>
      </c>
      <c r="I13" s="59" t="str">
        <f>VLOOKUP($A13,KO_Information!$A:$H,8,FALSE)</f>
        <v>Carotenoid biosynthesis</v>
      </c>
      <c r="J13" s="80">
        <v>-1</v>
      </c>
      <c r="K13" s="80">
        <v>1</v>
      </c>
      <c r="L13" s="80">
        <v>1</v>
      </c>
      <c r="M13" s="59">
        <v>0</v>
      </c>
      <c r="N13" s="59">
        <v>0</v>
      </c>
      <c r="O13" s="60">
        <v>2.07403349676095E-8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60">
        <v>8.5038591660916707E-9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60">
        <v>9.60589159301782E-9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60">
        <v>3.1875888042318399E-8</v>
      </c>
      <c r="BC13" s="59">
        <v>0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</row>
    <row r="14" spans="1:61">
      <c r="A14" t="s">
        <v>15014</v>
      </c>
      <c r="B14" t="s">
        <v>1279</v>
      </c>
      <c r="C14" t="str">
        <f>VLOOKUP(A14,KO_Information!A:H,2,FALSE)</f>
        <v>hypothetical protein</v>
      </c>
      <c r="D14" t="str">
        <f>VLOOKUP($A14,KO_Information!$A:$H,3,FALSE)</f>
        <v>hypothetical protein</v>
      </c>
      <c r="E14">
        <f>VLOOKUP($A14,KO_Information!$A:$H,4,FALSE)</f>
        <v>0</v>
      </c>
      <c r="F14" t="str">
        <f>VLOOKUP($A14,KO_Information!$A:$H,5,FALSE)</f>
        <v>Unclassified; Poorly Characterized; Function unknown</v>
      </c>
      <c r="G14" t="str">
        <f>VLOOKUP($A14,KO_Information!$A:$H,6,FALSE)</f>
        <v>Unclassified</v>
      </c>
      <c r="H14" t="str">
        <f>VLOOKUP($A14,KO_Information!$A:$H,7,FALSE)</f>
        <v>Poorly Characterized</v>
      </c>
      <c r="I14" t="str">
        <f>VLOOKUP($A14,KO_Information!$A:$H,8,FALSE)</f>
        <v>Function unknown</v>
      </c>
      <c r="J14" s="67">
        <v>-1</v>
      </c>
      <c r="K14" s="67">
        <v>1</v>
      </c>
      <c r="L14" s="67">
        <v>1</v>
      </c>
      <c r="M14">
        <v>0</v>
      </c>
      <c r="N14">
        <v>0</v>
      </c>
      <c r="O14">
        <v>0</v>
      </c>
      <c r="P14" s="2">
        <v>2.3466893200409001E-8</v>
      </c>
      <c r="Q14">
        <v>0</v>
      </c>
      <c r="R14">
        <v>0</v>
      </c>
      <c r="S14">
        <v>0</v>
      </c>
      <c r="T14">
        <v>0</v>
      </c>
      <c r="U14" s="2">
        <v>3.1717512667617701E-8</v>
      </c>
      <c r="V14" s="2">
        <v>3.6842691837593703E-8</v>
      </c>
      <c r="W14">
        <v>0</v>
      </c>
      <c r="X14">
        <v>0</v>
      </c>
      <c r="Y14">
        <v>0</v>
      </c>
      <c r="Z14">
        <v>0</v>
      </c>
      <c r="AA14" s="2">
        <v>2.1035013758529201E-8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 s="2">
        <v>3.8225890548572099E-8</v>
      </c>
      <c r="AN14">
        <v>0</v>
      </c>
      <c r="AO14" s="2">
        <v>1.4484313152096E-8</v>
      </c>
      <c r="AP14" s="2">
        <v>1.92117831860356E-8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 s="2">
        <v>4.9459022161499702E-8</v>
      </c>
      <c r="AX14">
        <v>0</v>
      </c>
      <c r="AY14">
        <v>0</v>
      </c>
      <c r="AZ14">
        <v>0</v>
      </c>
      <c r="BA14" s="2">
        <v>5.9489048266989602E-8</v>
      </c>
      <c r="BB14">
        <v>0</v>
      </c>
      <c r="BC14">
        <v>0</v>
      </c>
      <c r="BD14">
        <v>0</v>
      </c>
      <c r="BE14">
        <v>0</v>
      </c>
      <c r="BF14" s="2">
        <v>1.59586313973465E-8</v>
      </c>
      <c r="BG14" s="2">
        <v>1.6572700833996299E-8</v>
      </c>
      <c r="BH14" s="2">
        <v>3.1625387418902197E-8</v>
      </c>
      <c r="BI14" s="2">
        <v>1.43487279544171E-8</v>
      </c>
    </row>
    <row r="15" spans="1:61" s="72" customFormat="1">
      <c r="A15" s="72" t="s">
        <v>16711</v>
      </c>
      <c r="B15" s="72" t="s">
        <v>16712</v>
      </c>
      <c r="C15" s="72" t="str">
        <f>VLOOKUP(A15,KO_Information!A:H,2,FALSE)</f>
        <v>two-component system, OmpR family, bacitracin resistance sensor histidine kinase BceS [EC:2.7.13.3]</v>
      </c>
      <c r="D15" s="72" t="str">
        <f>VLOOKUP($A15,KO_Information!$A:$H,3,FALSE)</f>
        <v xml:space="preserve">two-component system, OmpR family, bacitracin resistance sensor histidine kinase BceS </v>
      </c>
      <c r="E15" s="72" t="str">
        <f>VLOOKUP($A15,KO_Information!$A:$H,4,FALSE)</f>
        <v>EC:2.7.13.3</v>
      </c>
      <c r="F15" s="72" t="str">
        <f>VLOOKUP($A15,KO_Information!$A:$H,5,FALSE)</f>
        <v>Metabolism; Enzyme Families; Protein kinases|Environmental Information Processing; Signal Transduction; Two-component system</v>
      </c>
      <c r="G15" s="72" t="str">
        <f>VLOOKUP($A15,KO_Information!$A:$H,6,FALSE)</f>
        <v>Metabolism</v>
      </c>
      <c r="H15" s="72" t="str">
        <f>VLOOKUP($A15,KO_Information!$A:$H,7,FALSE)</f>
        <v>Enzyme Families</v>
      </c>
      <c r="I15" s="72" t="str">
        <f>VLOOKUP($A15,KO_Information!$A:$H,8,FALSE)</f>
        <v>Protein kinases</v>
      </c>
      <c r="J15" s="73">
        <v>-1</v>
      </c>
      <c r="K15" s="73">
        <v>1</v>
      </c>
      <c r="L15" s="73">
        <v>1</v>
      </c>
      <c r="M15" s="72">
        <v>0</v>
      </c>
      <c r="N15" s="72">
        <v>0</v>
      </c>
      <c r="O15" s="74">
        <v>2.07403349676095E-8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4">
        <v>8.5038591660916707E-9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4">
        <v>1.92117831860356E-8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4">
        <v>3.1875888042318399E-8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0</v>
      </c>
    </row>
    <row r="16" spans="1:61" s="14" customFormat="1">
      <c r="A16" s="14" t="s">
        <v>7035</v>
      </c>
      <c r="B16" s="14" t="s">
        <v>7036</v>
      </c>
      <c r="C16" s="14" t="str">
        <f>VLOOKUP(A16,KO_Information!A:H,2,FALSE)</f>
        <v>competence protein ComK</v>
      </c>
      <c r="D16" s="14" t="str">
        <f>VLOOKUP($A16,KO_Information!$A:$H,3,FALSE)</f>
        <v>competence protein ComK</v>
      </c>
      <c r="E16" s="14">
        <f>VLOOKUP($A16,KO_Information!$A:$H,4,FALSE)</f>
        <v>0</v>
      </c>
      <c r="F16" s="14" t="str">
        <f>VLOOKUP($A16,KO_Information!$A:$H,5,FALSE)</f>
        <v>Environmental Information Processing; Membrane Transport; Secretion system</v>
      </c>
      <c r="G16" s="14" t="str">
        <f>VLOOKUP($A16,KO_Information!$A:$H,6,FALSE)</f>
        <v>Environmental Information Processing</v>
      </c>
      <c r="H16" s="14" t="str">
        <f>VLOOKUP($A16,KO_Information!$A:$H,7,FALSE)</f>
        <v>Membrane Transport</v>
      </c>
      <c r="I16" s="14" t="str">
        <f>VLOOKUP($A16,KO_Information!$A:$H,8,FALSE)</f>
        <v>Secretion system</v>
      </c>
      <c r="J16" s="78">
        <v>-1</v>
      </c>
      <c r="K16" s="78">
        <v>1</v>
      </c>
      <c r="L16" s="78">
        <v>1</v>
      </c>
      <c r="M16" s="14">
        <v>0</v>
      </c>
      <c r="N16" s="14">
        <v>0</v>
      </c>
      <c r="O16" s="15">
        <v>2.07403349676095E-8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5">
        <v>8.5038591660916707E-9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5">
        <v>7.78176942775934E-9</v>
      </c>
      <c r="AO16" s="14">
        <v>0</v>
      </c>
      <c r="AP16" s="15">
        <v>1.92117831860356E-8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5">
        <v>3.1875888042318399E-8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</row>
    <row r="17" spans="1:61">
      <c r="A17" t="s">
        <v>14099</v>
      </c>
      <c r="B17" t="s">
        <v>14100</v>
      </c>
      <c r="C17" t="str">
        <f>VLOOKUP(A17,KO_Information!A:H,2,FALSE)</f>
        <v>CoA-disulfide reductase [EC:1.8.1.14]</v>
      </c>
      <c r="D17" t="str">
        <f>VLOOKUP($A17,KO_Information!$A:$H,3,FALSE)</f>
        <v xml:space="preserve">CoA-disulfide reductase </v>
      </c>
      <c r="E17" t="str">
        <f>VLOOKUP($A17,KO_Information!$A:$H,4,FALSE)</f>
        <v>EC:1.8.1.14</v>
      </c>
      <c r="F17" t="str">
        <f>VLOOKUP($A17,KO_Information!$A:$H,5,FALSE)</f>
        <v>Unclassified; Metabolism; Others</v>
      </c>
      <c r="G17" t="str">
        <f>VLOOKUP($A17,KO_Information!$A:$H,6,FALSE)</f>
        <v>Unclassified</v>
      </c>
      <c r="H17" t="str">
        <f>VLOOKUP($A17,KO_Information!$A:$H,7,FALSE)</f>
        <v>Metabolism</v>
      </c>
      <c r="I17" t="str">
        <f>VLOOKUP($A17,KO_Information!$A:$H,8,FALSE)</f>
        <v>Others</v>
      </c>
      <c r="J17" s="67">
        <v>-1</v>
      </c>
      <c r="K17" s="67">
        <v>1</v>
      </c>
      <c r="L17" s="67">
        <v>1</v>
      </c>
      <c r="M17">
        <v>0</v>
      </c>
      <c r="N17">
        <v>0</v>
      </c>
      <c r="O17" s="2">
        <v>2.07403349676095E-8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 s="2">
        <v>8.5038591660916707E-9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s="2">
        <v>1.92117831860356E-8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 s="2">
        <v>3.1875888042318399E-8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 s="72" customFormat="1">
      <c r="A18" s="72" t="s">
        <v>13633</v>
      </c>
      <c r="B18" s="72" t="s">
        <v>13634</v>
      </c>
      <c r="C18" s="72" t="str">
        <f>VLOOKUP(A18,KO_Information!A:H,2,FALSE)</f>
        <v>two-component system, NarL family, vancomycin resistance sensor histidine kinase VraS [EC:2.7.13.3]</v>
      </c>
      <c r="D18" s="72" t="str">
        <f>VLOOKUP($A18,KO_Information!$A:$H,3,FALSE)</f>
        <v xml:space="preserve">two-component system, NarL family, vancomycin resistance sensor histidine kinase VraS </v>
      </c>
      <c r="E18" s="72" t="str">
        <f>VLOOKUP($A18,KO_Information!$A:$H,4,FALSE)</f>
        <v>EC:2.7.13.3</v>
      </c>
      <c r="F18" s="72" t="str">
        <f>VLOOKUP($A18,KO_Information!$A:$H,5,FALSE)</f>
        <v>Metabolism; Enzyme Families; Protein kinases|Environmental Information Processing; Signal Transduction; Two-component system</v>
      </c>
      <c r="G18" s="72" t="str">
        <f>VLOOKUP($A18,KO_Information!$A:$H,6,FALSE)</f>
        <v>Metabolism</v>
      </c>
      <c r="H18" s="72" t="str">
        <f>VLOOKUP($A18,KO_Information!$A:$H,7,FALSE)</f>
        <v>Enzyme Families</v>
      </c>
      <c r="I18" s="72" t="str">
        <f>VLOOKUP($A18,KO_Information!$A:$H,8,FALSE)</f>
        <v>Protein kinases</v>
      </c>
      <c r="J18" s="73">
        <v>-1</v>
      </c>
      <c r="K18" s="73">
        <v>1</v>
      </c>
      <c r="L18" s="73">
        <v>1</v>
      </c>
      <c r="M18" s="72">
        <v>0</v>
      </c>
      <c r="N18" s="72">
        <v>0</v>
      </c>
      <c r="O18" s="74">
        <v>2.07403349676095E-8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4">
        <v>8.5038591660916707E-9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4">
        <v>1.92117831860356E-8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4">
        <v>3.1875888042318399E-8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</row>
    <row r="19" spans="1:61">
      <c r="A19" t="s">
        <v>12700</v>
      </c>
      <c r="B19" t="s">
        <v>652</v>
      </c>
      <c r="C19" t="str">
        <f>VLOOKUP(A19,KO_Information!A:H,2,FALSE)</f>
        <v>None</v>
      </c>
      <c r="D19" t="str">
        <f>VLOOKUP($A19,KO_Information!$A:$H,3,FALSE)</f>
        <v>None</v>
      </c>
      <c r="E19">
        <f>VLOOKUP($A19,KO_Information!$A:$H,4,FALSE)</f>
        <v>0</v>
      </c>
      <c r="F19" t="str">
        <f>VLOOKUP($A19,KO_Information!$A:$H,5,FALSE)</f>
        <v>Unclassified; Poorly Characterized; General function prediction only</v>
      </c>
      <c r="G19" t="str">
        <f>VLOOKUP($A19,KO_Information!$A:$H,6,FALSE)</f>
        <v>Unclassified</v>
      </c>
      <c r="H19" t="str">
        <f>VLOOKUP($A19,KO_Information!$A:$H,7,FALSE)</f>
        <v>Poorly Characterized</v>
      </c>
      <c r="I19" t="str">
        <f>VLOOKUP($A19,KO_Information!$A:$H,8,FALSE)</f>
        <v>General function prediction only</v>
      </c>
      <c r="J19" s="67">
        <v>-1</v>
      </c>
      <c r="K19" s="67">
        <v>1</v>
      </c>
      <c r="L19" s="67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2">
        <v>2.3206690516724E-8</v>
      </c>
      <c r="T19" s="2">
        <v>2.1545184431518699E-8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 s="2">
        <v>2.8293277361685801E-8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s="2">
        <v>9.60589159301782E-9</v>
      </c>
      <c r="AQ19">
        <v>0</v>
      </c>
      <c r="AR19" s="2">
        <v>1.2002254071323601E-8</v>
      </c>
      <c r="AS19">
        <v>0</v>
      </c>
      <c r="AT19">
        <v>0</v>
      </c>
      <c r="AU19">
        <v>0</v>
      </c>
      <c r="AV19">
        <v>0</v>
      </c>
      <c r="AW19" s="2">
        <v>1.6486340720499899E-8</v>
      </c>
      <c r="AX19">
        <v>0</v>
      </c>
      <c r="AY19">
        <v>0</v>
      </c>
      <c r="AZ19">
        <v>0</v>
      </c>
      <c r="BA19" s="2">
        <v>2.9744524133494801E-8</v>
      </c>
      <c r="BB19">
        <v>0</v>
      </c>
      <c r="BC19" s="2">
        <v>1.80977478909156E-8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 s="16" customFormat="1">
      <c r="A20" s="16" t="s">
        <v>8004</v>
      </c>
      <c r="B20" s="16" t="s">
        <v>8005</v>
      </c>
      <c r="C20" s="16" t="str">
        <f>VLOOKUP(A20,KO_Information!A:H,2,FALSE)</f>
        <v>PTS system, D-glucosamine-specific IIA component [EC:2.7.1.69]</v>
      </c>
      <c r="D20" s="16" t="str">
        <f>VLOOKUP($A20,KO_Information!$A:$H,3,FALSE)</f>
        <v xml:space="preserve">PTS system, D-glucosamine-specific IIA component </v>
      </c>
      <c r="E20" s="16" t="str">
        <f>VLOOKUP($A20,KO_Information!$A:$H,4,FALSE)</f>
        <v>EC:2.7.1.69</v>
      </c>
      <c r="F20" s="16" t="str">
        <f>VLOOKUP($A20,KO_Information!$A:$H,5,FALSE)</f>
        <v>Metabolism; Carbohydrate Metabolism; Amino sugar and nucleotide sugar metabolism|Environmental Information Processing; Membrane Transport; Phosphotransferase system (PTS)|Environmental Information Processing; Membrane Transport; Transporters</v>
      </c>
      <c r="G20" s="16" t="str">
        <f>VLOOKUP($A20,KO_Information!$A:$H,6,FALSE)</f>
        <v>Metabolism</v>
      </c>
      <c r="H20" s="16" t="str">
        <f>VLOOKUP($A20,KO_Information!$A:$H,7,FALSE)</f>
        <v>Carbohydrate Metabolism</v>
      </c>
      <c r="I20" s="16" t="str">
        <f>VLOOKUP($A20,KO_Information!$A:$H,8,FALSE)</f>
        <v>Amino sugar and nucleotide sugar metabolism</v>
      </c>
      <c r="J20" s="68">
        <v>-1</v>
      </c>
      <c r="K20" s="68">
        <v>1</v>
      </c>
      <c r="L20" s="68">
        <v>1</v>
      </c>
      <c r="M20" s="17">
        <v>7.6502013762508297E-8</v>
      </c>
      <c r="N20" s="16">
        <v>0</v>
      </c>
      <c r="O20" s="16">
        <v>0</v>
      </c>
      <c r="P20" s="16">
        <v>0</v>
      </c>
      <c r="Q20" s="17">
        <v>3.1712105162752898E-8</v>
      </c>
      <c r="R20" s="16">
        <v>0</v>
      </c>
      <c r="S20" s="16">
        <v>0</v>
      </c>
      <c r="T20" s="16">
        <v>0</v>
      </c>
      <c r="U20" s="17">
        <v>1.58587563338089E-8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7">
        <v>9.60589159301782E-9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7">
        <v>1.4872262066747401E-8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7">
        <v>8.28635041699816E-8</v>
      </c>
      <c r="BH20" s="17">
        <v>3.1625387418902197E-8</v>
      </c>
      <c r="BI20" s="16">
        <v>0</v>
      </c>
    </row>
    <row r="21" spans="1:61" s="59" customFormat="1">
      <c r="A21" s="59" t="s">
        <v>15482</v>
      </c>
      <c r="B21" s="59" t="s">
        <v>19447</v>
      </c>
      <c r="C21" s="59" t="str">
        <f>VLOOKUP(A21,KO_Information!A:H,2,FALSE)</f>
        <v>4,4'-diaponeurosporenoate glycosyltransferase [EC:2.4.1.-]</v>
      </c>
      <c r="D21" s="59" t="str">
        <f>VLOOKUP($A21,KO_Information!$A:$H,3,FALSE)</f>
        <v xml:space="preserve">4,4'-diaponeurosporenoate glycosyltransferase </v>
      </c>
      <c r="E21" s="59" t="str">
        <f>VLOOKUP($A21,KO_Information!$A:$H,4,FALSE)</f>
        <v>EC:2.4.1.-</v>
      </c>
      <c r="F21" s="59" t="str">
        <f>VLOOKUP($A21,KO_Information!$A:$H,5,FALSE)</f>
        <v>Metabolism; Metabolism of Terpenoids and Polyketides; Carotenoid biosynthesis</v>
      </c>
      <c r="G21" s="59" t="str">
        <f>VLOOKUP($A21,KO_Information!$A:$H,6,FALSE)</f>
        <v>Metabolism</v>
      </c>
      <c r="H21" s="59" t="str">
        <f>VLOOKUP($A21,KO_Information!$A:$H,7,FALSE)</f>
        <v>Metabolism of Terpenoids and Polyketides</v>
      </c>
      <c r="I21" s="59" t="str">
        <f>VLOOKUP($A21,KO_Information!$A:$H,8,FALSE)</f>
        <v>Carotenoid biosynthesis</v>
      </c>
      <c r="J21" s="80">
        <v>-1</v>
      </c>
      <c r="K21" s="80">
        <v>1</v>
      </c>
      <c r="L21" s="80">
        <v>1</v>
      </c>
      <c r="M21" s="59">
        <v>0</v>
      </c>
      <c r="N21" s="59">
        <v>0</v>
      </c>
      <c r="O21" s="60">
        <v>2.07403349676095E-8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60">
        <v>8.5038591660916707E-9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60">
        <v>9.60589159301782E-9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60">
        <v>3.1875888042318399E-8</v>
      </c>
      <c r="BC21" s="59">
        <v>0</v>
      </c>
      <c r="BD21" s="59">
        <v>0</v>
      </c>
      <c r="BE21" s="59">
        <v>0</v>
      </c>
      <c r="BF21" s="59">
        <v>0</v>
      </c>
      <c r="BG21" s="59">
        <v>0</v>
      </c>
      <c r="BH21" s="59">
        <v>0</v>
      </c>
      <c r="BI21" s="59">
        <v>0</v>
      </c>
    </row>
    <row r="22" spans="1:61" s="18" customFormat="1">
      <c r="A22" s="18" t="s">
        <v>1084</v>
      </c>
      <c r="B22" s="18" t="s">
        <v>1085</v>
      </c>
      <c r="C22" s="18" t="str">
        <f>VLOOKUP(A22,KO_Information!A:H,2,FALSE)</f>
        <v>2-oxoisovalerate ferredoxin oxidoreductase, alpha subunit [EC:1.2.7.7]</v>
      </c>
      <c r="D22" s="18" t="str">
        <f>VLOOKUP($A22,KO_Information!$A:$H,3,FALSE)</f>
        <v xml:space="preserve">2-oxoisovalerate ferredoxin oxidoreductase, alpha subunit </v>
      </c>
      <c r="E22" s="18" t="str">
        <f>VLOOKUP($A22,KO_Information!$A:$H,4,FALSE)</f>
        <v>EC:1.2.7.7</v>
      </c>
      <c r="F22" s="18" t="str">
        <f>VLOOKUP($A22,KO_Information!$A:$H,5,FALSE)</f>
        <v>Metabolism; Amino Acid Metabolism; Valine, leucine and isoleucine degradation</v>
      </c>
      <c r="G22" s="18" t="str">
        <f>VLOOKUP($A22,KO_Information!$A:$H,6,FALSE)</f>
        <v>Metabolism</v>
      </c>
      <c r="H22" s="18" t="str">
        <f>VLOOKUP($A22,KO_Information!$A:$H,7,FALSE)</f>
        <v>Amino Acid Metabolism</v>
      </c>
      <c r="I22" s="18" t="str">
        <f>VLOOKUP($A22,KO_Information!$A:$H,8,FALSE)</f>
        <v>Valine, leucine and isoleucine degradation</v>
      </c>
      <c r="J22" s="70">
        <v>-1</v>
      </c>
      <c r="K22" s="70">
        <v>1</v>
      </c>
      <c r="L22" s="70">
        <v>1</v>
      </c>
      <c r="M22" s="18">
        <v>0</v>
      </c>
      <c r="N22" s="18">
        <v>0</v>
      </c>
      <c r="O22" s="18">
        <v>0</v>
      </c>
      <c r="P22" s="19">
        <v>2.3466893200409001E-8</v>
      </c>
      <c r="Q22" s="18">
        <v>0</v>
      </c>
      <c r="R22" s="18">
        <v>0</v>
      </c>
      <c r="S22" s="18">
        <v>0</v>
      </c>
      <c r="T22" s="18">
        <v>0</v>
      </c>
      <c r="U22" s="19">
        <v>3.1717512667617701E-8</v>
      </c>
      <c r="V22" s="19">
        <v>3.6842691837593703E-8</v>
      </c>
      <c r="W22" s="18">
        <v>0</v>
      </c>
      <c r="X22" s="18">
        <v>0</v>
      </c>
      <c r="Y22" s="18">
        <v>0</v>
      </c>
      <c r="Z22" s="18">
        <v>0</v>
      </c>
      <c r="AA22" s="19">
        <v>2.1035013758529201E-8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9">
        <v>3.8225890548572099E-8</v>
      </c>
      <c r="AN22" s="18">
        <v>0</v>
      </c>
      <c r="AO22" s="19">
        <v>1.4484313152096E-8</v>
      </c>
      <c r="AP22" s="19">
        <v>1.92117831860356E-8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9">
        <v>4.9459022161499702E-8</v>
      </c>
      <c r="AX22" s="18">
        <v>0</v>
      </c>
      <c r="AY22" s="18">
        <v>0</v>
      </c>
      <c r="AZ22" s="18">
        <v>0</v>
      </c>
      <c r="BA22" s="19">
        <v>5.9489048266989602E-8</v>
      </c>
      <c r="BB22" s="18">
        <v>0</v>
      </c>
      <c r="BC22" s="18">
        <v>0</v>
      </c>
      <c r="BD22" s="18">
        <v>0</v>
      </c>
      <c r="BE22" s="18">
        <v>0</v>
      </c>
      <c r="BF22" s="19">
        <v>1.59586313973465E-8</v>
      </c>
      <c r="BG22" s="19">
        <v>1.6572700833996299E-8</v>
      </c>
      <c r="BH22" s="19">
        <v>3.1625387418902197E-8</v>
      </c>
      <c r="BI22" s="19">
        <v>1.43487279544171E-8</v>
      </c>
    </row>
    <row r="23" spans="1:61" s="18" customFormat="1">
      <c r="A23" s="18" t="s">
        <v>1088</v>
      </c>
      <c r="B23" s="18" t="s">
        <v>1089</v>
      </c>
      <c r="C23" s="18" t="str">
        <f>VLOOKUP(A23,KO_Information!A:H,2,FALSE)</f>
        <v>2-oxoisovalerate ferredoxin oxidoreductase, beta subunit [EC:1.2.7.7]</v>
      </c>
      <c r="D23" s="18" t="str">
        <f>VLOOKUP($A23,KO_Information!$A:$H,3,FALSE)</f>
        <v xml:space="preserve">2-oxoisovalerate ferredoxin oxidoreductase, beta subunit </v>
      </c>
      <c r="E23" s="18" t="str">
        <f>VLOOKUP($A23,KO_Information!$A:$H,4,FALSE)</f>
        <v>EC:1.2.7.7</v>
      </c>
      <c r="F23" s="18" t="str">
        <f>VLOOKUP($A23,KO_Information!$A:$H,5,FALSE)</f>
        <v>Metabolism; Amino Acid Metabolism; Valine, leucine and isoleucine degradation</v>
      </c>
      <c r="G23" s="18" t="str">
        <f>VLOOKUP($A23,KO_Information!$A:$H,6,FALSE)</f>
        <v>Metabolism</v>
      </c>
      <c r="H23" s="18" t="str">
        <f>VLOOKUP($A23,KO_Information!$A:$H,7,FALSE)</f>
        <v>Amino Acid Metabolism</v>
      </c>
      <c r="I23" s="18" t="str">
        <f>VLOOKUP($A23,KO_Information!$A:$H,8,FALSE)</f>
        <v>Valine, leucine and isoleucine degradation</v>
      </c>
      <c r="J23" s="70">
        <v>-1</v>
      </c>
      <c r="K23" s="70">
        <v>1</v>
      </c>
      <c r="L23" s="70">
        <v>1</v>
      </c>
      <c r="M23" s="18">
        <v>0</v>
      </c>
      <c r="N23" s="18">
        <v>0</v>
      </c>
      <c r="O23" s="18">
        <v>0</v>
      </c>
      <c r="P23" s="19">
        <v>2.3466893200409001E-8</v>
      </c>
      <c r="Q23" s="18">
        <v>0</v>
      </c>
      <c r="R23" s="18">
        <v>0</v>
      </c>
      <c r="S23" s="18">
        <v>0</v>
      </c>
      <c r="T23" s="18">
        <v>0</v>
      </c>
      <c r="U23" s="19">
        <v>3.1717512667617701E-8</v>
      </c>
      <c r="V23" s="19">
        <v>3.6842691837593703E-8</v>
      </c>
      <c r="W23" s="18">
        <v>0</v>
      </c>
      <c r="X23" s="18">
        <v>0</v>
      </c>
      <c r="Y23" s="18">
        <v>0</v>
      </c>
      <c r="Z23" s="18">
        <v>0</v>
      </c>
      <c r="AA23" s="19">
        <v>2.1035013758529201E-8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9">
        <v>3.8225890548572099E-8</v>
      </c>
      <c r="AN23" s="18">
        <v>0</v>
      </c>
      <c r="AO23" s="19">
        <v>1.4484313152096E-8</v>
      </c>
      <c r="AP23" s="19">
        <v>1.92117831860356E-8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9">
        <v>4.9459022161499702E-8</v>
      </c>
      <c r="AX23" s="18">
        <v>0</v>
      </c>
      <c r="AY23" s="18">
        <v>0</v>
      </c>
      <c r="AZ23" s="18">
        <v>0</v>
      </c>
      <c r="BA23" s="19">
        <v>5.9489048266989602E-8</v>
      </c>
      <c r="BB23" s="18">
        <v>0</v>
      </c>
      <c r="BC23" s="18">
        <v>0</v>
      </c>
      <c r="BD23" s="18">
        <v>0</v>
      </c>
      <c r="BE23" s="18">
        <v>0</v>
      </c>
      <c r="BF23" s="19">
        <v>1.59586313973465E-8</v>
      </c>
      <c r="BG23" s="19">
        <v>1.6572700833996299E-8</v>
      </c>
      <c r="BH23" s="19">
        <v>3.1625387418902197E-8</v>
      </c>
      <c r="BI23" s="19">
        <v>1.43487279544171E-8</v>
      </c>
    </row>
    <row r="24" spans="1:61" s="18" customFormat="1">
      <c r="A24" s="18" t="s">
        <v>1091</v>
      </c>
      <c r="B24" s="18" t="s">
        <v>1092</v>
      </c>
      <c r="C24" s="18" t="str">
        <f>VLOOKUP(A24,KO_Information!A:H,2,FALSE)</f>
        <v>2-oxoisovalerate ferredoxin oxidoreductase, delta subunit [EC:1.2.7.7]</v>
      </c>
      <c r="D24" s="18" t="str">
        <f>VLOOKUP($A24,KO_Information!$A:$H,3,FALSE)</f>
        <v xml:space="preserve">2-oxoisovalerate ferredoxin oxidoreductase, delta subunit </v>
      </c>
      <c r="E24" s="18" t="str">
        <f>VLOOKUP($A24,KO_Information!$A:$H,4,FALSE)</f>
        <v>EC:1.2.7.7</v>
      </c>
      <c r="F24" s="18" t="str">
        <f>VLOOKUP($A24,KO_Information!$A:$H,5,FALSE)</f>
        <v>Metabolism; Amino Acid Metabolism; Valine, leucine and isoleucine degradation</v>
      </c>
      <c r="G24" s="18" t="str">
        <f>VLOOKUP($A24,KO_Information!$A:$H,6,FALSE)</f>
        <v>Metabolism</v>
      </c>
      <c r="H24" s="18" t="str">
        <f>VLOOKUP($A24,KO_Information!$A:$H,7,FALSE)</f>
        <v>Amino Acid Metabolism</v>
      </c>
      <c r="I24" s="18" t="str">
        <f>VLOOKUP($A24,KO_Information!$A:$H,8,FALSE)</f>
        <v>Valine, leucine and isoleucine degradation</v>
      </c>
      <c r="J24" s="70">
        <v>-1</v>
      </c>
      <c r="K24" s="70">
        <v>1</v>
      </c>
      <c r="L24" s="70">
        <v>1</v>
      </c>
      <c r="M24" s="18">
        <v>0</v>
      </c>
      <c r="N24" s="18">
        <v>0</v>
      </c>
      <c r="O24" s="18">
        <v>0</v>
      </c>
      <c r="P24" s="19">
        <v>2.3466893200409001E-8</v>
      </c>
      <c r="Q24" s="18">
        <v>0</v>
      </c>
      <c r="R24" s="18">
        <v>0</v>
      </c>
      <c r="S24" s="18">
        <v>0</v>
      </c>
      <c r="T24" s="18">
        <v>0</v>
      </c>
      <c r="U24" s="19">
        <v>3.1717512667617701E-8</v>
      </c>
      <c r="V24" s="19">
        <v>3.6842691837593703E-8</v>
      </c>
      <c r="W24" s="18">
        <v>0</v>
      </c>
      <c r="X24" s="18">
        <v>0</v>
      </c>
      <c r="Y24" s="18">
        <v>0</v>
      </c>
      <c r="Z24" s="18">
        <v>0</v>
      </c>
      <c r="AA24" s="19">
        <v>2.1035013758529201E-8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9">
        <v>3.8225890548572099E-8</v>
      </c>
      <c r="AN24" s="18">
        <v>0</v>
      </c>
      <c r="AO24" s="19">
        <v>1.4484313152096E-8</v>
      </c>
      <c r="AP24" s="19">
        <v>1.92117831860356E-8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9">
        <v>4.9459022161499702E-8</v>
      </c>
      <c r="AX24" s="18">
        <v>0</v>
      </c>
      <c r="AY24" s="18">
        <v>0</v>
      </c>
      <c r="AZ24" s="18">
        <v>0</v>
      </c>
      <c r="BA24" s="19">
        <v>5.9489048266989602E-8</v>
      </c>
      <c r="BB24" s="18">
        <v>0</v>
      </c>
      <c r="BC24" s="18">
        <v>0</v>
      </c>
      <c r="BD24" s="18">
        <v>0</v>
      </c>
      <c r="BE24" s="18">
        <v>0</v>
      </c>
      <c r="BF24" s="19">
        <v>1.59586313973465E-8</v>
      </c>
      <c r="BG24" s="19">
        <v>1.6572700833996299E-8</v>
      </c>
      <c r="BH24" s="19">
        <v>3.1625387418902197E-8</v>
      </c>
      <c r="BI24" s="19">
        <v>1.43487279544171E-8</v>
      </c>
    </row>
    <row r="25" spans="1:61" s="22" customFormat="1">
      <c r="A25" s="22" t="s">
        <v>7139</v>
      </c>
      <c r="B25" s="22" t="s">
        <v>7140</v>
      </c>
      <c r="C25" s="22" t="str">
        <f>VLOOKUP(A25,KO_Information!A:H,2,FALSE)</f>
        <v>nitric-oxide reductase, cytochrome c-containing subunit II [EC:1.7.99.7]; nitric oxide reductase, cytochrome c-containing subunit II</v>
      </c>
      <c r="D25" s="22" t="str">
        <f>VLOOKUP($A25,KO_Information!$A:$H,3,FALSE)</f>
        <v xml:space="preserve">nitric-oxide reductase, cytochrome c-containing subunit II </v>
      </c>
      <c r="E25" s="22" t="str">
        <f>VLOOKUP($A25,KO_Information!$A:$H,4,FALSE)</f>
        <v>EC:1.7.99.7</v>
      </c>
      <c r="F25" s="22" t="str">
        <f>VLOOKUP($A25,KO_Information!$A:$H,5,FALSE)</f>
        <v>Metabolism; Energy Metabolism; Nitrogen metabolism</v>
      </c>
      <c r="G25" s="22" t="str">
        <f>VLOOKUP($A25,KO_Information!$A:$H,6,FALSE)</f>
        <v>Metabolism</v>
      </c>
      <c r="H25" s="22" t="str">
        <f>VLOOKUP($A25,KO_Information!$A:$H,7,FALSE)</f>
        <v>Energy Metabolism</v>
      </c>
      <c r="I25" s="22" t="str">
        <f>VLOOKUP($A25,KO_Information!$A:$H,8,FALSE)</f>
        <v>Nitrogen metabolism</v>
      </c>
      <c r="J25" s="69">
        <v>-1</v>
      </c>
      <c r="K25" s="69">
        <v>1</v>
      </c>
      <c r="L25" s="69">
        <v>1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3">
        <v>1.0804219886273101E-8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8.8626350067347201E-9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3">
        <v>1.4872262066747401E-8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</row>
    <row r="26" spans="1:61" s="59" customFormat="1">
      <c r="A26" s="59" t="s">
        <v>15479</v>
      </c>
      <c r="B26" s="59" t="s">
        <v>19448</v>
      </c>
      <c r="C26" s="59" t="str">
        <f>VLOOKUP(A26,KO_Information!A:H,2,FALSE)</f>
        <v>4,4'-diaponeurosporene oxidase [EC:1.-.-.-]</v>
      </c>
      <c r="D26" s="59" t="str">
        <f>VLOOKUP($A26,KO_Information!$A:$H,3,FALSE)</f>
        <v xml:space="preserve">4,4'-diaponeurosporene oxidase </v>
      </c>
      <c r="E26" s="59" t="str">
        <f>VLOOKUP($A26,KO_Information!$A:$H,4,FALSE)</f>
        <v>EC:1.-.-.-</v>
      </c>
      <c r="F26" s="59" t="str">
        <f>VLOOKUP($A26,KO_Information!$A:$H,5,FALSE)</f>
        <v>Metabolism; Metabolism of Terpenoids and Polyketides; Carotenoid biosynthesis</v>
      </c>
      <c r="G26" s="59" t="str">
        <f>VLOOKUP($A26,KO_Information!$A:$H,6,FALSE)</f>
        <v>Metabolism</v>
      </c>
      <c r="H26" s="59" t="str">
        <f>VLOOKUP($A26,KO_Information!$A:$H,7,FALSE)</f>
        <v>Metabolism of Terpenoids and Polyketides</v>
      </c>
      <c r="I26" s="59" t="str">
        <f>VLOOKUP($A26,KO_Information!$A:$H,8,FALSE)</f>
        <v>Carotenoid biosynthesis</v>
      </c>
      <c r="J26" s="80">
        <v>-1</v>
      </c>
      <c r="K26" s="80">
        <v>1</v>
      </c>
      <c r="L26" s="80">
        <v>1</v>
      </c>
      <c r="M26" s="59">
        <v>0</v>
      </c>
      <c r="N26" s="59">
        <v>0</v>
      </c>
      <c r="O26" s="60">
        <v>2.07403349676095E-8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60">
        <v>8.5038591660916707E-9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60">
        <v>9.60589159301782E-9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60">
        <v>3.1875888042318399E-8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59">
        <v>0</v>
      </c>
      <c r="BI26" s="59">
        <v>0</v>
      </c>
    </row>
    <row r="27" spans="1:61">
      <c r="A27" t="s">
        <v>15290</v>
      </c>
      <c r="B27" t="s">
        <v>15291</v>
      </c>
      <c r="C27" t="str">
        <f>VLOOKUP(A27,KO_Information!A:H,2,FALSE)</f>
        <v>PhnO protein [EC:2.3.1.-]</v>
      </c>
      <c r="D27" t="str">
        <f>VLOOKUP($A27,KO_Information!$A:$H,3,FALSE)</f>
        <v xml:space="preserve">PhnO protein </v>
      </c>
      <c r="E27" t="str">
        <f>VLOOKUP($A27,KO_Information!$A:$H,4,FALSE)</f>
        <v>EC:2.3.1.-</v>
      </c>
      <c r="F27" t="str">
        <f>VLOOKUP($A27,KO_Information!$A:$H,5,FALSE)</f>
        <v>Unclassified; Poorly Characterized; General function prediction only</v>
      </c>
      <c r="G27" t="str">
        <f>VLOOKUP($A27,KO_Information!$A:$H,6,FALSE)</f>
        <v>Unclassified</v>
      </c>
      <c r="H27" t="str">
        <f>VLOOKUP($A27,KO_Information!$A:$H,7,FALSE)</f>
        <v>Poorly Characterized</v>
      </c>
      <c r="I27" t="str">
        <f>VLOOKUP($A27,KO_Information!$A:$H,8,FALSE)</f>
        <v>General function prediction only</v>
      </c>
      <c r="J27" s="67">
        <v>-1</v>
      </c>
      <c r="K27" s="67">
        <v>1</v>
      </c>
      <c r="L27" s="67">
        <v>1</v>
      </c>
      <c r="M27" s="2">
        <v>7.6502013762508297E-8</v>
      </c>
      <c r="N27">
        <v>0</v>
      </c>
      <c r="O27">
        <v>0</v>
      </c>
      <c r="P27">
        <v>0</v>
      </c>
      <c r="Q27" s="2">
        <v>3.1712105162752898E-8</v>
      </c>
      <c r="R27">
        <v>0</v>
      </c>
      <c r="S27">
        <v>0</v>
      </c>
      <c r="T27">
        <v>0</v>
      </c>
      <c r="U27" s="2">
        <v>1.58587563338089E-8</v>
      </c>
      <c r="V27">
        <v>0</v>
      </c>
      <c r="W27">
        <v>0</v>
      </c>
      <c r="X27">
        <v>0</v>
      </c>
      <c r="Y27">
        <v>0</v>
      </c>
      <c r="Z27">
        <v>0</v>
      </c>
      <c r="AA27" s="2">
        <v>1.0517506879264601E-8</v>
      </c>
      <c r="AB27">
        <v>0</v>
      </c>
      <c r="AC27">
        <v>0</v>
      </c>
      <c r="AD27">
        <v>0</v>
      </c>
      <c r="AE27">
        <v>0</v>
      </c>
      <c r="AF27">
        <v>0</v>
      </c>
      <c r="AG27" s="2">
        <v>1.18371241545882E-8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 s="2">
        <v>7.2421565760480001E-9</v>
      </c>
      <c r="AP27">
        <v>0</v>
      </c>
      <c r="AQ27" s="2">
        <v>8.8626350067347201E-9</v>
      </c>
      <c r="AR27" s="2">
        <v>6.0011270356618103E-9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 s="2">
        <v>2.9744524133494801E-8</v>
      </c>
      <c r="BB27">
        <v>0</v>
      </c>
      <c r="BC27">
        <v>0</v>
      </c>
      <c r="BD27">
        <v>0</v>
      </c>
      <c r="BE27" s="2">
        <v>1.5053997635739599E-8</v>
      </c>
      <c r="BF27">
        <v>0</v>
      </c>
      <c r="BG27" s="2">
        <v>8.28635041699816E-8</v>
      </c>
      <c r="BH27" s="2">
        <v>3.1625387418902197E-8</v>
      </c>
      <c r="BI27">
        <v>0</v>
      </c>
    </row>
    <row r="28" spans="1:61">
      <c r="A28" t="s">
        <v>2614</v>
      </c>
      <c r="B28" t="s">
        <v>19449</v>
      </c>
      <c r="C28" t="str">
        <f>VLOOKUP(A28,KO_Information!A:H,2,FALSE)</f>
        <v>aminoglycoside N6'-acetyltransferase [EC:2.3.1.82]</v>
      </c>
      <c r="D28" t="str">
        <f>VLOOKUP($A28,KO_Information!$A:$H,3,FALSE)</f>
        <v xml:space="preserve">aminoglycoside N6'-acetyltransferase </v>
      </c>
      <c r="E28" t="str">
        <f>VLOOKUP($A28,KO_Information!$A:$H,4,FALSE)</f>
        <v>EC:2.3.1.82</v>
      </c>
      <c r="F28" t="str">
        <f>VLOOKUP($A28,KO_Information!$A:$H,5,FALSE)</f>
        <v>Unclassified; Metabolism; Others</v>
      </c>
      <c r="G28" t="str">
        <f>VLOOKUP($A28,KO_Information!$A:$H,6,FALSE)</f>
        <v>Unclassified</v>
      </c>
      <c r="H28" t="str">
        <f>VLOOKUP($A28,KO_Information!$A:$H,7,FALSE)</f>
        <v>Metabolism</v>
      </c>
      <c r="I28" t="str">
        <f>VLOOKUP($A28,KO_Information!$A:$H,8,FALSE)</f>
        <v>Others</v>
      </c>
      <c r="J28" s="67">
        <v>-1</v>
      </c>
      <c r="K28" s="67">
        <v>1</v>
      </c>
      <c r="L28" s="67">
        <v>1</v>
      </c>
      <c r="M28">
        <v>0</v>
      </c>
      <c r="N28">
        <v>0</v>
      </c>
      <c r="O28">
        <v>0</v>
      </c>
      <c r="P28" s="2">
        <v>2.3466893200409001E-8</v>
      </c>
      <c r="Q28">
        <v>0</v>
      </c>
      <c r="R28">
        <v>0</v>
      </c>
      <c r="S28">
        <v>0</v>
      </c>
      <c r="T28">
        <v>0</v>
      </c>
      <c r="U28" s="2">
        <v>3.1717512667617701E-8</v>
      </c>
      <c r="V28" s="2">
        <v>3.6842691837593703E-8</v>
      </c>
      <c r="W28">
        <v>0</v>
      </c>
      <c r="X28">
        <v>0</v>
      </c>
      <c r="Y28" s="2">
        <v>1.09115267983334E-8</v>
      </c>
      <c r="Z28">
        <v>0</v>
      </c>
      <c r="AA28" s="2">
        <v>2.1035013758529201E-8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 s="2">
        <v>3.8225890548572099E-8</v>
      </c>
      <c r="AN28">
        <v>0</v>
      </c>
      <c r="AO28" s="2">
        <v>1.4484313152096E-8</v>
      </c>
      <c r="AP28" s="2">
        <v>1.92117831860356E-8</v>
      </c>
      <c r="AQ28" s="2">
        <v>8.8626350067347201E-9</v>
      </c>
      <c r="AR28">
        <v>0</v>
      </c>
      <c r="AS28">
        <v>0</v>
      </c>
      <c r="AT28">
        <v>0</v>
      </c>
      <c r="AU28">
        <v>0</v>
      </c>
      <c r="AV28">
        <v>0</v>
      </c>
      <c r="AW28" s="2">
        <v>4.9459022161499702E-8</v>
      </c>
      <c r="AX28">
        <v>0</v>
      </c>
      <c r="AY28">
        <v>0</v>
      </c>
      <c r="AZ28" s="2">
        <v>1.1789100165806599E-8</v>
      </c>
      <c r="BA28" s="2">
        <v>7.4361310333737003E-8</v>
      </c>
      <c r="BB28">
        <v>0</v>
      </c>
      <c r="BC28">
        <v>0</v>
      </c>
      <c r="BD28">
        <v>0</v>
      </c>
      <c r="BE28">
        <v>0</v>
      </c>
      <c r="BF28" s="2">
        <v>1.59586313973465E-8</v>
      </c>
      <c r="BG28" s="2">
        <v>1.6572700833996299E-8</v>
      </c>
      <c r="BH28" s="2">
        <v>3.1625387418902197E-8</v>
      </c>
      <c r="BI28" s="2">
        <v>1.43487279544171E-8</v>
      </c>
    </row>
    <row r="29" spans="1:61" s="55" customFormat="1">
      <c r="A29" s="55" t="s">
        <v>13314</v>
      </c>
      <c r="B29" s="55" t="s">
        <v>13315</v>
      </c>
      <c r="C29" s="55" t="str">
        <f>VLOOKUP(A29,KO_Information!A:H,2,FALSE)</f>
        <v>toprim domain protein</v>
      </c>
      <c r="D29" s="55" t="str">
        <f>VLOOKUP($A29,KO_Information!$A:$H,3,FALSE)</f>
        <v>toprim domain protein</v>
      </c>
      <c r="E29" s="55">
        <f>VLOOKUP($A29,KO_Information!$A:$H,4,FALSE)</f>
        <v>0</v>
      </c>
      <c r="F29" s="55" t="str">
        <f>VLOOKUP($A29,KO_Information!$A:$H,5,FALSE)</f>
        <v>Unclassified; Genetic Information Processing; Replication, recombination and repair proteins</v>
      </c>
      <c r="G29" s="55" t="str">
        <f>VLOOKUP($A29,KO_Information!$A:$H,6,FALSE)</f>
        <v>Unclassified</v>
      </c>
      <c r="H29" s="55" t="str">
        <f>VLOOKUP($A29,KO_Information!$A:$H,7,FALSE)</f>
        <v>Genetic Information Processing</v>
      </c>
      <c r="I29" s="55" t="str">
        <f>VLOOKUP($A29,KO_Information!$A:$H,8,FALSE)</f>
        <v>Replication, recombination and repair proteins</v>
      </c>
      <c r="J29" s="75">
        <v>-1</v>
      </c>
      <c r="K29" s="75">
        <v>1</v>
      </c>
      <c r="L29" s="75">
        <v>1</v>
      </c>
      <c r="M29" s="55">
        <v>0</v>
      </c>
      <c r="N29" s="55">
        <v>0</v>
      </c>
      <c r="O29" s="56">
        <v>2.07403349676095E-8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6">
        <v>8.5038591660916707E-9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6">
        <v>1.92117831860356E-8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6">
        <v>3.1875888042318399E-8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</row>
    <row r="30" spans="1:61" s="36" customFormat="1">
      <c r="A30" s="36" t="s">
        <v>8974</v>
      </c>
      <c r="B30" s="36" t="s">
        <v>8975</v>
      </c>
      <c r="C30" s="36" t="str">
        <f>VLOOKUP(A30,KO_Information!A:H,2,FALSE)</f>
        <v>catechol 1,2-dioxygenase [EC:1.13.11.1]</v>
      </c>
      <c r="D30" s="36" t="str">
        <f>VLOOKUP($A30,KO_Information!$A:$H,3,FALSE)</f>
        <v xml:space="preserve">catechol 1,2-dioxygenase </v>
      </c>
      <c r="E30" s="36" t="str">
        <f>VLOOKUP($A30,KO_Information!$A:$H,4,FALSE)</f>
        <v>EC:1.13.11.1</v>
      </c>
      <c r="F30" s="36" t="str">
        <f>VLOOKUP($A30,KO_Information!$A:$H,5,FALSE)</f>
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</c>
      <c r="G30" s="36" t="str">
        <f>VLOOKUP($A30,KO_Information!$A:$H,6,FALSE)</f>
        <v>Metabolism</v>
      </c>
      <c r="H30" s="36" t="str">
        <f>VLOOKUP($A30,KO_Information!$A:$H,7,FALSE)</f>
        <v>Xenobiotics Biodegradation and Metabolism</v>
      </c>
      <c r="I30" s="36" t="str">
        <f>VLOOKUP($A30,KO_Information!$A:$H,8,FALSE)</f>
        <v>Toluene degradation</v>
      </c>
      <c r="J30" s="82">
        <v>-1</v>
      </c>
      <c r="K30" s="82">
        <v>1</v>
      </c>
      <c r="L30" s="82">
        <v>1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7">
        <v>1.0804219886273101E-8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7">
        <v>8.5038591660916707E-9</v>
      </c>
      <c r="AD30" s="36">
        <v>0</v>
      </c>
      <c r="AE30" s="36">
        <v>0</v>
      </c>
      <c r="AF30" s="36">
        <v>0</v>
      </c>
      <c r="AG30" s="36">
        <v>0</v>
      </c>
      <c r="AH30" s="37">
        <v>1.7888566680025899E-8</v>
      </c>
      <c r="AI30" s="36">
        <v>0</v>
      </c>
      <c r="AJ30" s="36">
        <v>0</v>
      </c>
      <c r="AK30" s="37">
        <v>1.49586451799491E-8</v>
      </c>
      <c r="AL30" s="37">
        <v>9.6918146383850207E-9</v>
      </c>
      <c r="AM30" s="36">
        <v>0</v>
      </c>
      <c r="AN30" s="37">
        <v>7.78176942775934E-9</v>
      </c>
      <c r="AO30" s="36">
        <v>0</v>
      </c>
      <c r="AP30" s="37">
        <v>9.60589159301782E-9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7">
        <v>1.6486340720499899E-8</v>
      </c>
      <c r="AX30" s="36">
        <v>0</v>
      </c>
      <c r="AY30" s="36">
        <v>0</v>
      </c>
      <c r="AZ30" s="36">
        <v>0</v>
      </c>
      <c r="BA30" s="37">
        <v>1.4872262066747401E-8</v>
      </c>
      <c r="BB30" s="36">
        <v>0</v>
      </c>
      <c r="BC30" s="36">
        <v>0</v>
      </c>
      <c r="BD30" s="37">
        <v>1.3699170409748101E-8</v>
      </c>
      <c r="BE30" s="36">
        <v>0</v>
      </c>
      <c r="BF30" s="36">
        <v>0</v>
      </c>
      <c r="BG30" s="37">
        <v>3.3145401667992598E-8</v>
      </c>
      <c r="BH30" s="36">
        <v>0</v>
      </c>
      <c r="BI30" s="37">
        <v>1.43487279544171E-8</v>
      </c>
    </row>
    <row r="31" spans="1:61" s="32" customFormat="1">
      <c r="A31" s="32" t="s">
        <v>16766</v>
      </c>
      <c r="B31" s="32" t="s">
        <v>16767</v>
      </c>
      <c r="C31" s="32" t="str">
        <f>VLOOKUP(A31,KO_Information!A:H,2,FALSE)</f>
        <v>peptidoglycan pentaglycine glycine transferase (the fourth and fifth glycine) [EC:2.3.2.-]</v>
      </c>
      <c r="D31" s="32" t="str">
        <f>VLOOKUP($A31,KO_Information!$A:$H,3,FALSE)</f>
        <v xml:space="preserve">peptidoglycan pentaglycine glycine transferase (the fourth and fifth glycine) </v>
      </c>
      <c r="E31" s="32" t="str">
        <f>VLOOKUP($A31,KO_Information!$A:$H,4,FALSE)</f>
        <v>EC:2.3.2.-</v>
      </c>
      <c r="F31" s="32" t="str">
        <f>VLOOKUP($A31,KO_Information!$A:$H,5,FALSE)</f>
        <v>Metabolism; Glycan Biosynthesis and Metabolism; Peptidoglycan biosynthesis</v>
      </c>
      <c r="G31" s="32" t="str">
        <f>VLOOKUP($A31,KO_Information!$A:$H,6,FALSE)</f>
        <v>Metabolism</v>
      </c>
      <c r="H31" s="32" t="str">
        <f>VLOOKUP($A31,KO_Information!$A:$H,7,FALSE)</f>
        <v>Glycan Biosynthesis and Metabolism</v>
      </c>
      <c r="I31" s="32" t="str">
        <f>VLOOKUP($A31,KO_Information!$A:$H,8,FALSE)</f>
        <v>Peptidoglycan biosynthesis</v>
      </c>
      <c r="J31" s="76">
        <v>-1</v>
      </c>
      <c r="K31" s="76">
        <v>1</v>
      </c>
      <c r="L31" s="76">
        <v>1</v>
      </c>
      <c r="M31" s="32">
        <v>0</v>
      </c>
      <c r="N31" s="32">
        <v>0</v>
      </c>
      <c r="O31" s="33">
        <v>2.07403349676095E-8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3">
        <v>8.5038591660916707E-9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3">
        <v>1.92117831860356E-8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3">
        <v>3.1875888042318399E-8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</row>
    <row r="32" spans="1:61" s="32" customFormat="1">
      <c r="A32" s="32" t="s">
        <v>16760</v>
      </c>
      <c r="B32" s="32" t="s">
        <v>16761</v>
      </c>
      <c r="C32" s="32" t="str">
        <f>VLOOKUP(A32,KO_Information!A:H,2,FALSE)</f>
        <v>peptidoglycan pentaglycine glycine transferase (the first glycine) [EC:2.3.2.-]</v>
      </c>
      <c r="D32" s="32" t="str">
        <f>VLOOKUP($A32,KO_Information!$A:$H,3,FALSE)</f>
        <v xml:space="preserve">peptidoglycan pentaglycine glycine transferase (the first glycine) </v>
      </c>
      <c r="E32" s="32" t="str">
        <f>VLOOKUP($A32,KO_Information!$A:$H,4,FALSE)</f>
        <v>EC:2.3.2.-</v>
      </c>
      <c r="F32" s="32" t="str">
        <f>VLOOKUP($A32,KO_Information!$A:$H,5,FALSE)</f>
        <v>Metabolism; Glycan Biosynthesis and Metabolism; Peptidoglycan biosynthesis</v>
      </c>
      <c r="G32" s="32" t="str">
        <f>VLOOKUP($A32,KO_Information!$A:$H,6,FALSE)</f>
        <v>Metabolism</v>
      </c>
      <c r="H32" s="32" t="str">
        <f>VLOOKUP($A32,KO_Information!$A:$H,7,FALSE)</f>
        <v>Glycan Biosynthesis and Metabolism</v>
      </c>
      <c r="I32" s="32" t="str">
        <f>VLOOKUP($A32,KO_Information!$A:$H,8,FALSE)</f>
        <v>Peptidoglycan biosynthesis</v>
      </c>
      <c r="J32" s="76">
        <v>-1</v>
      </c>
      <c r="K32" s="76">
        <v>1</v>
      </c>
      <c r="L32" s="76">
        <v>1</v>
      </c>
      <c r="M32" s="32">
        <v>0</v>
      </c>
      <c r="N32" s="32">
        <v>0</v>
      </c>
      <c r="O32" s="33">
        <v>2.07403349676095E-8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3">
        <v>8.5038591660916707E-9</v>
      </c>
      <c r="AD32" s="32">
        <v>0</v>
      </c>
      <c r="AE32" s="32">
        <v>0</v>
      </c>
      <c r="AF32" s="33">
        <v>1.14942066325021E-8</v>
      </c>
      <c r="AG32" s="33">
        <v>1.18371241545882E-8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3">
        <v>7.78176942775934E-9</v>
      </c>
      <c r="AO32" s="33">
        <v>7.2421565760480001E-9</v>
      </c>
      <c r="AP32" s="33">
        <v>2.8817674779053401E-8</v>
      </c>
      <c r="AQ32" s="32">
        <v>0</v>
      </c>
      <c r="AR32" s="33">
        <v>1.2002254071323601E-8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3">
        <v>1.15533294292323E-8</v>
      </c>
      <c r="AZ32" s="32">
        <v>0</v>
      </c>
      <c r="BA32" s="32">
        <v>0</v>
      </c>
      <c r="BB32" s="33">
        <v>6.3751776084636904E-8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</row>
    <row r="33" spans="1:61" s="72" customFormat="1">
      <c r="A33" s="72" t="s">
        <v>9143</v>
      </c>
      <c r="B33" s="72" t="s">
        <v>9144</v>
      </c>
      <c r="C33" s="72" t="str">
        <f>VLOOKUP(A33,KO_Information!A:H,2,FALSE)</f>
        <v>proteasome beta subunit [EC:3.4.25.1]</v>
      </c>
      <c r="D33" s="72" t="str">
        <f>VLOOKUP($A33,KO_Information!$A:$H,3,FALSE)</f>
        <v xml:space="preserve">proteasome beta subunit </v>
      </c>
      <c r="E33" s="72" t="str">
        <f>VLOOKUP($A33,KO_Information!$A:$H,4,FALSE)</f>
        <v>EC:3.4.25.1</v>
      </c>
      <c r="F33" s="72" t="str">
        <f>VLOOKUP($A33,KO_Information!$A:$H,5,FALSE)</f>
        <v>Metabolism; Enzyme Families; Peptidases|Genetic Information Processing; Folding, Sorting and Degradation; Proteasome</v>
      </c>
      <c r="G33" s="72" t="str">
        <f>VLOOKUP($A33,KO_Information!$A:$H,6,FALSE)</f>
        <v>Metabolism</v>
      </c>
      <c r="H33" s="72" t="str">
        <f>VLOOKUP($A33,KO_Information!$A:$H,7,FALSE)</f>
        <v>Enzyme Families</v>
      </c>
      <c r="I33" s="72" t="str">
        <f>VLOOKUP($A33,KO_Information!$A:$H,8,FALSE)</f>
        <v>Peptidases</v>
      </c>
      <c r="J33" s="73">
        <v>-1</v>
      </c>
      <c r="K33" s="73">
        <v>1</v>
      </c>
      <c r="L33" s="73">
        <v>1</v>
      </c>
      <c r="M33" s="72">
        <v>0</v>
      </c>
      <c r="N33" s="72">
        <v>0</v>
      </c>
      <c r="O33" s="72">
        <v>0</v>
      </c>
      <c r="P33" s="74">
        <v>1.1733446600204501E-8</v>
      </c>
      <c r="Q33" s="72">
        <v>0</v>
      </c>
      <c r="R33" s="72">
        <v>0</v>
      </c>
      <c r="S33" s="74">
        <v>2.3206690516724E-8</v>
      </c>
      <c r="T33" s="74">
        <v>2.1545184431518699E-8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74">
        <v>2.8293277361685801E-8</v>
      </c>
      <c r="AJ33" s="72">
        <v>0</v>
      </c>
      <c r="AK33" s="72">
        <v>0</v>
      </c>
      <c r="AL33" s="72">
        <v>0</v>
      </c>
      <c r="AM33" s="72">
        <v>0</v>
      </c>
      <c r="AN33" s="72">
        <v>0</v>
      </c>
      <c r="AO33" s="72">
        <v>0</v>
      </c>
      <c r="AP33" s="74">
        <v>9.60589159301782E-9</v>
      </c>
      <c r="AQ33" s="72">
        <v>0</v>
      </c>
      <c r="AR33" s="74">
        <v>1.2002254071323601E-8</v>
      </c>
      <c r="AS33" s="72">
        <v>0</v>
      </c>
      <c r="AT33" s="72">
        <v>0</v>
      </c>
      <c r="AU33" s="72">
        <v>0</v>
      </c>
      <c r="AV33" s="72">
        <v>0</v>
      </c>
      <c r="AW33" s="74">
        <v>1.6486340720499899E-8</v>
      </c>
      <c r="AX33" s="74">
        <v>1.00284211472365E-8</v>
      </c>
      <c r="AY33" s="72">
        <v>0</v>
      </c>
      <c r="AZ33" s="72">
        <v>0</v>
      </c>
      <c r="BA33" s="74">
        <v>2.9744524133494801E-8</v>
      </c>
      <c r="BB33" s="74">
        <v>6.3751776084636904E-8</v>
      </c>
      <c r="BC33" s="74">
        <v>1.80977478909156E-8</v>
      </c>
      <c r="BD33" s="74">
        <v>1.3699170409748101E-8</v>
      </c>
      <c r="BE33" s="72">
        <v>0</v>
      </c>
      <c r="BF33" s="72">
        <v>0</v>
      </c>
      <c r="BG33" s="74">
        <v>1.6572700833996299E-8</v>
      </c>
      <c r="BH33" s="72">
        <v>0</v>
      </c>
      <c r="BI33" s="72">
        <v>0</v>
      </c>
    </row>
    <row r="34" spans="1:61">
      <c r="A34" t="s">
        <v>16601</v>
      </c>
      <c r="B34" t="s">
        <v>16602</v>
      </c>
      <c r="C34" t="str">
        <f>VLOOKUP(A34,KO_Information!A:H,2,FALSE)</f>
        <v>GntR family transcriptional regulator, gluconate operon transcriptional repressor</v>
      </c>
      <c r="D34" t="str">
        <f>VLOOKUP($A34,KO_Information!$A:$H,3,FALSE)</f>
        <v>GntR family transcriptional regulator, gluconate operon transcriptional repressor</v>
      </c>
      <c r="E34">
        <f>VLOOKUP($A34,KO_Information!$A:$H,4,FALSE)</f>
        <v>0</v>
      </c>
      <c r="F34" t="str">
        <f>VLOOKUP($A34,KO_Information!$A:$H,5,FALSE)</f>
        <v>Genetic Information Processing; Transcription; Transcription factors</v>
      </c>
      <c r="G34" t="str">
        <f>VLOOKUP($A34,KO_Information!$A:$H,6,FALSE)</f>
        <v>Genetic Information Processing</v>
      </c>
      <c r="H34" t="str">
        <f>VLOOKUP($A34,KO_Information!$A:$H,7,FALSE)</f>
        <v>Transcription</v>
      </c>
      <c r="I34" t="str">
        <f>VLOOKUP($A34,KO_Information!$A:$H,8,FALSE)</f>
        <v>Transcription factors</v>
      </c>
      <c r="J34" s="67">
        <v>-1</v>
      </c>
      <c r="K34" s="67">
        <v>1</v>
      </c>
      <c r="L34" s="67">
        <v>1</v>
      </c>
      <c r="M34">
        <v>0</v>
      </c>
      <c r="N34">
        <v>0</v>
      </c>
      <c r="O34" s="2">
        <v>2.07403349676095E-8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 s="2">
        <v>8.5038591660916707E-9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s="2">
        <v>1.92117831860356E-8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 s="2">
        <v>3.1875888042318399E-8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t="s">
        <v>13889</v>
      </c>
      <c r="B35" t="s">
        <v>13890</v>
      </c>
      <c r="C35" t="str">
        <f>VLOOKUP(A35,KO_Information!A:H,2,FALSE)</f>
        <v>hypothetical protein NreA</v>
      </c>
      <c r="D35" t="str">
        <f>VLOOKUP($A35,KO_Information!$A:$H,3,FALSE)</f>
        <v>hypothetical protein NreA</v>
      </c>
      <c r="E35">
        <f>VLOOKUP($A35,KO_Information!$A:$H,4,FALSE)</f>
        <v>0</v>
      </c>
      <c r="F35" t="str">
        <f>VLOOKUP($A35,KO_Information!$A:$H,5,FALSE)</f>
        <v>Unclassified; Poorly Characterized; Function unknown</v>
      </c>
      <c r="G35" t="str">
        <f>VLOOKUP($A35,KO_Information!$A:$H,6,FALSE)</f>
        <v>Unclassified</v>
      </c>
      <c r="H35" t="str">
        <f>VLOOKUP($A35,KO_Information!$A:$H,7,FALSE)</f>
        <v>Poorly Characterized</v>
      </c>
      <c r="I35" t="str">
        <f>VLOOKUP($A35,KO_Information!$A:$H,8,FALSE)</f>
        <v>Function unknown</v>
      </c>
      <c r="J35" s="67">
        <v>-1</v>
      </c>
      <c r="K35" s="67">
        <v>1</v>
      </c>
      <c r="L35" s="67">
        <v>1</v>
      </c>
      <c r="M35">
        <v>0</v>
      </c>
      <c r="N35">
        <v>0</v>
      </c>
      <c r="O35">
        <v>0</v>
      </c>
      <c r="P35" s="2">
        <v>2.3466893200409001E-8</v>
      </c>
      <c r="Q35">
        <v>0</v>
      </c>
      <c r="R35">
        <v>0</v>
      </c>
      <c r="S35">
        <v>0</v>
      </c>
      <c r="T35">
        <v>0</v>
      </c>
      <c r="U35" s="2">
        <v>3.1717512667617701E-8</v>
      </c>
      <c r="V35" s="2">
        <v>3.6842691837593703E-8</v>
      </c>
      <c r="W35">
        <v>0</v>
      </c>
      <c r="X35">
        <v>0</v>
      </c>
      <c r="Y35">
        <v>0</v>
      </c>
      <c r="Z35">
        <v>0</v>
      </c>
      <c r="AA35" s="2">
        <v>2.1035013758529201E-8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 s="2">
        <v>3.8225890548572099E-8</v>
      </c>
      <c r="AN35">
        <v>0</v>
      </c>
      <c r="AO35" s="2">
        <v>1.4484313152096E-8</v>
      </c>
      <c r="AP35" s="2">
        <v>1.92117831860356E-8</v>
      </c>
      <c r="AQ35" s="2">
        <v>8.8626350067347201E-9</v>
      </c>
      <c r="AR35">
        <v>0</v>
      </c>
      <c r="AS35">
        <v>0</v>
      </c>
      <c r="AT35">
        <v>0</v>
      </c>
      <c r="AU35">
        <v>0</v>
      </c>
      <c r="AV35">
        <v>0</v>
      </c>
      <c r="AW35" s="2">
        <v>4.9459022161499702E-8</v>
      </c>
      <c r="AX35">
        <v>0</v>
      </c>
      <c r="AY35">
        <v>0</v>
      </c>
      <c r="AZ35">
        <v>0</v>
      </c>
      <c r="BA35" s="2">
        <v>7.4361310333737003E-8</v>
      </c>
      <c r="BB35">
        <v>0</v>
      </c>
      <c r="BC35">
        <v>0</v>
      </c>
      <c r="BD35">
        <v>0</v>
      </c>
      <c r="BE35">
        <v>0</v>
      </c>
      <c r="BF35" s="2">
        <v>1.59586313973465E-8</v>
      </c>
      <c r="BG35" s="2">
        <v>1.6572700833996299E-8</v>
      </c>
      <c r="BH35" s="2">
        <v>3.1625387418902197E-8</v>
      </c>
      <c r="BI35" s="2">
        <v>1.43487279544171E-8</v>
      </c>
    </row>
    <row r="36" spans="1:61" s="30" customFormat="1">
      <c r="A36" s="30" t="s">
        <v>12132</v>
      </c>
      <c r="B36" s="30" t="s">
        <v>12133</v>
      </c>
      <c r="C36" s="30" t="str">
        <f>VLOOKUP(A36,KO_Information!A:H,2,FALSE)</f>
        <v>kinase-associated protein B</v>
      </c>
      <c r="D36" s="30" t="str">
        <f>VLOOKUP($A36,KO_Information!$A:$H,3,FALSE)</f>
        <v>kinase-associated protein B</v>
      </c>
      <c r="E36" s="30">
        <f>VLOOKUP($A36,KO_Information!$A:$H,4,FALSE)</f>
        <v>0</v>
      </c>
      <c r="F36" s="30" t="str">
        <f>VLOOKUP($A36,KO_Information!$A:$H,5,FALSE)</f>
        <v>Environmental Information Processing; Signal Transduction; Two-component system</v>
      </c>
      <c r="G36" s="30" t="str">
        <f>VLOOKUP($A36,KO_Information!$A:$H,6,FALSE)</f>
        <v>Environmental Information Processing</v>
      </c>
      <c r="H36" s="30" t="str">
        <f>VLOOKUP($A36,KO_Information!$A:$H,7,FALSE)</f>
        <v>Signal Transduction</v>
      </c>
      <c r="I36" s="30" t="str">
        <f>VLOOKUP($A36,KO_Information!$A:$H,8,FALSE)</f>
        <v>Two-component system</v>
      </c>
      <c r="J36" s="81">
        <v>-1</v>
      </c>
      <c r="K36" s="81">
        <v>1</v>
      </c>
      <c r="L36" s="81">
        <v>1</v>
      </c>
      <c r="M36" s="30">
        <v>0</v>
      </c>
      <c r="N36" s="30">
        <v>0</v>
      </c>
      <c r="O36" s="31">
        <v>2.07403349676095E-8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1">
        <v>8.5038591660916707E-9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1">
        <v>1.92117831860356E-8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1">
        <v>3.1875888042318399E-8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</row>
    <row r="37" spans="1:61" s="24" customFormat="1">
      <c r="A37" s="24" t="s">
        <v>16506</v>
      </c>
      <c r="B37" s="24" t="s">
        <v>16507</v>
      </c>
      <c r="C37" s="24" t="str">
        <f>VLOOKUP(A37,KO_Information!A:H,2,FALSE)</f>
        <v>3-hydroxyethyl bacteriochlorophyllide a dehydrogenase [EC:1.-.-.-]</v>
      </c>
      <c r="D37" s="24" t="str">
        <f>VLOOKUP($A37,KO_Information!$A:$H,3,FALSE)</f>
        <v xml:space="preserve">3-hydroxyethyl bacteriochlorophyllide a dehydrogenase </v>
      </c>
      <c r="E37" s="24" t="str">
        <f>VLOOKUP($A37,KO_Information!$A:$H,4,FALSE)</f>
        <v>EC:1.-.-.-</v>
      </c>
      <c r="F37" s="24" t="str">
        <f>VLOOKUP($A37,KO_Information!$A:$H,5,FALSE)</f>
        <v>Metabolism; Metabolism of Cofactors and Vitamins; Porphyrin and chlorophyll metabolism</v>
      </c>
      <c r="G37" s="24" t="str">
        <f>VLOOKUP($A37,KO_Information!$A:$H,6,FALSE)</f>
        <v>Metabolism</v>
      </c>
      <c r="H37" s="24" t="str">
        <f>VLOOKUP($A37,KO_Information!$A:$H,7,FALSE)</f>
        <v>Metabolism of Cofactors and Vitamins</v>
      </c>
      <c r="I37" s="24" t="str">
        <f>VLOOKUP($A37,KO_Information!$A:$H,8,FALSE)</f>
        <v>Porphyrin and chlorophyll metabolism</v>
      </c>
      <c r="J37" s="79">
        <v>-1</v>
      </c>
      <c r="K37" s="79">
        <v>1</v>
      </c>
      <c r="L37" s="79">
        <v>1</v>
      </c>
      <c r="M37" s="24">
        <v>0</v>
      </c>
      <c r="N37" s="24">
        <v>0</v>
      </c>
      <c r="O37" s="24">
        <v>0</v>
      </c>
      <c r="P37" s="25">
        <v>2.3466893200409001E-8</v>
      </c>
      <c r="Q37" s="24">
        <v>0</v>
      </c>
      <c r="R37" s="24">
        <v>0</v>
      </c>
      <c r="S37" s="24">
        <v>0</v>
      </c>
      <c r="T37" s="24">
        <v>0</v>
      </c>
      <c r="U37" s="25">
        <v>3.1717512667617701E-8</v>
      </c>
      <c r="V37" s="25">
        <v>3.6842691837593703E-8</v>
      </c>
      <c r="W37" s="24">
        <v>0</v>
      </c>
      <c r="X37" s="24">
        <v>0</v>
      </c>
      <c r="Y37" s="25">
        <v>1.09115267983334E-8</v>
      </c>
      <c r="Z37" s="24">
        <v>0</v>
      </c>
      <c r="AA37" s="25">
        <v>2.1035013758529201E-8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5">
        <v>3.8225890548572099E-8</v>
      </c>
      <c r="AN37" s="24">
        <v>0</v>
      </c>
      <c r="AO37" s="25">
        <v>1.4484313152096E-8</v>
      </c>
      <c r="AP37" s="25">
        <v>1.92117831860356E-8</v>
      </c>
      <c r="AQ37" s="24">
        <v>0</v>
      </c>
      <c r="AR37" s="24">
        <v>0</v>
      </c>
      <c r="AS37" s="24">
        <v>0</v>
      </c>
      <c r="AT37" s="24">
        <v>0</v>
      </c>
      <c r="AU37" s="25">
        <v>1.37164863716832E-8</v>
      </c>
      <c r="AV37" s="24">
        <v>0</v>
      </c>
      <c r="AW37" s="25">
        <v>4.9459022161499702E-8</v>
      </c>
      <c r="AX37" s="25">
        <v>1.00284211472365E-8</v>
      </c>
      <c r="AY37" s="24">
        <v>0</v>
      </c>
      <c r="AZ37" s="24">
        <v>0</v>
      </c>
      <c r="BA37" s="25">
        <v>5.9489048266989602E-8</v>
      </c>
      <c r="BB37" s="24">
        <v>0</v>
      </c>
      <c r="BC37" s="24">
        <v>0</v>
      </c>
      <c r="BD37" s="25">
        <v>1.3699170409748101E-8</v>
      </c>
      <c r="BE37" s="24">
        <v>0</v>
      </c>
      <c r="BF37" s="25">
        <v>1.59586313973465E-8</v>
      </c>
      <c r="BG37" s="25">
        <v>1.6572700833996299E-8</v>
      </c>
      <c r="BH37" s="25">
        <v>3.1625387418902197E-8</v>
      </c>
      <c r="BI37" s="25">
        <v>1.43487279544171E-8</v>
      </c>
    </row>
    <row r="38" spans="1:61" s="34" customFormat="1">
      <c r="A38" s="34" t="s">
        <v>18479</v>
      </c>
      <c r="B38" s="34" t="s">
        <v>18480</v>
      </c>
      <c r="C38" s="34" t="str">
        <f>VLOOKUP(A38,KO_Information!A:H,2,FALSE)</f>
        <v>bifunctional autolysin [EC:3.5.1.28 3.2.1.96]</v>
      </c>
      <c r="D38" s="34" t="str">
        <f>VLOOKUP($A38,KO_Information!$A:$H,3,FALSE)</f>
        <v xml:space="preserve">bifunctional autolysin </v>
      </c>
      <c r="E38" s="34" t="str">
        <f>VLOOKUP($A38,KO_Information!$A:$H,4,FALSE)</f>
        <v>EC:3.5.1.28</v>
      </c>
      <c r="F38" s="34" t="str">
        <f>VLOOKUP($A38,KO_Information!$A:$H,5,FALSE)</f>
        <v>Unclassified; Cellular Processes and Signaling; Membrane and intracellular structural molecules</v>
      </c>
      <c r="G38" s="34" t="str">
        <f>VLOOKUP($A38,KO_Information!$A:$H,6,FALSE)</f>
        <v>Unclassified</v>
      </c>
      <c r="H38" s="34" t="str">
        <f>VLOOKUP($A38,KO_Information!$A:$H,7,FALSE)</f>
        <v>Cellular Processes and Signaling</v>
      </c>
      <c r="I38" s="34" t="str">
        <f>VLOOKUP($A38,KO_Information!$A:$H,8,FALSE)</f>
        <v>Membrane and intracellular structural molecules</v>
      </c>
      <c r="J38" s="71">
        <v>-1</v>
      </c>
      <c r="K38" s="71">
        <v>1</v>
      </c>
      <c r="L38" s="71">
        <v>1</v>
      </c>
      <c r="M38" s="34">
        <v>0</v>
      </c>
      <c r="N38" s="34">
        <v>0</v>
      </c>
      <c r="O38" s="35">
        <v>2.07403349676095E-8</v>
      </c>
      <c r="P38" s="34">
        <v>0</v>
      </c>
      <c r="Q38" s="35">
        <v>1.0570701720917599E-8</v>
      </c>
      <c r="R38" s="34">
        <v>0</v>
      </c>
      <c r="S38" s="34">
        <v>0</v>
      </c>
      <c r="T38" s="34">
        <v>0</v>
      </c>
      <c r="U38" s="35">
        <v>1.58587563338089E-8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5">
        <v>8.5038591660916707E-9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5">
        <v>7.78176942775934E-9</v>
      </c>
      <c r="AO38" s="35">
        <v>7.2421565760480001E-9</v>
      </c>
      <c r="AP38" s="35">
        <v>3.84235663720713E-8</v>
      </c>
      <c r="AQ38" s="34">
        <v>0</v>
      </c>
      <c r="AR38" s="35">
        <v>6.0011270356618103E-9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5">
        <v>1.15533294292323E-8</v>
      </c>
      <c r="AZ38" s="34">
        <v>0</v>
      </c>
      <c r="BA38" s="34">
        <v>0</v>
      </c>
      <c r="BB38" s="35">
        <v>6.3751776084636904E-8</v>
      </c>
      <c r="BC38" s="34">
        <v>0</v>
      </c>
      <c r="BD38" s="35">
        <v>1.3699170409748101E-8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</row>
    <row r="39" spans="1:61">
      <c r="A39" t="s">
        <v>16719</v>
      </c>
      <c r="B39" t="s">
        <v>16720</v>
      </c>
      <c r="C39" t="str">
        <f>VLOOKUP(A39,KO_Information!A:H,2,FALSE)</f>
        <v>bacitracin transport system permease protein</v>
      </c>
      <c r="D39" t="str">
        <f>VLOOKUP($A39,KO_Information!$A:$H,3,FALSE)</f>
        <v>bacitracin transport system permease protein</v>
      </c>
      <c r="E39">
        <f>VLOOKUP($A39,KO_Information!$A:$H,4,FALSE)</f>
        <v>0</v>
      </c>
      <c r="F39" t="str">
        <f>VLOOKUP($A39,KO_Information!$A:$H,5,FALSE)</f>
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</c>
      <c r="G39" t="str">
        <f>VLOOKUP($A39,KO_Information!$A:$H,6,FALSE)</f>
        <v>Human Diseases</v>
      </c>
      <c r="H39" t="str">
        <f>VLOOKUP($A39,KO_Information!$A:$H,7,FALSE)</f>
        <v>Infectious Diseases</v>
      </c>
      <c r="I39" t="str">
        <f>VLOOKUP($A39,KO_Information!$A:$H,8,FALSE)</f>
        <v>Staphylococcus aureus infection</v>
      </c>
      <c r="J39" s="67">
        <v>-1</v>
      </c>
      <c r="K39" s="67">
        <v>1</v>
      </c>
      <c r="L39" s="67">
        <v>1</v>
      </c>
      <c r="M39">
        <v>0</v>
      </c>
      <c r="N39">
        <v>0</v>
      </c>
      <c r="O39" s="2">
        <v>2.07403349676095E-8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 s="2">
        <v>8.5038591660916707E-9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s="2">
        <v>9.60589159301782E-9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 s="2">
        <v>3.1875888042318399E-8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 s="30" customFormat="1">
      <c r="A40" s="30" t="s">
        <v>16714</v>
      </c>
      <c r="B40" s="30" t="s">
        <v>16715</v>
      </c>
      <c r="C40" s="30" t="str">
        <f>VLOOKUP(A40,KO_Information!A:H,2,FALSE)</f>
        <v>two-component system, OmpR family, bacitracin resistance response regulator BceR</v>
      </c>
      <c r="D40" s="30" t="str">
        <f>VLOOKUP($A40,KO_Information!$A:$H,3,FALSE)</f>
        <v>two-component system, OmpR family, bacitracin resistance response regulator BceR</v>
      </c>
      <c r="E40" s="30">
        <f>VLOOKUP($A40,KO_Information!$A:$H,4,FALSE)</f>
        <v>0</v>
      </c>
      <c r="F40" s="30" t="str">
        <f>VLOOKUP($A40,KO_Information!$A:$H,5,FALSE)</f>
        <v>Environmental Information Processing; Signal Transduction; Two-component system</v>
      </c>
      <c r="G40" s="30" t="str">
        <f>VLOOKUP($A40,KO_Information!$A:$H,6,FALSE)</f>
        <v>Environmental Information Processing</v>
      </c>
      <c r="H40" s="30" t="str">
        <f>VLOOKUP($A40,KO_Information!$A:$H,7,FALSE)</f>
        <v>Signal Transduction</v>
      </c>
      <c r="I40" s="30" t="str">
        <f>VLOOKUP($A40,KO_Information!$A:$H,8,FALSE)</f>
        <v>Two-component system</v>
      </c>
      <c r="J40" s="81">
        <v>-1</v>
      </c>
      <c r="K40" s="81">
        <v>1</v>
      </c>
      <c r="L40" s="81">
        <v>1</v>
      </c>
      <c r="M40" s="30">
        <v>0</v>
      </c>
      <c r="N40" s="30">
        <v>0</v>
      </c>
      <c r="O40" s="31">
        <v>2.07403349676095E-8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1">
        <v>8.5038591660916707E-9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1">
        <v>1.92117831860356E-8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1">
        <v>3.1875888042318399E-8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</row>
    <row r="41" spans="1:61">
      <c r="A41" t="s">
        <v>16716</v>
      </c>
      <c r="B41" t="s">
        <v>16717</v>
      </c>
      <c r="C41" t="str">
        <f>VLOOKUP(A41,KO_Information!A:H,2,FALSE)</f>
        <v>bacitracin transport system ATP-binding protein</v>
      </c>
      <c r="D41" t="str">
        <f>VLOOKUP($A41,KO_Information!$A:$H,3,FALSE)</f>
        <v>bacitracin transport system ATP-binding protein</v>
      </c>
      <c r="E41">
        <f>VLOOKUP($A41,KO_Information!$A:$H,4,FALSE)</f>
        <v>0</v>
      </c>
      <c r="F41" t="str">
        <f>VLOOKUP($A41,KO_Information!$A:$H,5,FALSE)</f>
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</c>
      <c r="G41" t="str">
        <f>VLOOKUP($A41,KO_Information!$A:$H,6,FALSE)</f>
        <v>Human Diseases</v>
      </c>
      <c r="H41" t="str">
        <f>VLOOKUP($A41,KO_Information!$A:$H,7,FALSE)</f>
        <v>Infectious Diseases</v>
      </c>
      <c r="I41" t="str">
        <f>VLOOKUP($A41,KO_Information!$A:$H,8,FALSE)</f>
        <v>Staphylococcus aureus infection</v>
      </c>
      <c r="J41" s="67">
        <v>-1</v>
      </c>
      <c r="K41" s="67">
        <v>1</v>
      </c>
      <c r="L41" s="67">
        <v>1</v>
      </c>
      <c r="M41">
        <v>0</v>
      </c>
      <c r="N41">
        <v>0</v>
      </c>
      <c r="O41" s="2">
        <v>2.07403349676095E-8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 s="2">
        <v>8.5038591660916707E-9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s="2">
        <v>9.60589159301782E-9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 s="2">
        <v>3.1875888042318399E-8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 s="12" customFormat="1">
      <c r="A42" s="12" t="s">
        <v>15097</v>
      </c>
      <c r="B42" s="12" t="s">
        <v>15098</v>
      </c>
      <c r="C42" s="12" t="str">
        <f>VLOOKUP(A42,KO_Information!A:H,2,FALSE)</f>
        <v>hemin transport system ATP-binding protein [EC:3.6.3.-]</v>
      </c>
      <c r="D42" s="12" t="str">
        <f>VLOOKUP($A42,KO_Information!$A:$H,3,FALSE)</f>
        <v xml:space="preserve">hemin transport system ATP-binding protein </v>
      </c>
      <c r="E42" s="12" t="str">
        <f>VLOOKUP($A42,KO_Information!$A:$H,4,FALSE)</f>
        <v>EC:3.6.3.-</v>
      </c>
      <c r="F42" s="12" t="str">
        <f>VLOOKUP($A42,KO_Information!$A:$H,5,FALSE)</f>
        <v>Environmental Information Processing; Membrane Transport; ABC transporters|Environmental Information Processing; Membrane Transport; Transporters</v>
      </c>
      <c r="G42" s="12" t="str">
        <f>VLOOKUP($A42,KO_Information!$A:$H,6,FALSE)</f>
        <v>Environmental Information Processing</v>
      </c>
      <c r="H42" s="12" t="str">
        <f>VLOOKUP($A42,KO_Information!$A:$H,7,FALSE)</f>
        <v>Membrane Transport</v>
      </c>
      <c r="I42" s="12" t="str">
        <f>VLOOKUP($A42,KO_Information!$A:$H,8,FALSE)</f>
        <v>ABC transporters</v>
      </c>
      <c r="J42" s="77">
        <v>-1</v>
      </c>
      <c r="K42" s="77">
        <v>1</v>
      </c>
      <c r="L42" s="77">
        <v>1</v>
      </c>
      <c r="M42" s="12">
        <v>0</v>
      </c>
      <c r="N42" s="12">
        <v>0</v>
      </c>
      <c r="O42" s="13">
        <v>2.07403349676095E-8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3">
        <v>8.5038591660916707E-9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3">
        <v>1.92117831860356E-8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3">
        <v>3.1875888042318399E-8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</row>
    <row r="43" spans="1:61" s="12" customFormat="1">
      <c r="A43" s="12" t="s">
        <v>15095</v>
      </c>
      <c r="B43" s="12" t="s">
        <v>15096</v>
      </c>
      <c r="C43" s="12" t="str">
        <f>VLOOKUP(A43,KO_Information!A:H,2,FALSE)</f>
        <v>hemin transport system permease protein</v>
      </c>
      <c r="D43" s="12" t="str">
        <f>VLOOKUP($A43,KO_Information!$A:$H,3,FALSE)</f>
        <v>hemin transport system permease protein</v>
      </c>
      <c r="E43" s="12">
        <f>VLOOKUP($A43,KO_Information!$A:$H,4,FALSE)</f>
        <v>0</v>
      </c>
      <c r="F43" s="12" t="str">
        <f>VLOOKUP($A43,KO_Information!$A:$H,5,FALSE)</f>
        <v>Environmental Information Processing; Membrane Transport; ABC transporters|Environmental Information Processing; Membrane Transport; Transporters</v>
      </c>
      <c r="G43" s="12" t="str">
        <f>VLOOKUP($A43,KO_Information!$A:$H,6,FALSE)</f>
        <v>Environmental Information Processing</v>
      </c>
      <c r="H43" s="12" t="str">
        <f>VLOOKUP($A43,KO_Information!$A:$H,7,FALSE)</f>
        <v>Membrane Transport</v>
      </c>
      <c r="I43" s="12" t="str">
        <f>VLOOKUP($A43,KO_Information!$A:$H,8,FALSE)</f>
        <v>ABC transporters</v>
      </c>
      <c r="J43" s="77">
        <v>-1</v>
      </c>
      <c r="K43" s="77">
        <v>1</v>
      </c>
      <c r="L43" s="77">
        <v>1</v>
      </c>
      <c r="M43" s="12">
        <v>0</v>
      </c>
      <c r="N43" s="12">
        <v>0</v>
      </c>
      <c r="O43" s="13">
        <v>2.07403349676095E-8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3">
        <v>8.5038591660916707E-9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3">
        <v>1.92117831860356E-8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3">
        <v>3.1875888042318399E-8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</row>
    <row r="44" spans="1:61" s="12" customFormat="1">
      <c r="A44" s="12" t="s">
        <v>15347</v>
      </c>
      <c r="B44" s="12" t="s">
        <v>15348</v>
      </c>
      <c r="C44" s="12" t="str">
        <f>VLOOKUP(A44,KO_Information!A:H,2,FALSE)</f>
        <v>arginine/ornithine transport system substrate-binding protein</v>
      </c>
      <c r="D44" s="12" t="str">
        <f>VLOOKUP($A44,KO_Information!$A:$H,3,FALSE)</f>
        <v>arginine/ornithine transport system substrate-binding protein</v>
      </c>
      <c r="E44" s="12">
        <f>VLOOKUP($A44,KO_Information!$A:$H,4,FALSE)</f>
        <v>0</v>
      </c>
      <c r="F44" s="12" t="str">
        <f>VLOOKUP($A44,KO_Information!$A:$H,5,FALSE)</f>
        <v>Environmental Information Processing; Membrane Transport; ABC transporters|Environmental Information Processing; Membrane Transport; Transporters</v>
      </c>
      <c r="G44" s="12" t="str">
        <f>VLOOKUP($A44,KO_Information!$A:$H,6,FALSE)</f>
        <v>Environmental Information Processing</v>
      </c>
      <c r="H44" s="12" t="str">
        <f>VLOOKUP($A44,KO_Information!$A:$H,7,FALSE)</f>
        <v>Membrane Transport</v>
      </c>
      <c r="I44" s="12" t="str">
        <f>VLOOKUP($A44,KO_Information!$A:$H,8,FALSE)</f>
        <v>ABC transporters</v>
      </c>
      <c r="J44" s="77">
        <v>-1</v>
      </c>
      <c r="K44" s="77">
        <v>1</v>
      </c>
      <c r="L44" s="77">
        <v>1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3">
        <v>1.58587563338089E-8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3">
        <v>1.7888566680025899E-8</v>
      </c>
      <c r="AI44" s="12">
        <v>0</v>
      </c>
      <c r="AJ44" s="12">
        <v>0</v>
      </c>
      <c r="AK44" s="12">
        <v>0</v>
      </c>
      <c r="AL44" s="13">
        <v>9.6918146383850207E-9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3">
        <v>1.6486340720499899E-8</v>
      </c>
      <c r="AX44" s="12">
        <v>0</v>
      </c>
      <c r="AY44" s="12">
        <v>0</v>
      </c>
      <c r="AZ44" s="12">
        <v>0</v>
      </c>
      <c r="BA44" s="13">
        <v>1.4872262066747401E-8</v>
      </c>
      <c r="BB44" s="12">
        <v>0</v>
      </c>
      <c r="BC44" s="12">
        <v>0</v>
      </c>
      <c r="BD44" s="13">
        <v>1.3699170409748101E-8</v>
      </c>
      <c r="BE44" s="12">
        <v>0</v>
      </c>
      <c r="BF44" s="12">
        <v>0</v>
      </c>
      <c r="BG44" s="13">
        <v>3.3145401667992598E-8</v>
      </c>
      <c r="BH44" s="12">
        <v>0</v>
      </c>
      <c r="BI44" s="12">
        <v>0</v>
      </c>
    </row>
    <row r="45" spans="1:61" s="34" customFormat="1">
      <c r="A45" s="34" t="s">
        <v>8854</v>
      </c>
      <c r="B45" s="34" t="s">
        <v>8855</v>
      </c>
      <c r="C45" s="34" t="str">
        <f>VLOOKUP(A45,KO_Information!A:H,2,FALSE)</f>
        <v>anaerobic C4-dicarboxylate transporter, Dcu family</v>
      </c>
      <c r="D45" s="34" t="str">
        <f>VLOOKUP($A45,KO_Information!$A:$H,3,FALSE)</f>
        <v>anaerobic C4-dicarboxylate transporter, Dcu family</v>
      </c>
      <c r="E45" s="34">
        <f>VLOOKUP($A45,KO_Information!$A:$H,4,FALSE)</f>
        <v>0</v>
      </c>
      <c r="F45" s="34" t="str">
        <f>VLOOKUP($A45,KO_Information!$A:$H,5,FALSE)</f>
        <v>Unclassified; Cellular Processes and Signaling; Other ion-coupled transporters</v>
      </c>
      <c r="G45" s="34" t="str">
        <f>VLOOKUP($A45,KO_Information!$A:$H,6,FALSE)</f>
        <v>Unclassified</v>
      </c>
      <c r="H45" s="34" t="str">
        <f>VLOOKUP($A45,KO_Information!$A:$H,7,FALSE)</f>
        <v>Cellular Processes and Signaling</v>
      </c>
      <c r="I45" s="34" t="str">
        <f>VLOOKUP($A45,KO_Information!$A:$H,8,FALSE)</f>
        <v>Other ion-coupled transporters</v>
      </c>
      <c r="J45" s="71">
        <v>-1</v>
      </c>
      <c r="K45" s="71">
        <v>1</v>
      </c>
      <c r="L45" s="71">
        <v>1</v>
      </c>
      <c r="M45" s="34">
        <v>0</v>
      </c>
      <c r="N45" s="34">
        <v>0</v>
      </c>
      <c r="O45" s="35">
        <v>2.07403349676095E-8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5">
        <v>8.5038591660916707E-9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5">
        <v>9.60589159301782E-9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5">
        <v>3.1875888042318399E-8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</row>
    <row r="46" spans="1:61" s="32" customFormat="1">
      <c r="A46" s="32" t="s">
        <v>17667</v>
      </c>
      <c r="B46" s="32" t="s">
        <v>17668</v>
      </c>
      <c r="C46" s="32" t="str">
        <f>VLOOKUP(A46,KO_Information!A:H,2,FALSE)</f>
        <v>penicillin-binding protein 1 [EC:3.4.-.-]</v>
      </c>
      <c r="D46" s="32" t="str">
        <f>VLOOKUP($A46,KO_Information!$A:$H,3,FALSE)</f>
        <v xml:space="preserve">penicillin-binding protein 1 </v>
      </c>
      <c r="E46" s="32" t="str">
        <f>VLOOKUP($A46,KO_Information!$A:$H,4,FALSE)</f>
        <v>EC:3.4.-.-</v>
      </c>
      <c r="F46" s="32" t="str">
        <f>VLOOKUP($A46,KO_Information!$A:$H,5,FALSE)</f>
        <v>Metabolism; Glycan Biosynthesis and Metabolism; Peptidoglycan biosynthesis</v>
      </c>
      <c r="G46" s="32" t="str">
        <f>VLOOKUP($A46,KO_Information!$A:$H,6,FALSE)</f>
        <v>Metabolism</v>
      </c>
      <c r="H46" s="32" t="str">
        <f>VLOOKUP($A46,KO_Information!$A:$H,7,FALSE)</f>
        <v>Glycan Biosynthesis and Metabolism</v>
      </c>
      <c r="I46" s="32" t="str">
        <f>VLOOKUP($A46,KO_Information!$A:$H,8,FALSE)</f>
        <v>Peptidoglycan biosynthesis</v>
      </c>
      <c r="J46" s="76">
        <v>-1</v>
      </c>
      <c r="K46" s="76">
        <v>1</v>
      </c>
      <c r="L46" s="76">
        <v>1</v>
      </c>
      <c r="M46" s="32">
        <v>0</v>
      </c>
      <c r="N46" s="32">
        <v>0</v>
      </c>
      <c r="O46" s="33">
        <v>2.07403349676095E-8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3">
        <v>8.5038591660916707E-9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3">
        <v>1.92117831860356E-8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3">
        <v>3.1875888042318399E-8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</row>
    <row r="47" spans="1:61" s="32" customFormat="1">
      <c r="A47" s="32" t="s">
        <v>17670</v>
      </c>
      <c r="B47" s="32" t="s">
        <v>17671</v>
      </c>
      <c r="C47" s="32" t="str">
        <f>VLOOKUP(A47,KO_Information!A:H,2,FALSE)</f>
        <v>penicillin-binding protein 3 [EC:3.4.-.-]</v>
      </c>
      <c r="D47" s="32" t="str">
        <f>VLOOKUP($A47,KO_Information!$A:$H,3,FALSE)</f>
        <v xml:space="preserve">penicillin-binding protein 3 </v>
      </c>
      <c r="E47" s="32" t="str">
        <f>VLOOKUP($A47,KO_Information!$A:$H,4,FALSE)</f>
        <v>EC:3.4.-.-</v>
      </c>
      <c r="F47" s="32" t="str">
        <f>VLOOKUP($A47,KO_Information!$A:$H,5,FALSE)</f>
        <v>Metabolism; Glycan Biosynthesis and Metabolism; Peptidoglycan biosynthesis</v>
      </c>
      <c r="G47" s="32" t="str">
        <f>VLOOKUP($A47,KO_Information!$A:$H,6,FALSE)</f>
        <v>Metabolism</v>
      </c>
      <c r="H47" s="32" t="str">
        <f>VLOOKUP($A47,KO_Information!$A:$H,7,FALSE)</f>
        <v>Glycan Biosynthesis and Metabolism</v>
      </c>
      <c r="I47" s="32" t="str">
        <f>VLOOKUP($A47,KO_Information!$A:$H,8,FALSE)</f>
        <v>Peptidoglycan biosynthesis</v>
      </c>
      <c r="J47" s="76">
        <v>-1</v>
      </c>
      <c r="K47" s="76">
        <v>1</v>
      </c>
      <c r="L47" s="76">
        <v>1</v>
      </c>
      <c r="M47" s="32">
        <v>0</v>
      </c>
      <c r="N47" s="32">
        <v>0</v>
      </c>
      <c r="O47" s="33">
        <v>2.07403349676095E-8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3">
        <v>8.5038591660916707E-9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3">
        <v>1.92117831860356E-8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3">
        <v>3.1875888042318399E-8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</row>
    <row r="48" spans="1:61" s="32" customFormat="1">
      <c r="A48" s="32" t="s">
        <v>17664</v>
      </c>
      <c r="B48" s="32" t="s">
        <v>17665</v>
      </c>
      <c r="C48" s="32" t="str">
        <f>VLOOKUP(A48,KO_Information!A:H,2,FALSE)</f>
        <v>transglycosylase [EC:2.4.1.-]</v>
      </c>
      <c r="D48" s="32" t="str">
        <f>VLOOKUP($A48,KO_Information!$A:$H,3,FALSE)</f>
        <v xml:space="preserve">transglycosylase </v>
      </c>
      <c r="E48" s="32" t="str">
        <f>VLOOKUP($A48,KO_Information!$A:$H,4,FALSE)</f>
        <v>EC:2.4.1.-</v>
      </c>
      <c r="F48" s="32" t="str">
        <f>VLOOKUP($A48,KO_Information!$A:$H,5,FALSE)</f>
        <v>Metabolism; Glycan Biosynthesis and Metabolism; Glycosyltransferases|Metabolism; Glycan Biosynthesis and Metabolism; Peptidoglycan biosynthesis</v>
      </c>
      <c r="G48" s="32" t="str">
        <f>VLOOKUP($A48,KO_Information!$A:$H,6,FALSE)</f>
        <v>Metabolism</v>
      </c>
      <c r="H48" s="32" t="str">
        <f>VLOOKUP($A48,KO_Information!$A:$H,7,FALSE)</f>
        <v>Glycan Biosynthesis and Metabolism</v>
      </c>
      <c r="I48" s="32" t="str">
        <f>VLOOKUP($A48,KO_Information!$A:$H,8,FALSE)</f>
        <v>Glycosyltransferases</v>
      </c>
      <c r="J48" s="76">
        <v>-1</v>
      </c>
      <c r="K48" s="76">
        <v>1</v>
      </c>
      <c r="L48" s="76">
        <v>1</v>
      </c>
      <c r="M48" s="32">
        <v>0</v>
      </c>
      <c r="N48" s="32">
        <v>0</v>
      </c>
      <c r="O48" s="33">
        <v>2.07403349676095E-8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3">
        <v>8.5038591660916707E-9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3">
        <v>1.92117831860356E-8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3">
        <v>3.1875888042318399E-8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</row>
    <row r="49" spans="1:61" s="18" customFormat="1">
      <c r="A49" s="18" t="s">
        <v>2044</v>
      </c>
      <c r="B49" s="18" t="s">
        <v>2045</v>
      </c>
      <c r="C49" s="18" t="str">
        <f>VLOOKUP(A49,KO_Information!A:H,2,FALSE)</f>
        <v>nitric-oxide synthase, bacterial [EC:1.14.13.39]</v>
      </c>
      <c r="D49" s="18" t="str">
        <f>VLOOKUP($A49,KO_Information!$A:$H,3,FALSE)</f>
        <v xml:space="preserve">nitric-oxide synthase, bacterial </v>
      </c>
      <c r="E49" s="18" t="str">
        <f>VLOOKUP($A49,KO_Information!$A:$H,4,FALSE)</f>
        <v>EC:1.14.13.39</v>
      </c>
      <c r="F49" s="18" t="str">
        <f>VLOOKUP($A49,KO_Information!$A:$H,5,FALSE)</f>
        <v>Metabolism; Amino Acid Metabolism; Arginine and proline metabolism</v>
      </c>
      <c r="G49" s="18" t="str">
        <f>VLOOKUP($A49,KO_Information!$A:$H,6,FALSE)</f>
        <v>Metabolism</v>
      </c>
      <c r="H49" s="18" t="str">
        <f>VLOOKUP($A49,KO_Information!$A:$H,7,FALSE)</f>
        <v>Amino Acid Metabolism</v>
      </c>
      <c r="I49" s="18" t="str">
        <f>VLOOKUP($A49,KO_Information!$A:$H,8,FALSE)</f>
        <v>Arginine and proline metabolism</v>
      </c>
      <c r="J49" s="70">
        <v>-1</v>
      </c>
      <c r="K49" s="70">
        <v>1</v>
      </c>
      <c r="L49" s="70">
        <v>1</v>
      </c>
      <c r="M49" s="18">
        <v>0</v>
      </c>
      <c r="N49" s="18">
        <v>0</v>
      </c>
      <c r="O49" s="19">
        <v>2.07403349676095E-8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9">
        <v>8.5038591660916707E-9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9">
        <v>1.92117831860356E-8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9">
        <v>3.1875888042318399E-8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</row>
    <row r="50" spans="1:61">
      <c r="A50" t="s">
        <v>15879</v>
      </c>
      <c r="B50" t="s">
        <v>15880</v>
      </c>
      <c r="C50" t="str">
        <f>VLOOKUP(A50,KO_Information!A:H,2,FALSE)</f>
        <v>transcriptional regulator TenI</v>
      </c>
      <c r="D50" t="str">
        <f>VLOOKUP($A50,KO_Information!$A:$H,3,FALSE)</f>
        <v>transcriptional regulator TenI</v>
      </c>
      <c r="E50">
        <f>VLOOKUP($A50,KO_Information!$A:$H,4,FALSE)</f>
        <v>0</v>
      </c>
      <c r="F50" t="str">
        <f>VLOOKUP($A50,KO_Information!$A:$H,5,FALSE)</f>
        <v>Genetic Information Processing; Transcription; Transcription factors</v>
      </c>
      <c r="G50" t="str">
        <f>VLOOKUP($A50,KO_Information!$A:$H,6,FALSE)</f>
        <v>Genetic Information Processing</v>
      </c>
      <c r="H50" t="str">
        <f>VLOOKUP($A50,KO_Information!$A:$H,7,FALSE)</f>
        <v>Transcription</v>
      </c>
      <c r="I50" t="str">
        <f>VLOOKUP($A50,KO_Information!$A:$H,8,FALSE)</f>
        <v>Transcription factors</v>
      </c>
      <c r="J50" s="67">
        <v>-1</v>
      </c>
      <c r="K50" s="67">
        <v>1</v>
      </c>
      <c r="L50" s="67">
        <v>1</v>
      </c>
      <c r="M50">
        <v>0</v>
      </c>
      <c r="N50">
        <v>0</v>
      </c>
      <c r="O50" s="2">
        <v>2.07403349676095E-8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 s="2">
        <v>8.5038591660916707E-9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s="2">
        <v>1.92117831860356E-8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 s="2">
        <v>3.1875888042318399E-8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 s="32" customFormat="1">
      <c r="A51" s="32" t="s">
        <v>10515</v>
      </c>
      <c r="B51" s="32" t="s">
        <v>10516</v>
      </c>
      <c r="C51" s="32" t="str">
        <f>VLOOKUP(A51,KO_Information!A:H,2,FALSE)</f>
        <v>monofunctional glycosyltransferase [EC:2.4.1.-]</v>
      </c>
      <c r="D51" s="32" t="str">
        <f>VLOOKUP($A51,KO_Information!$A:$H,3,FALSE)</f>
        <v xml:space="preserve">monofunctional glycosyltransferase </v>
      </c>
      <c r="E51" s="32" t="str">
        <f>VLOOKUP($A51,KO_Information!$A:$H,4,FALSE)</f>
        <v>EC:2.4.1.-</v>
      </c>
      <c r="F51" s="32" t="str">
        <f>VLOOKUP($A51,KO_Information!$A:$H,5,FALSE)</f>
        <v>Metabolism; Glycan Biosynthesis and Metabolism; Glycosyltransferases|Metabolism; Glycan Biosynthesis and Metabolism; Peptidoglycan biosynthesis</v>
      </c>
      <c r="G51" s="32" t="str">
        <f>VLOOKUP($A51,KO_Information!$A:$H,6,FALSE)</f>
        <v>Metabolism</v>
      </c>
      <c r="H51" s="32" t="str">
        <f>VLOOKUP($A51,KO_Information!$A:$H,7,FALSE)</f>
        <v>Glycan Biosynthesis and Metabolism</v>
      </c>
      <c r="I51" s="32" t="str">
        <f>VLOOKUP($A51,KO_Information!$A:$H,8,FALSE)</f>
        <v>Glycosyltransferases</v>
      </c>
      <c r="J51" s="76">
        <v>-1</v>
      </c>
      <c r="K51" s="76">
        <v>1</v>
      </c>
      <c r="L51" s="76">
        <v>1</v>
      </c>
      <c r="M51" s="32">
        <v>0</v>
      </c>
      <c r="N51" s="32">
        <v>0</v>
      </c>
      <c r="O51" s="33">
        <v>2.07403349676095E-8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3">
        <v>8.5038591660916707E-9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3">
        <v>1.92117831860356E-8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3">
        <v>3.1875888042318399E-8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</row>
    <row r="52" spans="1:61" s="30" customFormat="1">
      <c r="A52" s="30" t="s">
        <v>15953</v>
      </c>
      <c r="B52" s="30" t="s">
        <v>15954</v>
      </c>
      <c r="C52" s="30" t="str">
        <f>VLOOKUP(A52,KO_Information!A:H,2,FALSE)</f>
        <v>nitrogen regulatory protein A</v>
      </c>
      <c r="D52" s="30" t="str">
        <f>VLOOKUP($A52,KO_Information!$A:$H,3,FALSE)</f>
        <v>nitrogen regulatory protein A</v>
      </c>
      <c r="E52" s="30">
        <f>VLOOKUP($A52,KO_Information!$A:$H,4,FALSE)</f>
        <v>0</v>
      </c>
      <c r="F52" s="30" t="str">
        <f>VLOOKUP($A52,KO_Information!$A:$H,5,FALSE)</f>
        <v>Environmental Information Processing; Signal Transduction; Two-component system</v>
      </c>
      <c r="G52" s="30" t="str">
        <f>VLOOKUP($A52,KO_Information!$A:$H,6,FALSE)</f>
        <v>Environmental Information Processing</v>
      </c>
      <c r="H52" s="30" t="str">
        <f>VLOOKUP($A52,KO_Information!$A:$H,7,FALSE)</f>
        <v>Signal Transduction</v>
      </c>
      <c r="I52" s="30" t="str">
        <f>VLOOKUP($A52,KO_Information!$A:$H,8,FALSE)</f>
        <v>Two-component system</v>
      </c>
      <c r="J52" s="81">
        <v>-1</v>
      </c>
      <c r="K52" s="81">
        <v>1</v>
      </c>
      <c r="L52" s="81">
        <v>1</v>
      </c>
      <c r="M52" s="30">
        <v>0</v>
      </c>
      <c r="N52" s="30">
        <v>0</v>
      </c>
      <c r="O52" s="31">
        <v>2.07403349676095E-8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1">
        <v>8.5038591660916707E-9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1">
        <v>1.92117831860356E-8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1">
        <v>3.1875888042318399E-8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</row>
    <row r="53" spans="1:61" s="14" customFormat="1">
      <c r="A53" s="14" t="s">
        <v>15951</v>
      </c>
      <c r="B53" s="14" t="s">
        <v>15952</v>
      </c>
      <c r="C53" s="14" t="str">
        <f>VLOOKUP(A53,KO_Information!A:H,2,FALSE)</f>
        <v>MFS transporter, NNP family, putative nitrate transporter</v>
      </c>
      <c r="D53" s="14" t="str">
        <f>VLOOKUP($A53,KO_Information!$A:$H,3,FALSE)</f>
        <v>MFS transporter, NNP family, putative nitrate transporter</v>
      </c>
      <c r="E53" s="14">
        <f>VLOOKUP($A53,KO_Information!$A:$H,4,FALSE)</f>
        <v>0</v>
      </c>
      <c r="F53" s="14" t="str">
        <f>VLOOKUP($A53,KO_Information!$A:$H,5,FALSE)</f>
        <v>Environmental Information Processing; Membrane Transport; Transporters|Environmental Information Processing; Signal Transduction; Two-component system</v>
      </c>
      <c r="G53" s="14" t="str">
        <f>VLOOKUP($A53,KO_Information!$A:$H,6,FALSE)</f>
        <v>Environmental Information Processing</v>
      </c>
      <c r="H53" s="14" t="str">
        <f>VLOOKUP($A53,KO_Information!$A:$H,7,FALSE)</f>
        <v>Membrane Transport</v>
      </c>
      <c r="I53" s="14" t="str">
        <f>VLOOKUP($A53,KO_Information!$A:$H,8,FALSE)</f>
        <v>Transporters</v>
      </c>
      <c r="J53" s="78">
        <v>-1</v>
      </c>
      <c r="K53" s="78">
        <v>1</v>
      </c>
      <c r="L53" s="78">
        <v>1</v>
      </c>
      <c r="M53" s="14">
        <v>0</v>
      </c>
      <c r="N53" s="14">
        <v>0</v>
      </c>
      <c r="O53" s="15">
        <v>2.07403349676095E-8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5">
        <v>8.5038591660916707E-9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5">
        <v>1.92117831860356E-8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5">
        <v>3.1875888042318399E-8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</row>
    <row r="54" spans="1:61" s="18" customFormat="1">
      <c r="A54" s="18" t="s">
        <v>17355</v>
      </c>
      <c r="B54" s="18" t="s">
        <v>17356</v>
      </c>
      <c r="C54" s="18" t="str">
        <f>VLOOKUP(A54,KO_Information!A:H,2,FALSE)</f>
        <v>4-guanidinobutyraldehyde dehydrogenase / NAD-dependent aldehyde dehydrogenase [EC:1.2.1.54 1.2.1.-]</v>
      </c>
      <c r="D54" s="18" t="str">
        <f>VLOOKUP($A54,KO_Information!$A:$H,3,FALSE)</f>
        <v xml:space="preserve">4-guanidinobutyraldehyde dehydrogenase / NAD-dependent aldehyde dehydrogenase </v>
      </c>
      <c r="E54" s="18" t="str">
        <f>VLOOKUP($A54,KO_Information!$A:$H,4,FALSE)</f>
        <v>EC:1.2.1.54</v>
      </c>
      <c r="F54" s="18" t="str">
        <f>VLOOKUP($A54,KO_Information!$A:$H,5,FALSE)</f>
        <v>Metabolism; Amino Acid Metabolism; Arginine and proline metabolism</v>
      </c>
      <c r="G54" s="18" t="str">
        <f>VLOOKUP($A54,KO_Information!$A:$H,6,FALSE)</f>
        <v>Metabolism</v>
      </c>
      <c r="H54" s="18" t="str">
        <f>VLOOKUP($A54,KO_Information!$A:$H,7,FALSE)</f>
        <v>Amino Acid Metabolism</v>
      </c>
      <c r="I54" s="18" t="str">
        <f>VLOOKUP($A54,KO_Information!$A:$H,8,FALSE)</f>
        <v>Arginine and proline metabolism</v>
      </c>
      <c r="J54" s="70">
        <v>-1</v>
      </c>
      <c r="K54" s="70">
        <v>1</v>
      </c>
      <c r="L54" s="70">
        <v>1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9">
        <v>1.58587563338089E-8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9">
        <v>1.7888566680025899E-8</v>
      </c>
      <c r="AI54" s="18">
        <v>0</v>
      </c>
      <c r="AJ54" s="18">
        <v>0</v>
      </c>
      <c r="AK54" s="18">
        <v>0</v>
      </c>
      <c r="AL54" s="19">
        <v>9.6918146383850207E-9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9">
        <v>1.6486340720499899E-8</v>
      </c>
      <c r="AX54" s="18">
        <v>0</v>
      </c>
      <c r="AY54" s="18">
        <v>0</v>
      </c>
      <c r="AZ54" s="18">
        <v>0</v>
      </c>
      <c r="BA54" s="19">
        <v>1.4872262066747401E-8</v>
      </c>
      <c r="BB54" s="18">
        <v>0</v>
      </c>
      <c r="BC54" s="18">
        <v>0</v>
      </c>
      <c r="BD54" s="19">
        <v>1.3699170409748101E-8</v>
      </c>
      <c r="BE54" s="18">
        <v>0</v>
      </c>
      <c r="BF54" s="18">
        <v>0</v>
      </c>
      <c r="BG54" s="19">
        <v>3.3145401667992598E-8</v>
      </c>
      <c r="BH54" s="18">
        <v>0</v>
      </c>
      <c r="BI54" s="18">
        <v>0</v>
      </c>
    </row>
    <row r="55" spans="1:61" s="22" customFormat="1">
      <c r="A55" s="22" t="s">
        <v>8151</v>
      </c>
      <c r="B55" s="22" t="s">
        <v>8152</v>
      </c>
      <c r="C55" s="22" t="str">
        <f>VLOOKUP(A55,KO_Information!A:H,2,FALSE)</f>
        <v>cytochrome aa3-600 menaquinol oxidase subunit IV [EC:1.10.3.12]; quinol oxidase polypeptide IV [EC:1.9.3.-]</v>
      </c>
      <c r="D55" s="22" t="str">
        <f>VLOOKUP($A55,KO_Information!$A:$H,3,FALSE)</f>
        <v xml:space="preserve">cytochrome aa3-600 menaquinol oxidase subunit IV </v>
      </c>
      <c r="E55" s="22" t="str">
        <f>VLOOKUP($A55,KO_Information!$A:$H,4,FALSE)</f>
        <v>EC:1.10.3.12</v>
      </c>
      <c r="F55" s="22" t="str">
        <f>VLOOKUP($A55,KO_Information!$A:$H,5,FALSE)</f>
        <v>Metabolism; Energy Metabolism; Oxidative phosphorylation</v>
      </c>
      <c r="G55" s="22" t="str">
        <f>VLOOKUP($A55,KO_Information!$A:$H,6,FALSE)</f>
        <v>Metabolism</v>
      </c>
      <c r="H55" s="22" t="str">
        <f>VLOOKUP($A55,KO_Information!$A:$H,7,FALSE)</f>
        <v>Energy Metabolism</v>
      </c>
      <c r="I55" s="22" t="str">
        <f>VLOOKUP($A55,KO_Information!$A:$H,8,FALSE)</f>
        <v>Oxidative phosphorylation</v>
      </c>
      <c r="J55" s="69">
        <v>-1</v>
      </c>
      <c r="K55" s="69">
        <v>1</v>
      </c>
      <c r="L55" s="69">
        <v>1</v>
      </c>
      <c r="M55" s="22">
        <v>0</v>
      </c>
      <c r="N55" s="22">
        <v>0</v>
      </c>
      <c r="O55" s="23">
        <v>2.07403349676095E-8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3">
        <v>8.5038591660916707E-9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3">
        <v>1.92117831860356E-8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3">
        <v>3.1875888042318399E-8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</row>
    <row r="56" spans="1:61" s="22" customFormat="1">
      <c r="A56" s="22" t="s">
        <v>8144</v>
      </c>
      <c r="B56" s="22" t="s">
        <v>8145</v>
      </c>
      <c r="C56" s="22" t="str">
        <f>VLOOKUP(A56,KO_Information!A:H,2,FALSE)</f>
        <v>quinol oxidase polypeptide I [EC:1.9.3.-]; cytochrome aa3-600 menaquinol oxidase subunit I [EC:1.10.3.12]</v>
      </c>
      <c r="D56" s="22" t="str">
        <f>VLOOKUP($A56,KO_Information!$A:$H,3,FALSE)</f>
        <v xml:space="preserve">quinol oxidase polypeptide I </v>
      </c>
      <c r="E56" s="22" t="str">
        <f>VLOOKUP($A56,KO_Information!$A:$H,4,FALSE)</f>
        <v>EC:1.9.3.-</v>
      </c>
      <c r="F56" s="22" t="str">
        <f>VLOOKUP($A56,KO_Information!$A:$H,5,FALSE)</f>
        <v>Metabolism; Energy Metabolism; Oxidative phosphorylation</v>
      </c>
      <c r="G56" s="22" t="str">
        <f>VLOOKUP($A56,KO_Information!$A:$H,6,FALSE)</f>
        <v>Metabolism</v>
      </c>
      <c r="H56" s="22" t="str">
        <f>VLOOKUP($A56,KO_Information!$A:$H,7,FALSE)</f>
        <v>Energy Metabolism</v>
      </c>
      <c r="I56" s="22" t="str">
        <f>VLOOKUP($A56,KO_Information!$A:$H,8,FALSE)</f>
        <v>Oxidative phosphorylation</v>
      </c>
      <c r="J56" s="69">
        <v>-1</v>
      </c>
      <c r="K56" s="69">
        <v>1</v>
      </c>
      <c r="L56" s="69">
        <v>1</v>
      </c>
      <c r="M56" s="22">
        <v>0</v>
      </c>
      <c r="N56" s="22">
        <v>0</v>
      </c>
      <c r="O56" s="23">
        <v>2.07403349676095E-8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3">
        <v>8.5038591660916707E-9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3">
        <v>1.92117831860356E-8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3">
        <v>3.1875888042318399E-8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</row>
    <row r="57" spans="1:61" s="22" customFormat="1">
      <c r="A57" s="22" t="s">
        <v>8140</v>
      </c>
      <c r="B57" s="22" t="s">
        <v>8141</v>
      </c>
      <c r="C57" s="22" t="str">
        <f>VLOOKUP(A57,KO_Information!A:H,2,FALSE)</f>
        <v>cytochrome aa3-600 menaquinol oxidase subunit II [EC:1.10.3.12]; quinol oxidase polypeptide II [EC:1.9.3.-]</v>
      </c>
      <c r="D57" s="22" t="str">
        <f>VLOOKUP($A57,KO_Information!$A:$H,3,FALSE)</f>
        <v xml:space="preserve">cytochrome aa3-600 menaquinol oxidase subunit II </v>
      </c>
      <c r="E57" s="22" t="str">
        <f>VLOOKUP($A57,KO_Information!$A:$H,4,FALSE)</f>
        <v>EC:1.10.3.12</v>
      </c>
      <c r="F57" s="22" t="str">
        <f>VLOOKUP($A57,KO_Information!$A:$H,5,FALSE)</f>
        <v>Metabolism; Energy Metabolism; Oxidative phosphorylation</v>
      </c>
      <c r="G57" s="22" t="str">
        <f>VLOOKUP($A57,KO_Information!$A:$H,6,FALSE)</f>
        <v>Metabolism</v>
      </c>
      <c r="H57" s="22" t="str">
        <f>VLOOKUP($A57,KO_Information!$A:$H,7,FALSE)</f>
        <v>Energy Metabolism</v>
      </c>
      <c r="I57" s="22" t="str">
        <f>VLOOKUP($A57,KO_Information!$A:$H,8,FALSE)</f>
        <v>Oxidative phosphorylation</v>
      </c>
      <c r="J57" s="69">
        <v>-1</v>
      </c>
      <c r="K57" s="69">
        <v>1</v>
      </c>
      <c r="L57" s="69">
        <v>1</v>
      </c>
      <c r="M57" s="22">
        <v>0</v>
      </c>
      <c r="N57" s="22">
        <v>0</v>
      </c>
      <c r="O57" s="23">
        <v>2.07403349676095E-8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3">
        <v>8.5038591660916707E-9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3">
        <v>1.92117831860356E-8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3">
        <v>3.1875888042318399E-8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</row>
    <row r="58" spans="1:61" s="72" customFormat="1">
      <c r="A58" s="72" t="s">
        <v>4723</v>
      </c>
      <c r="B58" s="72" t="s">
        <v>4724</v>
      </c>
      <c r="C58" s="72" t="str">
        <f>VLOOKUP(A58,KO_Information!A:H,2,FALSE)</f>
        <v>serralysin [EC:3.4.24.40]</v>
      </c>
      <c r="D58" s="72" t="str">
        <f>VLOOKUP($A58,KO_Information!$A:$H,3,FALSE)</f>
        <v xml:space="preserve">serralysin </v>
      </c>
      <c r="E58" s="72" t="str">
        <f>VLOOKUP($A58,KO_Information!$A:$H,4,FALSE)</f>
        <v>EC:3.4.24.40</v>
      </c>
      <c r="F58" s="72" t="str">
        <f>VLOOKUP($A58,KO_Information!$A:$H,5,FALSE)</f>
        <v>Metabolism; Enzyme Families; Peptidases</v>
      </c>
      <c r="G58" s="72" t="str">
        <f>VLOOKUP($A58,KO_Information!$A:$H,6,FALSE)</f>
        <v>Metabolism</v>
      </c>
      <c r="H58" s="72" t="str">
        <f>VLOOKUP($A58,KO_Information!$A:$H,7,FALSE)</f>
        <v>Enzyme Families</v>
      </c>
      <c r="I58" s="72" t="str">
        <f>VLOOKUP($A58,KO_Information!$A:$H,8,FALSE)</f>
        <v>Peptidases</v>
      </c>
      <c r="J58" s="73">
        <v>-1</v>
      </c>
      <c r="K58" s="73">
        <v>1</v>
      </c>
      <c r="L58" s="73">
        <v>1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0</v>
      </c>
      <c r="T58" s="72">
        <v>0</v>
      </c>
      <c r="U58" s="74">
        <v>1.58587563338089E-8</v>
      </c>
      <c r="V58" s="72">
        <v>0</v>
      </c>
      <c r="W58" s="72">
        <v>0</v>
      </c>
      <c r="X58" s="72">
        <v>0</v>
      </c>
      <c r="Y58" s="72">
        <v>0</v>
      </c>
      <c r="Z58" s="72">
        <v>0</v>
      </c>
      <c r="AA58" s="72">
        <v>0</v>
      </c>
      <c r="AB58" s="72">
        <v>0</v>
      </c>
      <c r="AC58" s="72">
        <v>0</v>
      </c>
      <c r="AD58" s="72">
        <v>0</v>
      </c>
      <c r="AE58" s="72">
        <v>0</v>
      </c>
      <c r="AF58" s="72">
        <v>0</v>
      </c>
      <c r="AG58" s="72">
        <v>0</v>
      </c>
      <c r="AH58" s="74">
        <v>1.7888566680025899E-8</v>
      </c>
      <c r="AI58" s="72">
        <v>0</v>
      </c>
      <c r="AJ58" s="72">
        <v>0</v>
      </c>
      <c r="AK58" s="72">
        <v>0</v>
      </c>
      <c r="AL58" s="74">
        <v>9.6918146383850207E-9</v>
      </c>
      <c r="AM58" s="72">
        <v>0</v>
      </c>
      <c r="AN58" s="74">
        <v>1.55635388555187E-8</v>
      </c>
      <c r="AO58" s="72">
        <v>0</v>
      </c>
      <c r="AP58" s="74">
        <v>1.92117831860356E-8</v>
      </c>
      <c r="AQ58" s="72">
        <v>0</v>
      </c>
      <c r="AR58" s="72">
        <v>0</v>
      </c>
      <c r="AS58" s="72">
        <v>0</v>
      </c>
      <c r="AT58" s="72">
        <v>0</v>
      </c>
      <c r="AU58" s="72">
        <v>0</v>
      </c>
      <c r="AV58" s="72">
        <v>0</v>
      </c>
      <c r="AW58" s="74">
        <v>1.6486340720499899E-8</v>
      </c>
      <c r="AX58" s="72">
        <v>0</v>
      </c>
      <c r="AY58" s="72">
        <v>0</v>
      </c>
      <c r="AZ58" s="72">
        <v>0</v>
      </c>
      <c r="BA58" s="74">
        <v>1.4872262066747401E-8</v>
      </c>
      <c r="BB58" s="72">
        <v>0</v>
      </c>
      <c r="BC58" s="72">
        <v>0</v>
      </c>
      <c r="BD58" s="74">
        <v>1.3699170409748101E-8</v>
      </c>
      <c r="BE58" s="72">
        <v>0</v>
      </c>
      <c r="BF58" s="72">
        <v>0</v>
      </c>
      <c r="BG58" s="74">
        <v>4.9718102501988903E-8</v>
      </c>
      <c r="BH58" s="72">
        <v>0</v>
      </c>
      <c r="BI58" s="72">
        <v>0</v>
      </c>
    </row>
    <row r="60" spans="1:61">
      <c r="H60" s="72" t="s">
        <v>2854</v>
      </c>
      <c r="I60">
        <v>4</v>
      </c>
    </row>
    <row r="61" spans="1:61">
      <c r="H61" s="39" t="s">
        <v>692</v>
      </c>
      <c r="I61">
        <v>1</v>
      </c>
    </row>
    <row r="62" spans="1:61">
      <c r="H62" s="48" t="s">
        <v>617</v>
      </c>
      <c r="I62">
        <v>4</v>
      </c>
    </row>
    <row r="63" spans="1:61">
      <c r="H63" s="54" t="s">
        <v>610</v>
      </c>
      <c r="I63">
        <v>1</v>
      </c>
    </row>
    <row r="64" spans="1:61">
      <c r="H64" s="38" t="s">
        <v>6611</v>
      </c>
      <c r="I64">
        <v>3</v>
      </c>
    </row>
    <row r="65" spans="8:9">
      <c r="H65" s="40" t="s">
        <v>4639</v>
      </c>
      <c r="I65">
        <v>3</v>
      </c>
    </row>
    <row r="66" spans="8:9">
      <c r="H66" s="41" t="s">
        <v>360</v>
      </c>
      <c r="I66">
        <v>1</v>
      </c>
    </row>
    <row r="67" spans="8:9">
      <c r="H67" s="42" t="s">
        <v>367</v>
      </c>
      <c r="I67">
        <v>5</v>
      </c>
    </row>
    <row r="68" spans="8:9">
      <c r="H68" s="43" t="s">
        <v>353</v>
      </c>
      <c r="I68">
        <v>0</v>
      </c>
    </row>
    <row r="69" spans="8:9">
      <c r="H69" s="44" t="s">
        <v>495</v>
      </c>
      <c r="I69">
        <v>4</v>
      </c>
    </row>
    <row r="70" spans="8:9">
      <c r="H70" s="45" t="s">
        <v>2329</v>
      </c>
      <c r="I70">
        <v>0</v>
      </c>
    </row>
    <row r="71" spans="8:9">
      <c r="H71" s="46" t="s">
        <v>854</v>
      </c>
      <c r="I71">
        <v>0</v>
      </c>
    </row>
    <row r="72" spans="8:9">
      <c r="H72" s="47" t="s">
        <v>1724</v>
      </c>
      <c r="I72">
        <v>0</v>
      </c>
    </row>
    <row r="73" spans="8:9">
      <c r="H73" s="48" t="s">
        <v>1706</v>
      </c>
      <c r="I73">
        <v>3</v>
      </c>
    </row>
    <row r="74" spans="8:9">
      <c r="H74" s="49" t="s">
        <v>2649</v>
      </c>
      <c r="I74">
        <v>6</v>
      </c>
    </row>
    <row r="75" spans="8:9">
      <c r="H75" s="50" t="s">
        <v>1842</v>
      </c>
      <c r="I75">
        <v>4</v>
      </c>
    </row>
    <row r="76" spans="8:9">
      <c r="H76" s="51" t="s">
        <v>467</v>
      </c>
      <c r="I76">
        <v>1</v>
      </c>
    </row>
    <row r="77" spans="8:9">
      <c r="H77" s="55" t="s">
        <v>1723</v>
      </c>
      <c r="I77">
        <v>1</v>
      </c>
    </row>
    <row r="78" spans="8:9">
      <c r="H78" s="57" t="s">
        <v>854</v>
      </c>
      <c r="I78">
        <v>0</v>
      </c>
    </row>
    <row r="79" spans="8:9">
      <c r="H79" s="61" t="s">
        <v>2889</v>
      </c>
      <c r="I79">
        <v>0</v>
      </c>
    </row>
    <row r="80" spans="8:9">
      <c r="H80" t="s">
        <v>19459</v>
      </c>
      <c r="I80">
        <f>54-SUM(I60:I79)</f>
        <v>13</v>
      </c>
    </row>
    <row r="81" spans="8:8">
      <c r="H81" s="72"/>
    </row>
  </sheetData>
  <autoFilter ref="A4:BI58"/>
  <mergeCells count="2">
    <mergeCell ref="A1:B1"/>
    <mergeCell ref="A2:B2"/>
  </mergeCells>
  <conditionalFormatting sqref="J5:L58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9"/>
  <sheetViews>
    <sheetView workbookViewId="0">
      <selection activeCell="I29" sqref="I29:I49"/>
    </sheetView>
  </sheetViews>
  <sheetFormatPr baseColWidth="10" defaultRowHeight="15" x14ac:dyDescent="0"/>
  <cols>
    <col min="2" max="2" width="55.5" customWidth="1"/>
    <col min="8" max="8" width="35" customWidth="1"/>
    <col min="9" max="9" width="39.1640625" customWidth="1"/>
    <col min="10" max="10" width="14" style="63" customWidth="1"/>
    <col min="11" max="11" width="13.83203125" style="63" customWidth="1"/>
    <col min="12" max="12" width="14" style="63" customWidth="1"/>
  </cols>
  <sheetData>
    <row r="1" spans="1:61" s="8" customFormat="1" ht="35" customHeight="1">
      <c r="A1" s="140" t="s">
        <v>19452</v>
      </c>
      <c r="B1" s="140"/>
      <c r="C1" s="9"/>
      <c r="D1" s="9"/>
      <c r="E1" s="9"/>
      <c r="F1" s="9"/>
      <c r="G1" s="9"/>
      <c r="H1" s="9"/>
      <c r="I1" s="9"/>
      <c r="J1" s="64"/>
      <c r="K1" s="64"/>
      <c r="L1" s="64"/>
    </row>
    <row r="2" spans="1:61">
      <c r="A2" s="139"/>
      <c r="B2" s="139"/>
      <c r="C2" s="6"/>
      <c r="D2" s="6"/>
      <c r="E2" s="6"/>
      <c r="F2" s="6"/>
      <c r="G2" s="6"/>
      <c r="H2" s="6"/>
      <c r="I2" s="6"/>
      <c r="J2" s="65"/>
      <c r="K2" s="65"/>
      <c r="L2" s="65"/>
    </row>
    <row r="4" spans="1:61" s="3" customFormat="1" ht="30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66" t="s">
        <v>331</v>
      </c>
      <c r="K4" s="66" t="s">
        <v>332</v>
      </c>
      <c r="L4" s="66" t="s">
        <v>333</v>
      </c>
      <c r="M4" s="3" t="s">
        <v>19439</v>
      </c>
      <c r="N4" s="3" t="s">
        <v>19439</v>
      </c>
      <c r="O4" s="3" t="s">
        <v>19439</v>
      </c>
      <c r="P4" s="3" t="s">
        <v>19439</v>
      </c>
      <c r="Q4" s="3" t="s">
        <v>19439</v>
      </c>
      <c r="R4" s="3" t="s">
        <v>19439</v>
      </c>
      <c r="S4" s="3" t="s">
        <v>19439</v>
      </c>
      <c r="T4" s="3" t="s">
        <v>19439</v>
      </c>
      <c r="U4" s="3" t="s">
        <v>19439</v>
      </c>
      <c r="V4" s="3" t="s">
        <v>19439</v>
      </c>
      <c r="W4" s="3" t="s">
        <v>19440</v>
      </c>
      <c r="X4" s="3" t="s">
        <v>19440</v>
      </c>
      <c r="Y4" s="3" t="s">
        <v>19440</v>
      </c>
      <c r="Z4" s="3" t="s">
        <v>19440</v>
      </c>
      <c r="AA4" s="3" t="s">
        <v>19440</v>
      </c>
      <c r="AB4" s="3" t="s">
        <v>19440</v>
      </c>
      <c r="AC4" s="3" t="s">
        <v>19440</v>
      </c>
      <c r="AD4" s="3" t="s">
        <v>19440</v>
      </c>
      <c r="AE4" s="3" t="s">
        <v>19440</v>
      </c>
      <c r="AF4" s="3" t="s">
        <v>19440</v>
      </c>
      <c r="AG4" s="3" t="s">
        <v>19441</v>
      </c>
      <c r="AH4" s="3" t="s">
        <v>19441</v>
      </c>
      <c r="AI4" s="3" t="s">
        <v>19441</v>
      </c>
      <c r="AJ4" s="3" t="s">
        <v>19441</v>
      </c>
      <c r="AK4" s="3" t="s">
        <v>19441</v>
      </c>
      <c r="AL4" s="3" t="s">
        <v>19441</v>
      </c>
      <c r="AM4" s="3" t="s">
        <v>19441</v>
      </c>
      <c r="AN4" s="3" t="s">
        <v>19441</v>
      </c>
      <c r="AO4" s="3" t="s">
        <v>19441</v>
      </c>
      <c r="AP4" s="3" t="s">
        <v>19441</v>
      </c>
      <c r="AQ4" s="3" t="s">
        <v>19442</v>
      </c>
      <c r="AR4" s="3" t="s">
        <v>19442</v>
      </c>
      <c r="AS4" s="3" t="s">
        <v>19442</v>
      </c>
      <c r="AT4" s="3" t="s">
        <v>19442</v>
      </c>
      <c r="AU4" s="3" t="s">
        <v>19442</v>
      </c>
      <c r="AV4" s="3" t="s">
        <v>19442</v>
      </c>
      <c r="AW4" s="3" t="s">
        <v>19442</v>
      </c>
      <c r="AX4" s="3" t="s">
        <v>19442</v>
      </c>
      <c r="AY4" s="3" t="s">
        <v>19442</v>
      </c>
      <c r="AZ4" s="3" t="s">
        <v>19442</v>
      </c>
      <c r="BA4" s="3" t="s">
        <v>19443</v>
      </c>
      <c r="BB4" s="3" t="s">
        <v>19443</v>
      </c>
      <c r="BC4" s="3" t="s">
        <v>19443</v>
      </c>
      <c r="BD4" s="3" t="s">
        <v>19443</v>
      </c>
      <c r="BE4" s="3" t="s">
        <v>19443</v>
      </c>
      <c r="BF4" s="3" t="s">
        <v>19443</v>
      </c>
      <c r="BG4" s="3" t="s">
        <v>19443</v>
      </c>
      <c r="BH4" s="3" t="s">
        <v>19443</v>
      </c>
      <c r="BI4" s="3" t="s">
        <v>19443</v>
      </c>
    </row>
    <row r="5" spans="1:61">
      <c r="A5" t="s">
        <v>7167</v>
      </c>
      <c r="B5" t="s">
        <v>7168</v>
      </c>
      <c r="C5" t="str">
        <f>VLOOKUP(A5,KO_Information!A:H,2,FALSE)</f>
        <v>DNA polymerase I [EC:2.7.7.7]</v>
      </c>
      <c r="D5" t="str">
        <f>VLOOKUP($A5,KO_Information!$A:$H,3,FALSE)</f>
        <v xml:space="preserve">DNA polymerase I </v>
      </c>
      <c r="E5" t="str">
        <f>VLOOKUP($A5,KO_Information!$A:$H,4,FALSE)</f>
        <v>EC:2.7.7.7</v>
      </c>
      <c r="F5" t="str">
        <f>VLOOKUP($A5,KO_Information!$A:$H,5,FALSE)</f>
        <v>Metabolism; Nucleotide Metabolism; Pyrimidine metabolism|Metabolism; Nucleotide Metabolism; Purine metabolism|Genetic Information Processing; Replication and Repair; DNA replication proteins</v>
      </c>
      <c r="G5" t="str">
        <f>VLOOKUP($A5,KO_Information!$A:$H,6,FALSE)</f>
        <v>Metabolism</v>
      </c>
      <c r="H5" t="str">
        <f>VLOOKUP($A5,KO_Information!$A:$H,7,FALSE)</f>
        <v>Nucleotide Metabolism</v>
      </c>
      <c r="I5" t="str">
        <f>VLOOKUP($A5,KO_Information!$A:$H,8,FALSE)</f>
        <v>Pyrimidine metabolism</v>
      </c>
      <c r="J5" s="67">
        <v>-1</v>
      </c>
      <c r="K5" s="67">
        <v>-1</v>
      </c>
      <c r="L5" s="67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2">
        <v>2.3206690516724E-8</v>
      </c>
      <c r="T5" s="2">
        <v>2.1545184431518699E-8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 s="2">
        <v>2.8293277361685801E-8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 s="2">
        <v>9.60589159301782E-9</v>
      </c>
      <c r="AQ5">
        <v>0</v>
      </c>
      <c r="AR5" s="2">
        <v>1.2002254071323601E-8</v>
      </c>
      <c r="AS5">
        <v>0</v>
      </c>
      <c r="AT5">
        <v>0</v>
      </c>
      <c r="AU5">
        <v>0</v>
      </c>
      <c r="AV5">
        <v>0</v>
      </c>
      <c r="AW5" s="2">
        <v>1.6486340720499899E-8</v>
      </c>
      <c r="AX5">
        <v>0</v>
      </c>
      <c r="AY5">
        <v>0</v>
      </c>
      <c r="AZ5">
        <v>0</v>
      </c>
      <c r="BA5" s="2">
        <v>2.9744524133494801E-8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t="s">
        <v>8735</v>
      </c>
      <c r="B6" t="s">
        <v>8736</v>
      </c>
      <c r="C6" t="str">
        <f>VLOOKUP(A6,KO_Information!A:H,2,FALSE)</f>
        <v>elongation factor EF-1 alpha subunit [EC:3.6.5.3]; elongation factor 1-alpha</v>
      </c>
      <c r="D6" t="str">
        <f>VLOOKUP($A6,KO_Information!$A:$H,3,FALSE)</f>
        <v xml:space="preserve">elongation factor EF-1 alpha subunit </v>
      </c>
      <c r="E6" t="str">
        <f>VLOOKUP($A6,KO_Information!$A:$H,4,FALSE)</f>
        <v>EC:3.6.5.3</v>
      </c>
      <c r="F6" t="str">
        <f>VLOOKUP($A6,KO_Information!$A:$H,5,FALSE)</f>
        <v>Genetic Information Processing; Translation; Translation factors|Genetic Information Processing; Translation; RNA transport</v>
      </c>
      <c r="G6" t="str">
        <f>VLOOKUP($A6,KO_Information!$A:$H,6,FALSE)</f>
        <v>Genetic Information Processing</v>
      </c>
      <c r="H6" t="str">
        <f>VLOOKUP($A6,KO_Information!$A:$H,7,FALSE)</f>
        <v>Translation</v>
      </c>
      <c r="I6" t="str">
        <f>VLOOKUP($A6,KO_Information!$A:$H,8,FALSE)</f>
        <v>Translation factors</v>
      </c>
      <c r="J6" s="67">
        <v>-1</v>
      </c>
      <c r="K6" s="67">
        <v>-1</v>
      </c>
      <c r="L6" s="67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2">
        <v>2.3206690516724E-8</v>
      </c>
      <c r="T6" s="2">
        <v>2.1545184431518699E-8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 s="2">
        <v>2.8293277361685801E-8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 s="2">
        <v>9.60589159301782E-9</v>
      </c>
      <c r="AQ6">
        <v>0</v>
      </c>
      <c r="AR6" s="2">
        <v>1.2002254071323601E-8</v>
      </c>
      <c r="AS6">
        <v>0</v>
      </c>
      <c r="AT6">
        <v>0</v>
      </c>
      <c r="AU6">
        <v>0</v>
      </c>
      <c r="AV6">
        <v>0</v>
      </c>
      <c r="AW6" s="2">
        <v>1.6486340720499899E-8</v>
      </c>
      <c r="AX6">
        <v>0</v>
      </c>
      <c r="AY6">
        <v>0</v>
      </c>
      <c r="AZ6">
        <v>0</v>
      </c>
      <c r="BA6" s="2">
        <v>2.9744524133494801E-8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t="s">
        <v>10863</v>
      </c>
      <c r="B7" t="s">
        <v>10864</v>
      </c>
      <c r="C7" t="str">
        <f>VLOOKUP(A7,KO_Information!A:H,2,FALSE)</f>
        <v>putative cyclase [EC:4.6.1.-]</v>
      </c>
      <c r="D7" t="str">
        <f>VLOOKUP($A7,KO_Information!$A:$H,3,FALSE)</f>
        <v xml:space="preserve">putative cyclase </v>
      </c>
      <c r="E7" t="str">
        <f>VLOOKUP($A7,KO_Information!$A:$H,4,FALSE)</f>
        <v>EC:4.6.1.-</v>
      </c>
      <c r="F7" t="str">
        <f>VLOOKUP($A7,KO_Information!$A:$H,5,FALSE)</f>
        <v>Unclassified; Metabolism; Others</v>
      </c>
      <c r="G7" t="str">
        <f>VLOOKUP($A7,KO_Information!$A:$H,6,FALSE)</f>
        <v>Unclassified</v>
      </c>
      <c r="H7" t="str">
        <f>VLOOKUP($A7,KO_Information!$A:$H,7,FALSE)</f>
        <v>Metabolism</v>
      </c>
      <c r="I7" t="str">
        <f>VLOOKUP($A7,KO_Information!$A:$H,8,FALSE)</f>
        <v>Others</v>
      </c>
      <c r="J7" s="67">
        <v>-1</v>
      </c>
      <c r="K7" s="67">
        <v>-1</v>
      </c>
      <c r="L7" s="67">
        <v>1</v>
      </c>
      <c r="M7" s="2">
        <v>2.55006712541694E-8</v>
      </c>
      <c r="N7" s="2">
        <v>5.0581056632203302E-8</v>
      </c>
      <c r="O7" s="2">
        <v>2.07403349676095E-8</v>
      </c>
      <c r="P7" s="2">
        <v>1.1733446600204501E-8</v>
      </c>
      <c r="Q7">
        <v>0</v>
      </c>
      <c r="R7">
        <v>0</v>
      </c>
      <c r="S7" s="2">
        <v>5.8016726291809998E-8</v>
      </c>
      <c r="T7" s="2">
        <v>9.6953329941833997E-8</v>
      </c>
      <c r="U7" s="2">
        <v>4.75762690014266E-8</v>
      </c>
      <c r="V7" s="2">
        <v>3.6842691837593703E-8</v>
      </c>
      <c r="W7">
        <v>0</v>
      </c>
      <c r="X7">
        <v>0</v>
      </c>
      <c r="Y7">
        <v>0</v>
      </c>
      <c r="Z7" s="2">
        <v>2.3399581526563901E-8</v>
      </c>
      <c r="AA7" s="2">
        <v>1.0517506879264601E-8</v>
      </c>
      <c r="AB7">
        <v>0</v>
      </c>
      <c r="AC7">
        <v>0</v>
      </c>
      <c r="AD7" s="2">
        <v>1.2867184738983599E-8</v>
      </c>
      <c r="AE7">
        <v>0</v>
      </c>
      <c r="AF7" s="2">
        <v>1.14942066325021E-8</v>
      </c>
      <c r="AG7">
        <v>0</v>
      </c>
      <c r="AH7" s="2">
        <v>1.7888566680025899E-8</v>
      </c>
      <c r="AI7" s="2">
        <v>2.8293277361685801E-8</v>
      </c>
      <c r="AJ7" s="2">
        <v>3.03180708223464E-8</v>
      </c>
      <c r="AK7">
        <v>0</v>
      </c>
      <c r="AL7" s="2">
        <v>9.6918146383850207E-9</v>
      </c>
      <c r="AM7" s="2">
        <v>1.9112945274286099E-8</v>
      </c>
      <c r="AN7" s="2">
        <v>7.78176942775934E-9</v>
      </c>
      <c r="AO7" s="2">
        <v>7.2421565760480001E-9</v>
      </c>
      <c r="AP7">
        <v>0</v>
      </c>
      <c r="AQ7" s="2">
        <v>1.77252700134694E-8</v>
      </c>
      <c r="AR7">
        <v>0</v>
      </c>
      <c r="AS7">
        <v>0</v>
      </c>
      <c r="AT7" s="2">
        <v>2.84463847660279E-8</v>
      </c>
      <c r="AU7">
        <v>0</v>
      </c>
      <c r="AV7">
        <v>0</v>
      </c>
      <c r="AW7">
        <v>0</v>
      </c>
      <c r="AX7">
        <v>0</v>
      </c>
      <c r="AY7" s="2">
        <v>1.15533294292323E-8</v>
      </c>
      <c r="AZ7" s="2">
        <v>1.1789100165806599E-8</v>
      </c>
      <c r="BA7">
        <v>0</v>
      </c>
      <c r="BB7">
        <v>0</v>
      </c>
      <c r="BC7" s="2">
        <v>1.80977478909156E-8</v>
      </c>
      <c r="BD7" s="2">
        <v>2.7398340819496201E-8</v>
      </c>
      <c r="BE7">
        <v>0</v>
      </c>
      <c r="BF7">
        <v>0</v>
      </c>
      <c r="BG7" s="2">
        <v>1.6572700833996299E-8</v>
      </c>
      <c r="BH7">
        <v>0</v>
      </c>
      <c r="BI7">
        <v>0</v>
      </c>
    </row>
    <row r="8" spans="1:61">
      <c r="A8" t="s">
        <v>13290</v>
      </c>
      <c r="B8" t="s">
        <v>13291</v>
      </c>
      <c r="C8" t="str">
        <f>VLOOKUP(A8,KO_Information!A:H,2,FALSE)</f>
        <v>replication factor A1</v>
      </c>
      <c r="D8" t="str">
        <f>VLOOKUP($A8,KO_Information!$A:$H,3,FALSE)</f>
        <v>replication factor A1</v>
      </c>
      <c r="E8">
        <f>VLOOKUP($A8,KO_Information!$A:$H,4,FALSE)</f>
        <v>0</v>
      </c>
      <c r="F8" t="str">
        <f>VLOOKUP($A8,KO_Information!$A:$H,5,FALSE)</f>
        <v>Genetic Information Processing; Replication and Repair; DNA repair and recombination proteins|Genetic Information Processing; Replication and Repair; Mismatch repair|Genetic Information Processing; Transcription; Transcription factors|Genetic Information Processing; Replication and Repair; Nucleotide excision repair|Genetic Information Processing; Replication and Repair; DNA replication|Genetic Information Processing; Replication and Repair; Homologous recombination|Genetic Information Processing; Replication and Repair; DNA replication proteins</v>
      </c>
      <c r="G8" t="str">
        <f>VLOOKUP($A8,KO_Information!$A:$H,6,FALSE)</f>
        <v>Genetic Information Processing</v>
      </c>
      <c r="H8" t="str">
        <f>VLOOKUP($A8,KO_Information!$A:$H,7,FALSE)</f>
        <v>Replication and Repair</v>
      </c>
      <c r="I8" t="str">
        <f>VLOOKUP($A8,KO_Information!$A:$H,8,FALSE)</f>
        <v>DNA repair and recombination proteins</v>
      </c>
      <c r="J8" s="67">
        <v>-1</v>
      </c>
      <c r="K8" s="67">
        <v>-1</v>
      </c>
      <c r="L8" s="67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2">
        <v>2.3206690516724E-8</v>
      </c>
      <c r="T8" s="2">
        <v>2.1545184431518699E-8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 s="2">
        <v>2.8293277361685801E-8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s="2">
        <v>9.60589159301782E-9</v>
      </c>
      <c r="AQ8">
        <v>0</v>
      </c>
      <c r="AR8" s="2">
        <v>1.2002254071323601E-8</v>
      </c>
      <c r="AS8">
        <v>0</v>
      </c>
      <c r="AT8">
        <v>0</v>
      </c>
      <c r="AU8">
        <v>0</v>
      </c>
      <c r="AV8">
        <v>0</v>
      </c>
      <c r="AW8" s="2">
        <v>1.6486340720499899E-8</v>
      </c>
      <c r="AX8">
        <v>0</v>
      </c>
      <c r="AY8">
        <v>0</v>
      </c>
      <c r="AZ8">
        <v>0</v>
      </c>
      <c r="BA8" s="2">
        <v>2.9744524133494801E-8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 s="55" customFormat="1">
      <c r="A9" s="55" t="s">
        <v>13285</v>
      </c>
      <c r="B9" s="55" t="s">
        <v>13286</v>
      </c>
      <c r="C9" s="55" t="str">
        <f>VLOOKUP(A9,KO_Information!A:H,2,FALSE)</f>
        <v>archaea-specific RecJ-like exonuclease</v>
      </c>
      <c r="D9" s="55" t="str">
        <f>VLOOKUP($A9,KO_Information!$A:$H,3,FALSE)</f>
        <v>archaea-specific RecJ-like exonuclease</v>
      </c>
      <c r="E9" s="55">
        <f>VLOOKUP($A9,KO_Information!$A:$H,4,FALSE)</f>
        <v>0</v>
      </c>
      <c r="F9" s="55" t="str">
        <f>VLOOKUP($A9,KO_Information!$A:$H,5,FALSE)</f>
        <v>Unclassified; Genetic Information Processing; Replication, recombination and repair proteins</v>
      </c>
      <c r="G9" s="55" t="str">
        <f>VLOOKUP($A9,KO_Information!$A:$H,6,FALSE)</f>
        <v>Unclassified</v>
      </c>
      <c r="H9" s="55" t="str">
        <f>VLOOKUP($A9,KO_Information!$A:$H,7,FALSE)</f>
        <v>Genetic Information Processing</v>
      </c>
      <c r="I9" s="55" t="str">
        <f>VLOOKUP($A9,KO_Information!$A:$H,8,FALSE)</f>
        <v>Replication, recombination and repair proteins</v>
      </c>
      <c r="J9" s="75">
        <v>-1</v>
      </c>
      <c r="K9" s="75">
        <v>-1</v>
      </c>
      <c r="L9" s="75">
        <v>1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6">
        <v>2.3206690516724E-8</v>
      </c>
      <c r="T9" s="56">
        <v>2.1545184431518699E-8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6">
        <v>2.8293277361685801E-8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6">
        <v>9.60589159301782E-9</v>
      </c>
      <c r="AQ9" s="55">
        <v>0</v>
      </c>
      <c r="AR9" s="56">
        <v>1.2002254071323601E-8</v>
      </c>
      <c r="AS9" s="55">
        <v>0</v>
      </c>
      <c r="AT9" s="55">
        <v>0</v>
      </c>
      <c r="AU9" s="55">
        <v>0</v>
      </c>
      <c r="AV9" s="55">
        <v>0</v>
      </c>
      <c r="AW9" s="56">
        <v>1.6486340720499899E-8</v>
      </c>
      <c r="AX9" s="55">
        <v>0</v>
      </c>
      <c r="AY9" s="55">
        <v>0</v>
      </c>
      <c r="AZ9" s="55">
        <v>0</v>
      </c>
      <c r="BA9" s="56">
        <v>2.9744524133494801E-8</v>
      </c>
      <c r="BB9" s="55">
        <v>0</v>
      </c>
      <c r="BC9" s="55">
        <v>0</v>
      </c>
      <c r="BD9" s="55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</row>
    <row r="10" spans="1:61" s="32" customFormat="1">
      <c r="A10" s="32" t="s">
        <v>2709</v>
      </c>
      <c r="B10" s="32" t="s">
        <v>2710</v>
      </c>
      <c r="C10" s="32" t="str">
        <f>VLOOKUP(A10,KO_Information!A:H,2,FALSE)</f>
        <v>glycogen(starch) synthase [EC:2.4.1.11]</v>
      </c>
      <c r="D10" s="32" t="str">
        <f>VLOOKUP($A10,KO_Information!$A:$H,3,FALSE)</f>
        <v xml:space="preserve">glycogen(starch) synthase </v>
      </c>
      <c r="E10" s="32" t="str">
        <f>VLOOKUP($A10,KO_Information!$A:$H,4,FALSE)</f>
        <v>EC:2.4.1.11</v>
      </c>
      <c r="F10" s="32" t="str">
        <f>VLOOKUP($A10,KO_Information!$A:$H,5,FALSE)</f>
        <v>Metabolism; Glycan Biosynthesis and Metabolism; Glycosyltransferases|Metabolism; Carbohydrate Metabolism; Starch and sucrose metabolism|Organismal Systems; Endocrine System; Insulin signaling pathway</v>
      </c>
      <c r="G10" s="32" t="str">
        <f>VLOOKUP($A10,KO_Information!$A:$H,6,FALSE)</f>
        <v>Metabolism</v>
      </c>
      <c r="H10" s="32" t="str">
        <f>VLOOKUP($A10,KO_Information!$A:$H,7,FALSE)</f>
        <v>Glycan Biosynthesis and Metabolism</v>
      </c>
      <c r="I10" s="32" t="str">
        <f>VLOOKUP($A10,KO_Information!$A:$H,8,FALSE)</f>
        <v>Glycosyltransferases</v>
      </c>
      <c r="J10" s="76">
        <v>-1</v>
      </c>
      <c r="K10" s="76">
        <v>-1</v>
      </c>
      <c r="L10" s="76">
        <v>1</v>
      </c>
      <c r="M10" s="33">
        <v>2.55006712541694E-8</v>
      </c>
      <c r="N10" s="33">
        <v>5.0581056632203302E-8</v>
      </c>
      <c r="O10" s="33">
        <v>2.07403349676095E-8</v>
      </c>
      <c r="P10" s="33">
        <v>1.1733446600204501E-8</v>
      </c>
      <c r="Q10" s="32">
        <v>0</v>
      </c>
      <c r="R10" s="32">
        <v>0</v>
      </c>
      <c r="S10" s="33">
        <v>5.8016726291809998E-8</v>
      </c>
      <c r="T10" s="33">
        <v>9.6953329941833997E-8</v>
      </c>
      <c r="U10" s="33">
        <v>4.75762690014266E-8</v>
      </c>
      <c r="V10" s="33">
        <v>3.6842691837593703E-8</v>
      </c>
      <c r="W10" s="32">
        <v>0</v>
      </c>
      <c r="X10" s="32">
        <v>0</v>
      </c>
      <c r="Y10" s="32">
        <v>0</v>
      </c>
      <c r="Z10" s="32">
        <v>0</v>
      </c>
      <c r="AA10" s="33">
        <v>1.0517506879264601E-8</v>
      </c>
      <c r="AB10" s="32">
        <v>0</v>
      </c>
      <c r="AC10" s="32">
        <v>0</v>
      </c>
      <c r="AD10" s="33">
        <v>1.2867184738983599E-8</v>
      </c>
      <c r="AE10" s="32">
        <v>0</v>
      </c>
      <c r="AF10" s="33">
        <v>1.14942066325021E-8</v>
      </c>
      <c r="AG10" s="32">
        <v>0</v>
      </c>
      <c r="AH10" s="33">
        <v>1.7888566680025899E-8</v>
      </c>
      <c r="AI10" s="33">
        <v>2.8293277361685801E-8</v>
      </c>
      <c r="AJ10" s="33">
        <v>3.03180708223464E-8</v>
      </c>
      <c r="AK10" s="32">
        <v>0</v>
      </c>
      <c r="AL10" s="33">
        <v>9.6918146383850207E-9</v>
      </c>
      <c r="AM10" s="33">
        <v>1.9112945274286099E-8</v>
      </c>
      <c r="AN10" s="33">
        <v>7.78176942775934E-9</v>
      </c>
      <c r="AO10" s="32">
        <v>0</v>
      </c>
      <c r="AP10" s="32">
        <v>0</v>
      </c>
      <c r="AQ10" s="33">
        <v>1.77252700134694E-8</v>
      </c>
      <c r="AR10" s="32">
        <v>0</v>
      </c>
      <c r="AS10" s="32">
        <v>0</v>
      </c>
      <c r="AT10" s="33">
        <v>2.84463847660279E-8</v>
      </c>
      <c r="AU10" s="32">
        <v>0</v>
      </c>
      <c r="AV10" s="32">
        <v>0</v>
      </c>
      <c r="AW10" s="32">
        <v>0</v>
      </c>
      <c r="AX10" s="32">
        <v>0</v>
      </c>
      <c r="AY10" s="33">
        <v>1.15533294292323E-8</v>
      </c>
      <c r="AZ10" s="33">
        <v>1.1789100165806599E-8</v>
      </c>
      <c r="BA10" s="32">
        <v>0</v>
      </c>
      <c r="BB10" s="32">
        <v>0</v>
      </c>
      <c r="BC10" s="33">
        <v>1.80977478909156E-8</v>
      </c>
      <c r="BD10" s="33">
        <v>1.3699170409748101E-8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</row>
    <row r="11" spans="1:61">
      <c r="A11" t="s">
        <v>11705</v>
      </c>
      <c r="B11" t="s">
        <v>652</v>
      </c>
      <c r="C11" t="str">
        <f>VLOOKUP(A11,KO_Information!A:H,2,FALSE)</f>
        <v>None</v>
      </c>
      <c r="D11" t="str">
        <f>VLOOKUP($A11,KO_Information!$A:$H,3,FALSE)</f>
        <v>None</v>
      </c>
      <c r="E11">
        <f>VLOOKUP($A11,KO_Information!$A:$H,4,FALSE)</f>
        <v>0</v>
      </c>
      <c r="F11" t="str">
        <f>VLOOKUP($A11,KO_Information!$A:$H,5,FALSE)</f>
        <v>Unclassified; Metabolism; Others</v>
      </c>
      <c r="G11" t="str">
        <f>VLOOKUP($A11,KO_Information!$A:$H,6,FALSE)</f>
        <v>Unclassified</v>
      </c>
      <c r="H11" t="str">
        <f>VLOOKUP($A11,KO_Information!$A:$H,7,FALSE)</f>
        <v>Metabolism</v>
      </c>
      <c r="I11" t="str">
        <f>VLOOKUP($A11,KO_Information!$A:$H,8,FALSE)</f>
        <v>Others</v>
      </c>
      <c r="J11" s="67">
        <v>-1</v>
      </c>
      <c r="K11" s="67">
        <v>-1</v>
      </c>
      <c r="L11" s="67">
        <v>1</v>
      </c>
      <c r="M11" s="2">
        <v>2.55006712541694E-8</v>
      </c>
      <c r="N11" s="2">
        <v>5.0581056632203302E-8</v>
      </c>
      <c r="O11" s="2">
        <v>2.07403349676095E-8</v>
      </c>
      <c r="P11" s="2">
        <v>1.1733446600204501E-8</v>
      </c>
      <c r="Q11">
        <v>0</v>
      </c>
      <c r="R11">
        <v>0</v>
      </c>
      <c r="S11" s="2">
        <v>5.8016726291809998E-8</v>
      </c>
      <c r="T11" s="2">
        <v>9.6953329941833997E-8</v>
      </c>
      <c r="U11" s="2">
        <v>4.75762690014266E-8</v>
      </c>
      <c r="V11" s="2">
        <v>3.6842691837593703E-8</v>
      </c>
      <c r="W11">
        <v>0</v>
      </c>
      <c r="X11">
        <v>0</v>
      </c>
      <c r="Y11">
        <v>0</v>
      </c>
      <c r="Z11">
        <v>0</v>
      </c>
      <c r="AA11" s="2">
        <v>1.0517506879264601E-8</v>
      </c>
      <c r="AB11">
        <v>0</v>
      </c>
      <c r="AC11">
        <v>0</v>
      </c>
      <c r="AD11" s="2">
        <v>1.2867184738983599E-8</v>
      </c>
      <c r="AE11">
        <v>0</v>
      </c>
      <c r="AF11" s="2">
        <v>1.14942066325021E-8</v>
      </c>
      <c r="AG11">
        <v>0</v>
      </c>
      <c r="AH11" s="2">
        <v>1.7888566680025899E-8</v>
      </c>
      <c r="AI11" s="2">
        <v>2.8293277361685801E-8</v>
      </c>
      <c r="AJ11" s="2">
        <v>3.03180708223464E-8</v>
      </c>
      <c r="AK11">
        <v>0</v>
      </c>
      <c r="AL11" s="2">
        <v>9.6918146383850207E-9</v>
      </c>
      <c r="AM11" s="2">
        <v>1.9112945274286099E-8</v>
      </c>
      <c r="AN11" s="2">
        <v>7.78176942775934E-9</v>
      </c>
      <c r="AO11">
        <v>0</v>
      </c>
      <c r="AP11">
        <v>0</v>
      </c>
      <c r="AQ11" s="2">
        <v>1.77252700134694E-8</v>
      </c>
      <c r="AR11">
        <v>0</v>
      </c>
      <c r="AS11">
        <v>0</v>
      </c>
      <c r="AT11" s="2">
        <v>2.84463847660279E-8</v>
      </c>
      <c r="AU11">
        <v>0</v>
      </c>
      <c r="AV11">
        <v>0</v>
      </c>
      <c r="AW11">
        <v>0</v>
      </c>
      <c r="AX11">
        <v>0</v>
      </c>
      <c r="AY11" s="2">
        <v>1.15533294292323E-8</v>
      </c>
      <c r="AZ11" s="2">
        <v>1.1789100165806599E-8</v>
      </c>
      <c r="BA11">
        <v>0</v>
      </c>
      <c r="BB11">
        <v>0</v>
      </c>
      <c r="BC11" s="2">
        <v>1.80977478909156E-8</v>
      </c>
      <c r="BD11" s="2">
        <v>1.3699170409748101E-8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 s="34" customFormat="1">
      <c r="A12" s="34" t="s">
        <v>8577</v>
      </c>
      <c r="B12" s="34" t="s">
        <v>8578</v>
      </c>
      <c r="C12" s="34" t="str">
        <f>VLOOKUP(A12,KO_Information!A:H,2,FALSE)</f>
        <v>transcription initiation factor TFIIB</v>
      </c>
      <c r="D12" s="34" t="str">
        <f>VLOOKUP($A12,KO_Information!$A:$H,3,FALSE)</f>
        <v>transcription initiation factor TFIIB</v>
      </c>
      <c r="E12" s="34">
        <f>VLOOKUP($A12,KO_Information!$A:$H,4,FALSE)</f>
        <v>0</v>
      </c>
      <c r="F12" s="34" t="str">
        <f>VLOOKUP($A12,KO_Information!$A:$H,5,FALSE)</f>
        <v>Genetic Information Processing; Transcription; Transcription machinery|Genetic Information Processing; Transcription; Basal transcription factors</v>
      </c>
      <c r="G12" s="34" t="str">
        <f>VLOOKUP($A12,KO_Information!$A:$H,6,FALSE)</f>
        <v>Genetic Information Processing</v>
      </c>
      <c r="H12" s="34" t="str">
        <f>VLOOKUP($A12,KO_Information!$A:$H,7,FALSE)</f>
        <v>Transcription</v>
      </c>
      <c r="I12" s="34" t="str">
        <f>VLOOKUP($A12,KO_Information!$A:$H,8,FALSE)</f>
        <v>Transcription machinery</v>
      </c>
      <c r="J12" s="71">
        <v>-1</v>
      </c>
      <c r="K12" s="71">
        <v>-1</v>
      </c>
      <c r="L12" s="71">
        <v>1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5">
        <v>2.3206690516724E-8</v>
      </c>
      <c r="T12" s="35">
        <v>2.1545184431518699E-8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5">
        <v>2.8293277361685801E-8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5">
        <v>9.60589159301782E-9</v>
      </c>
      <c r="AQ12" s="34">
        <v>0</v>
      </c>
      <c r="AR12" s="35">
        <v>1.2002254071323601E-8</v>
      </c>
      <c r="AS12" s="34">
        <v>0</v>
      </c>
      <c r="AT12" s="34">
        <v>0</v>
      </c>
      <c r="AU12" s="34">
        <v>0</v>
      </c>
      <c r="AV12" s="34">
        <v>0</v>
      </c>
      <c r="AW12" s="35">
        <v>1.6486340720499899E-8</v>
      </c>
      <c r="AX12" s="34">
        <v>0</v>
      </c>
      <c r="AY12" s="34">
        <v>0</v>
      </c>
      <c r="AZ12" s="34">
        <v>0</v>
      </c>
      <c r="BA12" s="35">
        <v>2.9744524133494801E-8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</row>
    <row r="13" spans="1:61" s="16" customFormat="1">
      <c r="A13" s="16" t="s">
        <v>402</v>
      </c>
      <c r="B13" s="16" t="s">
        <v>403</v>
      </c>
      <c r="C13" s="16" t="str">
        <f>VLOOKUP(A13,KO_Information!A:H,2,FALSE)</f>
        <v>aldehyde reductase [EC:1.1.1.21]</v>
      </c>
      <c r="D13" s="16" t="str">
        <f>VLOOKUP($A13,KO_Information!$A:$H,3,FALSE)</f>
        <v xml:space="preserve">aldehyde reductase </v>
      </c>
      <c r="E13" s="16" t="str">
        <f>VLOOKUP($A13,KO_Information!$A:$H,4,FALSE)</f>
        <v>EC:1.1.1.21</v>
      </c>
      <c r="F13" s="16" t="str">
        <f>VLOOKUP($A13,KO_Information!$A:$H,5,FALSE)</f>
        <v>Metabolism; Carbohydrate Metabolism; Fructose and mannose metabolism|Metabolism; Carbohydrate Metabolism; Pyruvate metabolism|Metabolism; Carbohydrate Metabolism; Pentose and glucuronate interconversions|Metabolism; Lipid Metabolism; Glycerolipid metabolism|Metabolism; Carbohydrate Metabolism; Galactose metabolism</v>
      </c>
      <c r="G13" s="16" t="str">
        <f>VLOOKUP($A13,KO_Information!$A:$H,6,FALSE)</f>
        <v>Metabolism</v>
      </c>
      <c r="H13" s="16" t="str">
        <f>VLOOKUP($A13,KO_Information!$A:$H,7,FALSE)</f>
        <v>Carbohydrate Metabolism</v>
      </c>
      <c r="I13" s="16" t="str">
        <f>VLOOKUP($A13,KO_Information!$A:$H,8,FALSE)</f>
        <v>Fructose and mannose metabolism</v>
      </c>
      <c r="J13" s="68">
        <v>-1</v>
      </c>
      <c r="K13" s="68">
        <v>-1</v>
      </c>
      <c r="L13" s="68">
        <v>1</v>
      </c>
      <c r="M13" s="17">
        <v>1.27503356270847E-8</v>
      </c>
      <c r="N13" s="16">
        <v>0</v>
      </c>
      <c r="O13" s="16">
        <v>0</v>
      </c>
      <c r="P13" s="17">
        <v>2.3466893200409001E-8</v>
      </c>
      <c r="Q13" s="16">
        <v>0</v>
      </c>
      <c r="R13" s="17">
        <v>1.0804219886273101E-8</v>
      </c>
      <c r="S13" s="17">
        <v>1.1603345258362E-8</v>
      </c>
      <c r="T13" s="17">
        <v>1.07725922157593E-8</v>
      </c>
      <c r="U13" s="17">
        <v>1.58587563338089E-8</v>
      </c>
      <c r="V13" s="17">
        <v>5.5264037756390601E-8</v>
      </c>
      <c r="W13" s="16">
        <v>0</v>
      </c>
      <c r="X13" s="16">
        <v>0</v>
      </c>
      <c r="Y13" s="17">
        <v>1.09115267983334E-8</v>
      </c>
      <c r="Z13" s="16">
        <v>0</v>
      </c>
      <c r="AA13" s="16">
        <v>0</v>
      </c>
      <c r="AB13" s="16">
        <v>0</v>
      </c>
      <c r="AC13" s="16">
        <v>0</v>
      </c>
      <c r="AD13" s="17">
        <v>1.2867184738983599E-8</v>
      </c>
      <c r="AE13" s="16">
        <v>0</v>
      </c>
      <c r="AF13" s="17">
        <v>3.4482619897506197E-8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7">
        <v>9.6918146383850207E-9</v>
      </c>
      <c r="AM13" s="17">
        <v>1.9112945274286099E-8</v>
      </c>
      <c r="AN13" s="16">
        <v>0</v>
      </c>
      <c r="AO13" s="17">
        <v>7.2421565760480001E-9</v>
      </c>
      <c r="AP13" s="16">
        <v>0</v>
      </c>
      <c r="AQ13" s="17">
        <v>1.77252700134694E-8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7">
        <v>1.00284211472365E-8</v>
      </c>
      <c r="AY13" s="17">
        <v>1.0397996486309E-7</v>
      </c>
      <c r="AZ13" s="17">
        <v>8.2523701160646302E-8</v>
      </c>
      <c r="BA13" s="16">
        <v>0</v>
      </c>
      <c r="BB13" s="16">
        <v>0</v>
      </c>
      <c r="BC13" s="16">
        <v>0</v>
      </c>
      <c r="BD13" s="16">
        <v>0</v>
      </c>
      <c r="BE13" s="17">
        <v>1.5053997635739599E-8</v>
      </c>
      <c r="BF13" s="17">
        <v>6.3834525589386197E-8</v>
      </c>
      <c r="BG13" s="17">
        <v>3.3145401667992598E-8</v>
      </c>
      <c r="BH13" s="17">
        <v>3.1625387418902197E-8</v>
      </c>
      <c r="BI13" s="16">
        <v>0</v>
      </c>
    </row>
    <row r="14" spans="1:61" s="36" customFormat="1">
      <c r="A14" s="36" t="s">
        <v>1473</v>
      </c>
      <c r="B14" s="36" t="s">
        <v>1474</v>
      </c>
      <c r="C14" s="36" t="str">
        <f>VLOOKUP(A14,KO_Information!A:H,2,FALSE)</f>
        <v>saccharopine dehydrogenase (NADP+, L-glutamate forming) [EC:1.5.1.10]</v>
      </c>
      <c r="D14" s="36" t="str">
        <f>VLOOKUP($A14,KO_Information!$A:$H,3,FALSE)</f>
        <v xml:space="preserve">saccharopine dehydrogenase (NADP+, L-glutamate forming) </v>
      </c>
      <c r="E14" s="36" t="str">
        <f>VLOOKUP($A14,KO_Information!$A:$H,4,FALSE)</f>
        <v>EC:1.5.1.10</v>
      </c>
      <c r="F14" s="36" t="str">
        <f>VLOOKUP($A14,KO_Information!$A:$H,5,FALSE)</f>
        <v>Metabolism; Amino Acid Metabolism; Lysine degradation|Metabolism; Amino Acid Metabolism; Lysine biosynthesis</v>
      </c>
      <c r="G14" s="36" t="str">
        <f>VLOOKUP($A14,KO_Information!$A:$H,6,FALSE)</f>
        <v>Metabolism</v>
      </c>
      <c r="H14" s="36" t="str">
        <f>VLOOKUP($A14,KO_Information!$A:$H,7,FALSE)</f>
        <v>Amino Acid Metabolism</v>
      </c>
      <c r="I14" s="36" t="str">
        <f>VLOOKUP($A14,KO_Information!$A:$H,8,FALSE)</f>
        <v>Lysine degradation</v>
      </c>
      <c r="J14" s="82">
        <v>-1</v>
      </c>
      <c r="K14" s="82">
        <v>-1</v>
      </c>
      <c r="L14" s="82">
        <v>1</v>
      </c>
      <c r="M14" s="37">
        <v>2.55006712541694E-8</v>
      </c>
      <c r="N14" s="37">
        <v>5.0581056632203302E-8</v>
      </c>
      <c r="O14" s="37">
        <v>2.07403349676095E-8</v>
      </c>
      <c r="P14" s="37">
        <v>1.1733446600204501E-8</v>
      </c>
      <c r="Q14" s="36">
        <v>0</v>
      </c>
      <c r="R14" s="36">
        <v>0</v>
      </c>
      <c r="S14" s="37">
        <v>5.8016726291809998E-8</v>
      </c>
      <c r="T14" s="37">
        <v>9.6953329941833997E-8</v>
      </c>
      <c r="U14" s="37">
        <v>4.75762690014266E-8</v>
      </c>
      <c r="V14" s="37">
        <v>3.6842691837593703E-8</v>
      </c>
      <c r="W14" s="36">
        <v>0</v>
      </c>
      <c r="X14" s="36">
        <v>0</v>
      </c>
      <c r="Y14" s="36">
        <v>0</v>
      </c>
      <c r="Z14" s="36">
        <v>0</v>
      </c>
      <c r="AA14" s="37">
        <v>1.0517506879264601E-8</v>
      </c>
      <c r="AB14" s="36">
        <v>0</v>
      </c>
      <c r="AC14" s="36">
        <v>0</v>
      </c>
      <c r="AD14" s="37">
        <v>1.2867184738983599E-8</v>
      </c>
      <c r="AE14" s="36">
        <v>0</v>
      </c>
      <c r="AF14" s="37">
        <v>1.14942066325021E-8</v>
      </c>
      <c r="AG14" s="36">
        <v>0</v>
      </c>
      <c r="AH14" s="37">
        <v>1.7888566680025899E-8</v>
      </c>
      <c r="AI14" s="37">
        <v>2.8293277361685801E-8</v>
      </c>
      <c r="AJ14" s="37">
        <v>3.03180708223464E-8</v>
      </c>
      <c r="AK14" s="36">
        <v>0</v>
      </c>
      <c r="AL14" s="37">
        <v>9.6918146383850207E-9</v>
      </c>
      <c r="AM14" s="37">
        <v>1.9112945274286099E-8</v>
      </c>
      <c r="AN14" s="37">
        <v>7.78176942775934E-9</v>
      </c>
      <c r="AO14" s="36">
        <v>0</v>
      </c>
      <c r="AP14" s="36">
        <v>0</v>
      </c>
      <c r="AQ14" s="37">
        <v>1.77252700134694E-8</v>
      </c>
      <c r="AR14" s="36">
        <v>0</v>
      </c>
      <c r="AS14" s="36">
        <v>0</v>
      </c>
      <c r="AT14" s="37">
        <v>2.84463847660279E-8</v>
      </c>
      <c r="AU14" s="36">
        <v>0</v>
      </c>
      <c r="AV14" s="36">
        <v>0</v>
      </c>
      <c r="AW14" s="36">
        <v>0</v>
      </c>
      <c r="AX14" s="36">
        <v>0</v>
      </c>
      <c r="AY14" s="37">
        <v>2.31066588584645E-8</v>
      </c>
      <c r="AZ14" s="37">
        <v>1.1789100165806599E-8</v>
      </c>
      <c r="BA14" s="36">
        <v>0</v>
      </c>
      <c r="BB14" s="36">
        <v>0</v>
      </c>
      <c r="BC14" s="37">
        <v>1.80977478909156E-8</v>
      </c>
      <c r="BD14" s="37">
        <v>1.3699170409748101E-8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</row>
    <row r="15" spans="1:61">
      <c r="A15" t="s">
        <v>4146</v>
      </c>
      <c r="B15" t="s">
        <v>4147</v>
      </c>
      <c r="C15" t="str">
        <f>VLOOKUP(A15,KO_Information!A:H,2,FALSE)</f>
        <v>tRNA-intron endonuclease, archaea type [EC:3.1.27.9]; tRNA-intron endonuclease [EC:3.1.27.9]</v>
      </c>
      <c r="D15" t="str">
        <f>VLOOKUP($A15,KO_Information!$A:$H,3,FALSE)</f>
        <v xml:space="preserve">tRNA-intron endonuclease, archaea type </v>
      </c>
      <c r="E15" t="str">
        <f>VLOOKUP($A15,KO_Information!$A:$H,4,FALSE)</f>
        <v>EC:3.1.27.9</v>
      </c>
      <c r="F15" t="str">
        <f>VLOOKUP($A15,KO_Information!$A:$H,5,FALSE)</f>
        <v>Unclassified; Genetic Information Processing; Translation proteins</v>
      </c>
      <c r="G15" t="str">
        <f>VLOOKUP($A15,KO_Information!$A:$H,6,FALSE)</f>
        <v>Unclassified</v>
      </c>
      <c r="H15" t="str">
        <f>VLOOKUP($A15,KO_Information!$A:$H,7,FALSE)</f>
        <v>Genetic Information Processing</v>
      </c>
      <c r="I15" t="str">
        <f>VLOOKUP($A15,KO_Information!$A:$H,8,FALSE)</f>
        <v>Translation proteins</v>
      </c>
      <c r="J15" s="67">
        <v>-1</v>
      </c>
      <c r="K15" s="67">
        <v>-1</v>
      </c>
      <c r="L15" s="67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2">
        <v>2.3206690516724E-8</v>
      </c>
      <c r="T15" s="2">
        <v>2.1545184431518699E-8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 s="2">
        <v>2.8293277361685801E-8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s="2">
        <v>9.60589159301782E-9</v>
      </c>
      <c r="AQ15">
        <v>0</v>
      </c>
      <c r="AR15" s="2">
        <v>1.2002254071323601E-8</v>
      </c>
      <c r="AS15">
        <v>0</v>
      </c>
      <c r="AT15">
        <v>0</v>
      </c>
      <c r="AU15">
        <v>0</v>
      </c>
      <c r="AV15">
        <v>0</v>
      </c>
      <c r="AW15" s="2">
        <v>1.6486340720499899E-8</v>
      </c>
      <c r="AX15">
        <v>0</v>
      </c>
      <c r="AY15">
        <v>0</v>
      </c>
      <c r="AZ15">
        <v>0</v>
      </c>
      <c r="BA15" s="2">
        <v>2.9744524133494801E-8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t="s">
        <v>11591</v>
      </c>
      <c r="B16" t="s">
        <v>652</v>
      </c>
      <c r="C16" t="str">
        <f>VLOOKUP(A16,KO_Information!A:H,2,FALSE)</f>
        <v>None</v>
      </c>
      <c r="D16" t="str">
        <f>VLOOKUP($A16,KO_Information!$A:$H,3,FALSE)</f>
        <v>None</v>
      </c>
      <c r="E16">
        <f>VLOOKUP($A16,KO_Information!$A:$H,4,FALSE)</f>
        <v>0</v>
      </c>
      <c r="F16" t="str">
        <f>VLOOKUP($A16,KO_Information!$A:$H,5,FALSE)</f>
        <v>Unclassified; Metabolism; Others</v>
      </c>
      <c r="G16" t="str">
        <f>VLOOKUP($A16,KO_Information!$A:$H,6,FALSE)</f>
        <v>Unclassified</v>
      </c>
      <c r="H16" t="str">
        <f>VLOOKUP($A16,KO_Information!$A:$H,7,FALSE)</f>
        <v>Metabolism</v>
      </c>
      <c r="I16" t="str">
        <f>VLOOKUP($A16,KO_Information!$A:$H,8,FALSE)</f>
        <v>Others</v>
      </c>
      <c r="J16" s="67">
        <v>-1</v>
      </c>
      <c r="K16" s="67">
        <v>-1</v>
      </c>
      <c r="L16" s="67">
        <v>1</v>
      </c>
      <c r="M16" s="2">
        <v>2.55006712541694E-8</v>
      </c>
      <c r="N16">
        <v>0</v>
      </c>
      <c r="O16">
        <v>0</v>
      </c>
      <c r="P16" s="2">
        <v>4.6933786400818101E-8</v>
      </c>
      <c r="Q16">
        <v>0</v>
      </c>
      <c r="R16" s="2">
        <v>2.1608439772546099E-8</v>
      </c>
      <c r="S16" s="2">
        <v>2.3206690516724E-8</v>
      </c>
      <c r="T16" s="2">
        <v>2.1545184431518699E-8</v>
      </c>
      <c r="U16" s="2">
        <v>3.1717512667617701E-8</v>
      </c>
      <c r="V16" s="2">
        <v>1.10528075512781E-7</v>
      </c>
      <c r="W16">
        <v>0</v>
      </c>
      <c r="X16">
        <v>0</v>
      </c>
      <c r="Y16" s="2">
        <v>2.1823053596666701E-8</v>
      </c>
      <c r="Z16">
        <v>0</v>
      </c>
      <c r="AA16">
        <v>0</v>
      </c>
      <c r="AB16">
        <v>0</v>
      </c>
      <c r="AC16">
        <v>0</v>
      </c>
      <c r="AD16" s="2">
        <v>2.5734369477967198E-8</v>
      </c>
      <c r="AE16">
        <v>0</v>
      </c>
      <c r="AF16" s="2">
        <v>6.8965239795012302E-8</v>
      </c>
      <c r="AG16">
        <v>0</v>
      </c>
      <c r="AH16">
        <v>0</v>
      </c>
      <c r="AI16">
        <v>0</v>
      </c>
      <c r="AJ16">
        <v>0</v>
      </c>
      <c r="AK16">
        <v>0</v>
      </c>
      <c r="AL16" s="2">
        <v>1.9383629276769998E-8</v>
      </c>
      <c r="AM16" s="2">
        <v>3.8225890548572099E-8</v>
      </c>
      <c r="AN16">
        <v>0</v>
      </c>
      <c r="AO16" s="2">
        <v>1.4484313152096E-8</v>
      </c>
      <c r="AP16">
        <v>0</v>
      </c>
      <c r="AQ16" s="2">
        <v>3.54505400269389E-8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 s="2">
        <v>2.00568422944731E-8</v>
      </c>
      <c r="AY16" s="2">
        <v>2.0795992972618101E-7</v>
      </c>
      <c r="AZ16" s="2">
        <v>1.65047402321293E-7</v>
      </c>
      <c r="BA16">
        <v>0</v>
      </c>
      <c r="BB16">
        <v>0</v>
      </c>
      <c r="BC16">
        <v>0</v>
      </c>
      <c r="BD16">
        <v>0</v>
      </c>
      <c r="BE16" s="2">
        <v>3.0107995271479098E-8</v>
      </c>
      <c r="BF16" s="2">
        <v>1.27669051178772E-7</v>
      </c>
      <c r="BG16" s="2">
        <v>6.6290803335985301E-8</v>
      </c>
      <c r="BH16" s="2">
        <v>6.3250774837804499E-8</v>
      </c>
      <c r="BI16">
        <v>0</v>
      </c>
    </row>
    <row r="17" spans="1:61">
      <c r="A17" t="s">
        <v>1499</v>
      </c>
      <c r="B17" t="s">
        <v>652</v>
      </c>
      <c r="C17" t="str">
        <f>VLOOKUP(A17,KO_Information!A:H,2,FALSE)</f>
        <v>None</v>
      </c>
      <c r="D17" t="str">
        <f>VLOOKUP($A17,KO_Information!$A:$H,3,FALSE)</f>
        <v>None</v>
      </c>
      <c r="E17">
        <f>VLOOKUP($A17,KO_Information!$A:$H,4,FALSE)</f>
        <v>0</v>
      </c>
      <c r="F17" t="str">
        <f>VLOOKUP($A17,KO_Information!$A:$H,5,FALSE)</f>
        <v>Unclassified; Metabolism; Others</v>
      </c>
      <c r="G17" t="str">
        <f>VLOOKUP($A17,KO_Information!$A:$H,6,FALSE)</f>
        <v>Unclassified</v>
      </c>
      <c r="H17" t="str">
        <f>VLOOKUP($A17,KO_Information!$A:$H,7,FALSE)</f>
        <v>Metabolism</v>
      </c>
      <c r="I17" t="str">
        <f>VLOOKUP($A17,KO_Information!$A:$H,8,FALSE)</f>
        <v>Others</v>
      </c>
      <c r="J17" s="67">
        <v>-1</v>
      </c>
      <c r="K17" s="67">
        <v>-1</v>
      </c>
      <c r="L17" s="67">
        <v>1</v>
      </c>
      <c r="M17" s="2">
        <v>1.27503356270847E-8</v>
      </c>
      <c r="N17">
        <v>0</v>
      </c>
      <c r="O17">
        <v>0</v>
      </c>
      <c r="P17" s="2">
        <v>2.3466893200409001E-8</v>
      </c>
      <c r="Q17">
        <v>0</v>
      </c>
      <c r="R17" s="2">
        <v>1.0804219886273101E-8</v>
      </c>
      <c r="S17" s="2">
        <v>1.1603345258362E-8</v>
      </c>
      <c r="T17" s="2">
        <v>1.07725922157593E-8</v>
      </c>
      <c r="U17" s="2">
        <v>1.58587563338089E-8</v>
      </c>
      <c r="V17" s="2">
        <v>5.5264037756390601E-8</v>
      </c>
      <c r="W17">
        <v>0</v>
      </c>
      <c r="X17">
        <v>0</v>
      </c>
      <c r="Y17" s="2">
        <v>1.09115267983334E-8</v>
      </c>
      <c r="Z17">
        <v>0</v>
      </c>
      <c r="AA17">
        <v>0</v>
      </c>
      <c r="AB17">
        <v>0</v>
      </c>
      <c r="AC17">
        <v>0</v>
      </c>
      <c r="AD17" s="2">
        <v>1.2867184738983599E-8</v>
      </c>
      <c r="AE17">
        <v>0</v>
      </c>
      <c r="AF17" s="2">
        <v>3.4482619897506197E-8</v>
      </c>
      <c r="AG17">
        <v>0</v>
      </c>
      <c r="AH17">
        <v>0</v>
      </c>
      <c r="AI17">
        <v>0</v>
      </c>
      <c r="AJ17">
        <v>0</v>
      </c>
      <c r="AK17">
        <v>0</v>
      </c>
      <c r="AL17" s="2">
        <v>9.6918146383850207E-9</v>
      </c>
      <c r="AM17" s="2">
        <v>1.9112945274286099E-8</v>
      </c>
      <c r="AN17">
        <v>0</v>
      </c>
      <c r="AO17" s="2">
        <v>7.2421565760480001E-9</v>
      </c>
      <c r="AP17">
        <v>0</v>
      </c>
      <c r="AQ17" s="2">
        <v>1.77252700134694E-8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 s="2">
        <v>1.00284211472365E-8</v>
      </c>
      <c r="AY17" s="2">
        <v>1.0397996486309E-7</v>
      </c>
      <c r="AZ17" s="2">
        <v>8.2523701160646302E-8</v>
      </c>
      <c r="BA17">
        <v>0</v>
      </c>
      <c r="BB17">
        <v>0</v>
      </c>
      <c r="BC17">
        <v>0</v>
      </c>
      <c r="BD17">
        <v>0</v>
      </c>
      <c r="BE17" s="2">
        <v>1.5053997635739599E-8</v>
      </c>
      <c r="BF17" s="2">
        <v>6.3834525589386197E-8</v>
      </c>
      <c r="BG17" s="2">
        <v>3.3145401667992598E-8</v>
      </c>
      <c r="BH17" s="2">
        <v>3.1625387418902197E-8</v>
      </c>
      <c r="BI17">
        <v>0</v>
      </c>
    </row>
    <row r="18" spans="1:61" s="22" customFormat="1">
      <c r="A18" s="22" t="s">
        <v>7810</v>
      </c>
      <c r="B18" s="22" t="s">
        <v>2153</v>
      </c>
      <c r="C18" s="22" t="str">
        <f>VLOOKUP(A18,KO_Information!A:H,2,FALSE)</f>
        <v>ferredoxin--NADP+ reductase [EC:1.18.1.2]</v>
      </c>
      <c r="D18" s="22" t="str">
        <f>VLOOKUP($A18,KO_Information!$A:$H,3,FALSE)</f>
        <v xml:space="preserve">ferredoxin--NADP+ reductase </v>
      </c>
      <c r="E18" s="22" t="str">
        <f>VLOOKUP($A18,KO_Information!$A:$H,4,FALSE)</f>
        <v>EC:1.18.1.2</v>
      </c>
      <c r="F18" s="22" t="str">
        <f>VLOOKUP($A18,KO_Information!$A:$H,5,FALSE)</f>
        <v>Metabolism; Energy Metabolism; Photosynthesis proteins|Metabolism; Energy Metabolism; Photosynthesis</v>
      </c>
      <c r="G18" s="22" t="str">
        <f>VLOOKUP($A18,KO_Information!$A:$H,6,FALSE)</f>
        <v>Metabolism</v>
      </c>
      <c r="H18" s="22" t="str">
        <f>VLOOKUP($A18,KO_Information!$A:$H,7,FALSE)</f>
        <v>Energy Metabolism</v>
      </c>
      <c r="I18" s="22" t="str">
        <f>VLOOKUP($A18,KO_Information!$A:$H,8,FALSE)</f>
        <v>Photosynthesis proteins</v>
      </c>
      <c r="J18" s="69">
        <v>-1</v>
      </c>
      <c r="K18" s="69">
        <v>-1</v>
      </c>
      <c r="L18" s="69">
        <v>1</v>
      </c>
      <c r="M18" s="23">
        <v>1.27503356270847E-8</v>
      </c>
      <c r="N18" s="22">
        <v>0</v>
      </c>
      <c r="O18" s="22">
        <v>0</v>
      </c>
      <c r="P18" s="23">
        <v>2.3466893200409001E-8</v>
      </c>
      <c r="Q18" s="22">
        <v>0</v>
      </c>
      <c r="R18" s="23">
        <v>1.0804219886273101E-8</v>
      </c>
      <c r="S18" s="23">
        <v>1.1603345258362E-8</v>
      </c>
      <c r="T18" s="23">
        <v>1.07725922157593E-8</v>
      </c>
      <c r="U18" s="23">
        <v>1.58587563338089E-8</v>
      </c>
      <c r="V18" s="23">
        <v>5.5264037756390601E-8</v>
      </c>
      <c r="W18" s="22">
        <v>0</v>
      </c>
      <c r="X18" s="22">
        <v>0</v>
      </c>
      <c r="Y18" s="23">
        <v>1.09115267983334E-8</v>
      </c>
      <c r="Z18" s="22">
        <v>0</v>
      </c>
      <c r="AA18" s="22">
        <v>0</v>
      </c>
      <c r="AB18" s="22">
        <v>0</v>
      </c>
      <c r="AC18" s="22">
        <v>0</v>
      </c>
      <c r="AD18" s="23">
        <v>1.2867184738983599E-8</v>
      </c>
      <c r="AE18" s="22">
        <v>0</v>
      </c>
      <c r="AF18" s="23">
        <v>3.4482619897506197E-8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3">
        <v>9.6918146383850207E-9</v>
      </c>
      <c r="AM18" s="23">
        <v>1.9112945274286099E-8</v>
      </c>
      <c r="AN18" s="22">
        <v>0</v>
      </c>
      <c r="AO18" s="23">
        <v>7.2421565760480001E-9</v>
      </c>
      <c r="AP18" s="22">
        <v>0</v>
      </c>
      <c r="AQ18" s="23">
        <v>1.77252700134694E-8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3">
        <v>1.00284211472365E-8</v>
      </c>
      <c r="AY18" s="23">
        <v>1.0397996486309E-7</v>
      </c>
      <c r="AZ18" s="23">
        <v>8.2523701160646302E-8</v>
      </c>
      <c r="BA18" s="22">
        <v>0</v>
      </c>
      <c r="BB18" s="22">
        <v>0</v>
      </c>
      <c r="BC18" s="22">
        <v>0</v>
      </c>
      <c r="BD18" s="22">
        <v>0</v>
      </c>
      <c r="BE18" s="23">
        <v>1.5053997635739599E-8</v>
      </c>
      <c r="BF18" s="23">
        <v>6.3834525589386197E-8</v>
      </c>
      <c r="BG18" s="23">
        <v>3.3145401667992598E-8</v>
      </c>
      <c r="BH18" s="23">
        <v>3.1625387418902197E-8</v>
      </c>
      <c r="BI18" s="22">
        <v>0</v>
      </c>
    </row>
    <row r="19" spans="1:61">
      <c r="A19" t="s">
        <v>14680</v>
      </c>
      <c r="B19" t="s">
        <v>1769</v>
      </c>
      <c r="C19" t="str">
        <f>VLOOKUP(A19,KO_Information!A:H,2,FALSE)</f>
        <v>putative membrane protein</v>
      </c>
      <c r="D19" t="str">
        <f>VLOOKUP($A19,KO_Information!$A:$H,3,FALSE)</f>
        <v>putative membrane protein</v>
      </c>
      <c r="E19">
        <f>VLOOKUP($A19,KO_Information!$A:$H,4,FALSE)</f>
        <v>0</v>
      </c>
      <c r="F19" t="str">
        <f>VLOOKUP($A19,KO_Information!$A:$H,5,FALSE)</f>
        <v>Unclassified; Poorly Characterized; Function unknown</v>
      </c>
      <c r="G19" t="str">
        <f>VLOOKUP($A19,KO_Information!$A:$H,6,FALSE)</f>
        <v>Unclassified</v>
      </c>
      <c r="H19" t="str">
        <f>VLOOKUP($A19,KO_Information!$A:$H,7,FALSE)</f>
        <v>Poorly Characterized</v>
      </c>
      <c r="I19" t="str">
        <f>VLOOKUP($A19,KO_Information!$A:$H,8,FALSE)</f>
        <v>Function unknown</v>
      </c>
      <c r="J19" s="67">
        <v>-1</v>
      </c>
      <c r="K19" s="67">
        <v>-1</v>
      </c>
      <c r="L19" s="67">
        <v>1</v>
      </c>
      <c r="M19" s="2">
        <v>2.55006712541694E-8</v>
      </c>
      <c r="N19" s="2">
        <v>5.0581056632203302E-8</v>
      </c>
      <c r="O19" s="2">
        <v>2.07403349676095E-8</v>
      </c>
      <c r="P19" s="2">
        <v>1.1733446600204501E-8</v>
      </c>
      <c r="Q19">
        <v>0</v>
      </c>
      <c r="R19">
        <v>0</v>
      </c>
      <c r="S19" s="2">
        <v>5.8016726291809998E-8</v>
      </c>
      <c r="T19" s="2">
        <v>9.6953329941833997E-8</v>
      </c>
      <c r="U19" s="2">
        <v>4.75762690014266E-8</v>
      </c>
      <c r="V19" s="2">
        <v>3.6842691837593703E-8</v>
      </c>
      <c r="W19">
        <v>0</v>
      </c>
      <c r="X19">
        <v>0</v>
      </c>
      <c r="Y19">
        <v>0</v>
      </c>
      <c r="Z19">
        <v>0</v>
      </c>
      <c r="AA19" s="2">
        <v>1.0517506879264601E-8</v>
      </c>
      <c r="AB19">
        <v>0</v>
      </c>
      <c r="AC19">
        <v>0</v>
      </c>
      <c r="AD19" s="2">
        <v>1.2867184738983599E-8</v>
      </c>
      <c r="AE19">
        <v>0</v>
      </c>
      <c r="AF19" s="2">
        <v>1.14942066325021E-8</v>
      </c>
      <c r="AG19">
        <v>0</v>
      </c>
      <c r="AH19" s="2">
        <v>1.7888566680025899E-8</v>
      </c>
      <c r="AI19" s="2">
        <v>2.8293277361685801E-8</v>
      </c>
      <c r="AJ19" s="2">
        <v>3.03180708223464E-8</v>
      </c>
      <c r="AK19">
        <v>0</v>
      </c>
      <c r="AL19" s="2">
        <v>9.6918146383850207E-9</v>
      </c>
      <c r="AM19" s="2">
        <v>1.9112945274286099E-8</v>
      </c>
      <c r="AN19" s="2">
        <v>7.78176942775934E-9</v>
      </c>
      <c r="AO19">
        <v>0</v>
      </c>
      <c r="AP19">
        <v>0</v>
      </c>
      <c r="AQ19" s="2">
        <v>1.77252700134694E-8</v>
      </c>
      <c r="AR19">
        <v>0</v>
      </c>
      <c r="AS19">
        <v>0</v>
      </c>
      <c r="AT19" s="2">
        <v>2.84463847660279E-8</v>
      </c>
      <c r="AU19">
        <v>0</v>
      </c>
      <c r="AV19">
        <v>0</v>
      </c>
      <c r="AW19">
        <v>0</v>
      </c>
      <c r="AX19">
        <v>0</v>
      </c>
      <c r="AY19" s="2">
        <v>1.15533294292323E-8</v>
      </c>
      <c r="AZ19" s="2">
        <v>1.1789100165806599E-8</v>
      </c>
      <c r="BA19">
        <v>0</v>
      </c>
      <c r="BB19">
        <v>0</v>
      </c>
      <c r="BC19" s="2">
        <v>1.80977478909156E-8</v>
      </c>
      <c r="BD19" s="2">
        <v>1.3699170409748101E-8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t="s">
        <v>18245</v>
      </c>
      <c r="B20" t="s">
        <v>18246</v>
      </c>
      <c r="C20" t="str">
        <f>VLOOKUP(A20,KO_Information!A:H,2,FALSE)</f>
        <v>transitional endoplasmic reticulum ATPase</v>
      </c>
      <c r="D20" t="str">
        <f>VLOOKUP($A20,KO_Information!$A:$H,3,FALSE)</f>
        <v>transitional endoplasmic reticulum ATPase</v>
      </c>
      <c r="E20">
        <f>VLOOKUP($A20,KO_Information!$A:$H,4,FALSE)</f>
        <v>0</v>
      </c>
      <c r="F20" t="str">
        <f>VLOOKUP($A20,KO_Information!$A:$H,5,FALSE)</f>
        <v>Genetic Information Processing; Folding, Sorting and Degradation; Protein processing in endoplasmic reticulum</v>
      </c>
      <c r="G20" t="str">
        <f>VLOOKUP($A20,KO_Information!$A:$H,6,FALSE)</f>
        <v>Genetic Information Processing</v>
      </c>
      <c r="H20" t="str">
        <f>VLOOKUP($A20,KO_Information!$A:$H,7,FALSE)</f>
        <v>Folding, Sorting and Degradation</v>
      </c>
      <c r="I20" t="str">
        <f>VLOOKUP($A20,KO_Information!$A:$H,8,FALSE)</f>
        <v>Protein processing in endoplasmic reticulum</v>
      </c>
      <c r="J20" s="67">
        <v>-1</v>
      </c>
      <c r="K20" s="67">
        <v>-1</v>
      </c>
      <c r="L20" s="67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2">
        <v>2.3206690516724E-8</v>
      </c>
      <c r="T20" s="2">
        <v>2.1545184431518699E-8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 s="2">
        <v>2.8293277361685801E-8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s="2">
        <v>9.60589159301782E-9</v>
      </c>
      <c r="AQ20">
        <v>0</v>
      </c>
      <c r="AR20" s="2">
        <v>1.2002254071323601E-8</v>
      </c>
      <c r="AS20">
        <v>0</v>
      </c>
      <c r="AT20">
        <v>0</v>
      </c>
      <c r="AU20">
        <v>0</v>
      </c>
      <c r="AV20">
        <v>0</v>
      </c>
      <c r="AW20" s="2">
        <v>1.6486340720499899E-8</v>
      </c>
      <c r="AX20">
        <v>0</v>
      </c>
      <c r="AY20">
        <v>0</v>
      </c>
      <c r="AZ20">
        <v>0</v>
      </c>
      <c r="BA20" s="2">
        <v>2.9744524133494801E-8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t="s">
        <v>6568</v>
      </c>
      <c r="B21" t="s">
        <v>652</v>
      </c>
      <c r="C21" t="str">
        <f>VLOOKUP(A21,KO_Information!A:H,2,FALSE)</f>
        <v>None</v>
      </c>
      <c r="D21" t="str">
        <f>VLOOKUP($A21,KO_Information!$A:$H,3,FALSE)</f>
        <v>None</v>
      </c>
      <c r="E21">
        <f>VLOOKUP($A21,KO_Information!$A:$H,4,FALSE)</f>
        <v>0</v>
      </c>
      <c r="F21" t="str">
        <f>VLOOKUP($A21,KO_Information!$A:$H,5,FALSE)</f>
        <v>Unclassified; Metabolism; Others</v>
      </c>
      <c r="G21" t="str">
        <f>VLOOKUP($A21,KO_Information!$A:$H,6,FALSE)</f>
        <v>Unclassified</v>
      </c>
      <c r="H21" t="str">
        <f>VLOOKUP($A21,KO_Information!$A:$H,7,FALSE)</f>
        <v>Metabolism</v>
      </c>
      <c r="I21" t="str">
        <f>VLOOKUP($A21,KO_Information!$A:$H,8,FALSE)</f>
        <v>Others</v>
      </c>
      <c r="J21" s="67">
        <v>-1</v>
      </c>
      <c r="K21" s="67">
        <v>-1</v>
      </c>
      <c r="L21" s="67">
        <v>1</v>
      </c>
      <c r="M21" s="2">
        <v>2.55006712541694E-8</v>
      </c>
      <c r="N21" s="2">
        <v>5.0581056632203302E-8</v>
      </c>
      <c r="O21" s="2">
        <v>2.07403349676095E-8</v>
      </c>
      <c r="P21" s="2">
        <v>1.1733446600204501E-8</v>
      </c>
      <c r="Q21">
        <v>0</v>
      </c>
      <c r="R21">
        <v>0</v>
      </c>
      <c r="S21" s="2">
        <v>5.8016726291809998E-8</v>
      </c>
      <c r="T21" s="2">
        <v>9.6953329941833997E-8</v>
      </c>
      <c r="U21" s="2">
        <v>4.75762690014266E-8</v>
      </c>
      <c r="V21" s="2">
        <v>3.6842691837593703E-8</v>
      </c>
      <c r="W21">
        <v>0</v>
      </c>
      <c r="X21">
        <v>0</v>
      </c>
      <c r="Y21">
        <v>0</v>
      </c>
      <c r="Z21">
        <v>0</v>
      </c>
      <c r="AA21" s="2">
        <v>1.0517506879264601E-8</v>
      </c>
      <c r="AB21">
        <v>0</v>
      </c>
      <c r="AC21">
        <v>0</v>
      </c>
      <c r="AD21" s="2">
        <v>1.2867184738983599E-8</v>
      </c>
      <c r="AE21">
        <v>0</v>
      </c>
      <c r="AF21" s="2">
        <v>1.14942066325021E-8</v>
      </c>
      <c r="AG21">
        <v>0</v>
      </c>
      <c r="AH21" s="2">
        <v>1.7888566680025899E-8</v>
      </c>
      <c r="AI21" s="2">
        <v>2.8293277361685801E-8</v>
      </c>
      <c r="AJ21" s="2">
        <v>3.03180708223464E-8</v>
      </c>
      <c r="AK21">
        <v>0</v>
      </c>
      <c r="AL21" s="2">
        <v>9.6918146383850207E-9</v>
      </c>
      <c r="AM21" s="2">
        <v>1.9112945274286099E-8</v>
      </c>
      <c r="AN21" s="2">
        <v>7.78176942775934E-9</v>
      </c>
      <c r="AO21">
        <v>0</v>
      </c>
      <c r="AP21">
        <v>0</v>
      </c>
      <c r="AQ21" s="2">
        <v>1.77252700134694E-8</v>
      </c>
      <c r="AR21">
        <v>0</v>
      </c>
      <c r="AS21">
        <v>0</v>
      </c>
      <c r="AT21" s="2">
        <v>2.84463847660279E-8</v>
      </c>
      <c r="AU21">
        <v>0</v>
      </c>
      <c r="AV21">
        <v>0</v>
      </c>
      <c r="AW21">
        <v>0</v>
      </c>
      <c r="AX21">
        <v>0</v>
      </c>
      <c r="AY21" s="2">
        <v>1.15533294292323E-8</v>
      </c>
      <c r="AZ21" s="2">
        <v>1.1789100165806599E-8</v>
      </c>
      <c r="BA21">
        <v>0</v>
      </c>
      <c r="BB21">
        <v>0</v>
      </c>
      <c r="BC21" s="2">
        <v>1.80977478909156E-8</v>
      </c>
      <c r="BD21" s="2">
        <v>1.3699170409748101E-8</v>
      </c>
      <c r="BE21">
        <v>0</v>
      </c>
      <c r="BF21">
        <v>0</v>
      </c>
      <c r="BG21">
        <v>0</v>
      </c>
      <c r="BH21">
        <v>0</v>
      </c>
      <c r="BI21">
        <v>0</v>
      </c>
    </row>
    <row r="22" spans="1:61">
      <c r="A22" t="s">
        <v>16575</v>
      </c>
      <c r="B22" t="s">
        <v>16576</v>
      </c>
      <c r="C22" t="str">
        <f>VLOOKUP(A22,KO_Information!A:H,2,FALSE)</f>
        <v>protein arginine N-methyltransferase 6 [EC:2.1.1.-]</v>
      </c>
      <c r="D22" t="str">
        <f>VLOOKUP($A22,KO_Information!$A:$H,3,FALSE)</f>
        <v xml:space="preserve">protein arginine N-methyltransferase 6 </v>
      </c>
      <c r="E22" t="str">
        <f>VLOOKUP($A22,KO_Information!$A:$H,4,FALSE)</f>
        <v>EC:2.1.1.-</v>
      </c>
      <c r="F22" t="str">
        <f>VLOOKUP($A22,KO_Information!$A:$H,5,FALSE)</f>
        <v>Genetic Information Processing; Replication and Repair; Chromosome</v>
      </c>
      <c r="G22" t="str">
        <f>VLOOKUP($A22,KO_Information!$A:$H,6,FALSE)</f>
        <v>Genetic Information Processing</v>
      </c>
      <c r="H22" t="str">
        <f>VLOOKUP($A22,KO_Information!$A:$H,7,FALSE)</f>
        <v>Replication and Repair</v>
      </c>
      <c r="I22" t="str">
        <f>VLOOKUP($A22,KO_Information!$A:$H,8,FALSE)</f>
        <v>Chromosome</v>
      </c>
      <c r="J22" s="67">
        <v>-1</v>
      </c>
      <c r="K22" s="67">
        <v>-1</v>
      </c>
      <c r="L22" s="67">
        <v>1</v>
      </c>
      <c r="M22" s="2">
        <v>1.27503356270847E-8</v>
      </c>
      <c r="N22">
        <v>0</v>
      </c>
      <c r="O22">
        <v>0</v>
      </c>
      <c r="P22" s="2">
        <v>2.3466893200409001E-8</v>
      </c>
      <c r="Q22">
        <v>0</v>
      </c>
      <c r="R22" s="2">
        <v>1.0804219886273101E-8</v>
      </c>
      <c r="S22" s="2">
        <v>1.1603345258362E-8</v>
      </c>
      <c r="T22" s="2">
        <v>1.07725922157593E-8</v>
      </c>
      <c r="U22" s="2">
        <v>1.58587563338089E-8</v>
      </c>
      <c r="V22" s="2">
        <v>5.5264037756390601E-8</v>
      </c>
      <c r="W22">
        <v>0</v>
      </c>
      <c r="X22">
        <v>0</v>
      </c>
      <c r="Y22" s="2">
        <v>1.09115267983334E-8</v>
      </c>
      <c r="Z22">
        <v>0</v>
      </c>
      <c r="AA22">
        <v>0</v>
      </c>
      <c r="AB22">
        <v>0</v>
      </c>
      <c r="AC22">
        <v>0</v>
      </c>
      <c r="AD22" s="2">
        <v>1.2867184738983599E-8</v>
      </c>
      <c r="AE22">
        <v>0</v>
      </c>
      <c r="AF22" s="2">
        <v>3.4482619897506197E-8</v>
      </c>
      <c r="AG22">
        <v>0</v>
      </c>
      <c r="AH22">
        <v>0</v>
      </c>
      <c r="AI22">
        <v>0</v>
      </c>
      <c r="AJ22">
        <v>0</v>
      </c>
      <c r="AK22">
        <v>0</v>
      </c>
      <c r="AL22" s="2">
        <v>9.6918146383850207E-9</v>
      </c>
      <c r="AM22" s="2">
        <v>1.9112945274286099E-8</v>
      </c>
      <c r="AN22">
        <v>0</v>
      </c>
      <c r="AO22" s="2">
        <v>7.2421565760480001E-9</v>
      </c>
      <c r="AP22">
        <v>0</v>
      </c>
      <c r="AQ22" s="2">
        <v>1.77252700134694E-8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 s="2">
        <v>1.00284211472365E-8</v>
      </c>
      <c r="AY22" s="2">
        <v>1.0397996486309E-7</v>
      </c>
      <c r="AZ22" s="2">
        <v>8.2523701160646302E-8</v>
      </c>
      <c r="BA22">
        <v>0</v>
      </c>
      <c r="BB22">
        <v>0</v>
      </c>
      <c r="BC22">
        <v>0</v>
      </c>
      <c r="BD22">
        <v>0</v>
      </c>
      <c r="BE22" s="2">
        <v>1.5053997635739599E-8</v>
      </c>
      <c r="BF22" s="2">
        <v>6.3834525589386197E-8</v>
      </c>
      <c r="BG22" s="2">
        <v>3.3145401667992598E-8</v>
      </c>
      <c r="BH22" s="2">
        <v>3.1625387418902197E-8</v>
      </c>
      <c r="BI22">
        <v>0</v>
      </c>
    </row>
    <row r="23" spans="1:61">
      <c r="A23" t="s">
        <v>12684</v>
      </c>
      <c r="B23" t="s">
        <v>12685</v>
      </c>
      <c r="C23" t="str">
        <f>VLOOKUP(A23,KO_Information!A:H,2,FALSE)</f>
        <v>; tRNA wybutosine-synthesizing protein 2 [EC:2.1.1.-]</v>
      </c>
      <c r="D23" t="str">
        <f>VLOOKUP($A23,KO_Information!$A:$H,3,FALSE)</f>
        <v xml:space="preserve">; tRNA wybutosine-synthesizing protein 2 </v>
      </c>
      <c r="E23" t="str">
        <f>VLOOKUP($A23,KO_Information!$A:$H,4,FALSE)</f>
        <v>EC:2.1.1.-</v>
      </c>
      <c r="F23" t="str">
        <f>VLOOKUP($A23,KO_Information!$A:$H,5,FALSE)</f>
        <v>Unclassified; Poorly Characterized; General function prediction only</v>
      </c>
      <c r="G23" t="str">
        <f>VLOOKUP($A23,KO_Information!$A:$H,6,FALSE)</f>
        <v>Unclassified</v>
      </c>
      <c r="H23" t="str">
        <f>VLOOKUP($A23,KO_Information!$A:$H,7,FALSE)</f>
        <v>Poorly Characterized</v>
      </c>
      <c r="I23" t="str">
        <f>VLOOKUP($A23,KO_Information!$A:$H,8,FALSE)</f>
        <v>General function prediction only</v>
      </c>
      <c r="J23" s="67">
        <v>-1</v>
      </c>
      <c r="K23" s="67">
        <v>-1</v>
      </c>
      <c r="L23" s="67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2">
        <v>2.3206690516724E-8</v>
      </c>
      <c r="T23" s="2">
        <v>2.1545184431518699E-8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 s="2">
        <v>2.8293277361685801E-8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s="2">
        <v>9.60589159301782E-9</v>
      </c>
      <c r="AQ23">
        <v>0</v>
      </c>
      <c r="AR23" s="2">
        <v>1.2002254071323601E-8</v>
      </c>
      <c r="AS23">
        <v>0</v>
      </c>
      <c r="AT23">
        <v>0</v>
      </c>
      <c r="AU23">
        <v>0</v>
      </c>
      <c r="AV23">
        <v>0</v>
      </c>
      <c r="AW23" s="2">
        <v>1.6486340720499899E-8</v>
      </c>
      <c r="AX23">
        <v>0</v>
      </c>
      <c r="AY23">
        <v>0</v>
      </c>
      <c r="AZ23">
        <v>0</v>
      </c>
      <c r="BA23" s="2">
        <v>2.9744524133494801E-8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t="s">
        <v>15790</v>
      </c>
      <c r="B24" t="s">
        <v>15791</v>
      </c>
      <c r="C24" t="str">
        <f>VLOOKUP(A24,KO_Information!A:H,2,FALSE)</f>
        <v>archaeal cell division control protein 6</v>
      </c>
      <c r="D24" t="str">
        <f>VLOOKUP($A24,KO_Information!$A:$H,3,FALSE)</f>
        <v>archaeal cell division control protein 6</v>
      </c>
      <c r="E24">
        <f>VLOOKUP($A24,KO_Information!$A:$H,4,FALSE)</f>
        <v>0</v>
      </c>
      <c r="F24" t="str">
        <f>VLOOKUP($A24,KO_Information!$A:$H,5,FALSE)</f>
        <v>Genetic Information Processing; Replication and Repair; DNA replication proteins</v>
      </c>
      <c r="G24" t="str">
        <f>VLOOKUP($A24,KO_Information!$A:$H,6,FALSE)</f>
        <v>Genetic Information Processing</v>
      </c>
      <c r="H24" t="str">
        <f>VLOOKUP($A24,KO_Information!$A:$H,7,FALSE)</f>
        <v>Replication and Repair</v>
      </c>
      <c r="I24" t="str">
        <f>VLOOKUP($A24,KO_Information!$A:$H,8,FALSE)</f>
        <v>DNA replication proteins</v>
      </c>
      <c r="J24" s="67">
        <v>-1</v>
      </c>
      <c r="K24" s="67">
        <v>-1</v>
      </c>
      <c r="L24" s="67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2">
        <v>2.3206690516724E-8</v>
      </c>
      <c r="T24" s="2">
        <v>2.1545184431518699E-8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 s="2">
        <v>2.8293277361685801E-8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s="2">
        <v>9.60589159301782E-9</v>
      </c>
      <c r="AQ24">
        <v>0</v>
      </c>
      <c r="AR24" s="2">
        <v>1.2002254071323601E-8</v>
      </c>
      <c r="AS24">
        <v>0</v>
      </c>
      <c r="AT24">
        <v>0</v>
      </c>
      <c r="AU24">
        <v>0</v>
      </c>
      <c r="AV24">
        <v>0</v>
      </c>
      <c r="AW24" s="2">
        <v>1.6486340720499899E-8</v>
      </c>
      <c r="AX24">
        <v>0</v>
      </c>
      <c r="AY24">
        <v>0</v>
      </c>
      <c r="AZ24">
        <v>0</v>
      </c>
      <c r="BA24" s="2">
        <v>2.9744524133494801E-8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t="s">
        <v>2369</v>
      </c>
      <c r="B25" t="s">
        <v>2370</v>
      </c>
      <c r="C25" t="str">
        <f>VLOOKUP(A25,KO_Information!A:H,2,FALSE)</f>
        <v>site-specific DNA-methyltransferase (cytosine-N4-specific) [EC:2.1.1.113]</v>
      </c>
      <c r="D25" t="str">
        <f>VLOOKUP($A25,KO_Information!$A:$H,3,FALSE)</f>
        <v xml:space="preserve">site-specific DNA-methyltransferase (cytosine-N4-specific) </v>
      </c>
      <c r="E25" t="str">
        <f>VLOOKUP($A25,KO_Information!$A:$H,4,FALSE)</f>
        <v>EC:2.1.1.113</v>
      </c>
      <c r="F25" t="str">
        <f>VLOOKUP($A25,KO_Information!$A:$H,5,FALSE)</f>
        <v>Unclassified; Genetic Information Processing; Replication, recombination and repair proteins</v>
      </c>
      <c r="G25" t="str">
        <f>VLOOKUP($A25,KO_Information!$A:$H,6,FALSE)</f>
        <v>Unclassified</v>
      </c>
      <c r="H25" t="str">
        <f>VLOOKUP($A25,KO_Information!$A:$H,7,FALSE)</f>
        <v>Genetic Information Processing</v>
      </c>
      <c r="I25" t="str">
        <f>VLOOKUP($A25,KO_Information!$A:$H,8,FALSE)</f>
        <v>Replication, recombination and repair proteins</v>
      </c>
      <c r="J25" s="67">
        <v>-1</v>
      </c>
      <c r="K25" s="67">
        <v>-1</v>
      </c>
      <c r="L25" s="67">
        <v>1</v>
      </c>
      <c r="M25" s="2">
        <v>1.27503356270847E-8</v>
      </c>
      <c r="N25">
        <v>0</v>
      </c>
      <c r="O25">
        <v>0</v>
      </c>
      <c r="P25" s="2">
        <v>2.3466893200409001E-8</v>
      </c>
      <c r="Q25">
        <v>0</v>
      </c>
      <c r="R25" s="2">
        <v>1.0804219886273101E-8</v>
      </c>
      <c r="S25" s="2">
        <v>1.1603345258362E-8</v>
      </c>
      <c r="T25" s="2">
        <v>1.07725922157593E-8</v>
      </c>
      <c r="U25" s="2">
        <v>1.58587563338089E-8</v>
      </c>
      <c r="V25" s="2">
        <v>5.5264037756390601E-8</v>
      </c>
      <c r="W25">
        <v>0</v>
      </c>
      <c r="X25">
        <v>0</v>
      </c>
      <c r="Y25" s="2">
        <v>1.09115267983334E-8</v>
      </c>
      <c r="Z25">
        <v>0</v>
      </c>
      <c r="AA25">
        <v>0</v>
      </c>
      <c r="AB25">
        <v>0</v>
      </c>
      <c r="AC25">
        <v>0</v>
      </c>
      <c r="AD25" s="2">
        <v>1.2867184738983599E-8</v>
      </c>
      <c r="AE25">
        <v>0</v>
      </c>
      <c r="AF25" s="2">
        <v>3.4482619897506197E-8</v>
      </c>
      <c r="AG25">
        <v>0</v>
      </c>
      <c r="AH25">
        <v>0</v>
      </c>
      <c r="AI25">
        <v>0</v>
      </c>
      <c r="AJ25">
        <v>0</v>
      </c>
      <c r="AK25">
        <v>0</v>
      </c>
      <c r="AL25" s="2">
        <v>9.6918146383850207E-9</v>
      </c>
      <c r="AM25" s="2">
        <v>1.9112945274286099E-8</v>
      </c>
      <c r="AN25">
        <v>0</v>
      </c>
      <c r="AO25" s="2">
        <v>7.2421565760480001E-9</v>
      </c>
      <c r="AP25">
        <v>0</v>
      </c>
      <c r="AQ25" s="2">
        <v>1.77252700134694E-8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 s="2">
        <v>1.00284211472365E-8</v>
      </c>
      <c r="AY25" s="2">
        <v>1.0397996486309E-7</v>
      </c>
      <c r="AZ25" s="2">
        <v>8.2523701160646302E-8</v>
      </c>
      <c r="BA25">
        <v>0</v>
      </c>
      <c r="BB25">
        <v>0</v>
      </c>
      <c r="BC25">
        <v>0</v>
      </c>
      <c r="BD25">
        <v>0</v>
      </c>
      <c r="BE25" s="2">
        <v>1.5053997635739599E-8</v>
      </c>
      <c r="BF25" s="2">
        <v>6.3834525589386197E-8</v>
      </c>
      <c r="BG25" s="2">
        <v>3.3145401667992598E-8</v>
      </c>
      <c r="BH25" s="2">
        <v>3.1625387418902197E-8</v>
      </c>
      <c r="BI25">
        <v>0</v>
      </c>
    </row>
    <row r="29" spans="1:61">
      <c r="H29" s="72" t="s">
        <v>2854</v>
      </c>
      <c r="I29">
        <v>0</v>
      </c>
    </row>
    <row r="30" spans="1:61">
      <c r="H30" s="39" t="s">
        <v>692</v>
      </c>
      <c r="I30">
        <v>1</v>
      </c>
    </row>
    <row r="31" spans="1:61">
      <c r="H31" s="48" t="s">
        <v>617</v>
      </c>
      <c r="I31">
        <v>0</v>
      </c>
    </row>
    <row r="32" spans="1:61">
      <c r="H32" s="54" t="s">
        <v>610</v>
      </c>
      <c r="I32">
        <v>0</v>
      </c>
    </row>
    <row r="33" spans="8:9">
      <c r="H33" s="38" t="s">
        <v>6611</v>
      </c>
      <c r="I33">
        <v>0</v>
      </c>
    </row>
    <row r="34" spans="8:9">
      <c r="H34" s="40" t="s">
        <v>4639</v>
      </c>
      <c r="I34">
        <v>0</v>
      </c>
    </row>
    <row r="35" spans="8:9">
      <c r="H35" s="41" t="s">
        <v>360</v>
      </c>
      <c r="I35">
        <v>1</v>
      </c>
    </row>
    <row r="36" spans="8:9">
      <c r="H36" s="42" t="s">
        <v>367</v>
      </c>
      <c r="I36">
        <v>1</v>
      </c>
    </row>
    <row r="37" spans="8:9">
      <c r="H37" s="43" t="s">
        <v>353</v>
      </c>
      <c r="I37">
        <v>0</v>
      </c>
    </row>
    <row r="38" spans="8:9">
      <c r="H38" s="44" t="s">
        <v>495</v>
      </c>
      <c r="I38">
        <v>1</v>
      </c>
    </row>
    <row r="39" spans="8:9">
      <c r="H39" s="45" t="s">
        <v>2329</v>
      </c>
      <c r="I39">
        <v>0</v>
      </c>
    </row>
    <row r="40" spans="8:9">
      <c r="H40" s="46" t="s">
        <v>854</v>
      </c>
      <c r="I40">
        <v>0</v>
      </c>
    </row>
    <row r="41" spans="8:9">
      <c r="H41" s="47" t="s">
        <v>1724</v>
      </c>
      <c r="I41">
        <v>1</v>
      </c>
    </row>
    <row r="42" spans="8:9">
      <c r="H42" s="48" t="s">
        <v>1706</v>
      </c>
      <c r="I42">
        <v>0</v>
      </c>
    </row>
    <row r="43" spans="8:9">
      <c r="H43" s="49" t="s">
        <v>2649</v>
      </c>
      <c r="I43">
        <v>1</v>
      </c>
    </row>
    <row r="44" spans="8:9">
      <c r="H44" s="50" t="s">
        <v>1842</v>
      </c>
      <c r="I44">
        <v>0</v>
      </c>
    </row>
    <row r="45" spans="8:9">
      <c r="H45" s="51" t="s">
        <v>467</v>
      </c>
      <c r="I45">
        <v>0</v>
      </c>
    </row>
    <row r="46" spans="8:9">
      <c r="H46" s="55" t="s">
        <v>1723</v>
      </c>
      <c r="I46">
        <v>1</v>
      </c>
    </row>
    <row r="47" spans="8:9">
      <c r="H47" s="57" t="s">
        <v>854</v>
      </c>
      <c r="I47">
        <v>0</v>
      </c>
    </row>
    <row r="48" spans="8:9">
      <c r="H48" s="61" t="s">
        <v>2889</v>
      </c>
      <c r="I48">
        <v>0</v>
      </c>
    </row>
    <row r="49" spans="8:9">
      <c r="H49" t="s">
        <v>19459</v>
      </c>
      <c r="I49">
        <f>21-SUM(I29:I48)</f>
        <v>14</v>
      </c>
    </row>
  </sheetData>
  <mergeCells count="2">
    <mergeCell ref="A1:B1"/>
    <mergeCell ref="A2:B2"/>
  </mergeCells>
  <conditionalFormatting sqref="J5:L25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8"/>
  <sheetViews>
    <sheetView workbookViewId="0">
      <selection activeCell="I38" sqref="I38:I58"/>
    </sheetView>
  </sheetViews>
  <sheetFormatPr baseColWidth="10" defaultRowHeight="15" x14ac:dyDescent="0"/>
  <cols>
    <col min="2" max="2" width="53.83203125" customWidth="1"/>
    <col min="8" max="8" width="32.33203125" customWidth="1"/>
    <col min="9" max="9" width="39.1640625" customWidth="1"/>
    <col min="10" max="10" width="14" style="63" customWidth="1"/>
    <col min="11" max="11" width="13.83203125" style="63" customWidth="1"/>
    <col min="12" max="12" width="14" style="63" customWidth="1"/>
  </cols>
  <sheetData>
    <row r="1" spans="1:61" s="8" customFormat="1" ht="35" customHeight="1">
      <c r="A1" s="140" t="s">
        <v>19453</v>
      </c>
      <c r="B1" s="140"/>
      <c r="C1" s="9"/>
      <c r="D1" s="9"/>
      <c r="E1" s="9"/>
      <c r="F1" s="9"/>
      <c r="G1" s="9"/>
      <c r="H1" s="9"/>
      <c r="I1" s="9"/>
      <c r="J1" s="64"/>
      <c r="K1" s="64"/>
      <c r="L1" s="64"/>
    </row>
    <row r="2" spans="1:61">
      <c r="A2" s="139"/>
      <c r="B2" s="139"/>
      <c r="C2" s="6"/>
      <c r="D2" s="6"/>
      <c r="E2" s="6"/>
      <c r="F2" s="6"/>
      <c r="G2" s="6"/>
      <c r="H2" s="6"/>
      <c r="I2" s="6"/>
      <c r="J2" s="65"/>
      <c r="K2" s="65"/>
      <c r="L2" s="65"/>
    </row>
    <row r="4" spans="1:61" s="3" customFormat="1" ht="30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66" t="s">
        <v>331</v>
      </c>
      <c r="K4" s="66" t="s">
        <v>332</v>
      </c>
      <c r="L4" s="66" t="s">
        <v>333</v>
      </c>
      <c r="M4" s="3" t="s">
        <v>19439</v>
      </c>
      <c r="N4" s="3" t="s">
        <v>19439</v>
      </c>
      <c r="O4" s="3" t="s">
        <v>19439</v>
      </c>
      <c r="P4" s="3" t="s">
        <v>19439</v>
      </c>
      <c r="Q4" s="3" t="s">
        <v>19439</v>
      </c>
      <c r="R4" s="3" t="s">
        <v>19439</v>
      </c>
      <c r="S4" s="3" t="s">
        <v>19439</v>
      </c>
      <c r="T4" s="3" t="s">
        <v>19439</v>
      </c>
      <c r="U4" s="3" t="s">
        <v>19439</v>
      </c>
      <c r="V4" s="3" t="s">
        <v>19439</v>
      </c>
      <c r="W4" s="3" t="s">
        <v>19440</v>
      </c>
      <c r="X4" s="3" t="s">
        <v>19440</v>
      </c>
      <c r="Y4" s="3" t="s">
        <v>19440</v>
      </c>
      <c r="Z4" s="3" t="s">
        <v>19440</v>
      </c>
      <c r="AA4" s="3" t="s">
        <v>19440</v>
      </c>
      <c r="AB4" s="3" t="s">
        <v>19440</v>
      </c>
      <c r="AC4" s="3" t="s">
        <v>19440</v>
      </c>
      <c r="AD4" s="3" t="s">
        <v>19440</v>
      </c>
      <c r="AE4" s="3" t="s">
        <v>19440</v>
      </c>
      <c r="AF4" s="3" t="s">
        <v>19440</v>
      </c>
      <c r="AG4" s="3" t="s">
        <v>19441</v>
      </c>
      <c r="AH4" s="3" t="s">
        <v>19441</v>
      </c>
      <c r="AI4" s="3" t="s">
        <v>19441</v>
      </c>
      <c r="AJ4" s="3" t="s">
        <v>19441</v>
      </c>
      <c r="AK4" s="3" t="s">
        <v>19441</v>
      </c>
      <c r="AL4" s="3" t="s">
        <v>19441</v>
      </c>
      <c r="AM4" s="3" t="s">
        <v>19441</v>
      </c>
      <c r="AN4" s="3" t="s">
        <v>19441</v>
      </c>
      <c r="AO4" s="3" t="s">
        <v>19441</v>
      </c>
      <c r="AP4" s="3" t="s">
        <v>19441</v>
      </c>
      <c r="AQ4" s="3" t="s">
        <v>19442</v>
      </c>
      <c r="AR4" s="3" t="s">
        <v>19442</v>
      </c>
      <c r="AS4" s="3" t="s">
        <v>19442</v>
      </c>
      <c r="AT4" s="3" t="s">
        <v>19442</v>
      </c>
      <c r="AU4" s="3" t="s">
        <v>19442</v>
      </c>
      <c r="AV4" s="3" t="s">
        <v>19442</v>
      </c>
      <c r="AW4" s="3" t="s">
        <v>19442</v>
      </c>
      <c r="AX4" s="3" t="s">
        <v>19442</v>
      </c>
      <c r="AY4" s="3" t="s">
        <v>19442</v>
      </c>
      <c r="AZ4" s="3" t="s">
        <v>19442</v>
      </c>
      <c r="BA4" s="3" t="s">
        <v>19443</v>
      </c>
      <c r="BB4" s="3" t="s">
        <v>19443</v>
      </c>
      <c r="BC4" s="3" t="s">
        <v>19443</v>
      </c>
      <c r="BD4" s="3" t="s">
        <v>19443</v>
      </c>
      <c r="BE4" s="3" t="s">
        <v>19443</v>
      </c>
      <c r="BF4" s="3" t="s">
        <v>19443</v>
      </c>
      <c r="BG4" s="3" t="s">
        <v>19443</v>
      </c>
      <c r="BH4" s="3" t="s">
        <v>19443</v>
      </c>
      <c r="BI4" s="3" t="s">
        <v>19443</v>
      </c>
    </row>
    <row r="5" spans="1:61">
      <c r="A5" t="s">
        <v>2998</v>
      </c>
      <c r="B5" t="s">
        <v>652</v>
      </c>
      <c r="C5" t="str">
        <f>VLOOKUP(A5,KO_Information!A:H,2,FALSE)</f>
        <v>None</v>
      </c>
      <c r="D5" t="str">
        <f>VLOOKUP($A5,KO_Information!$A:$H,3,FALSE)</f>
        <v>None</v>
      </c>
      <c r="E5">
        <f>VLOOKUP($A5,KO_Information!$A:$H,4,FALSE)</f>
        <v>0</v>
      </c>
      <c r="F5" t="str">
        <f>VLOOKUP($A5,KO_Information!$A:$H,5,FALSE)</f>
        <v>Unclassified; Metabolism; Metabolism of cofactors and vitamins</v>
      </c>
      <c r="G5" t="str">
        <f>VLOOKUP($A5,KO_Information!$A:$H,6,FALSE)</f>
        <v>Unclassified</v>
      </c>
      <c r="H5" t="str">
        <f>VLOOKUP($A5,KO_Information!$A:$H,7,FALSE)</f>
        <v>Metabolism</v>
      </c>
      <c r="I5" t="str">
        <f>VLOOKUP($A5,KO_Information!$A:$H,8,FALSE)</f>
        <v>Metabolism of cofactors and vitamins</v>
      </c>
      <c r="J5" s="67">
        <v>1</v>
      </c>
      <c r="K5" s="67">
        <v>1</v>
      </c>
      <c r="L5" s="67">
        <v>-1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 s="2">
        <v>1.9404295501729201E-8</v>
      </c>
      <c r="Y5">
        <v>0</v>
      </c>
      <c r="Z5">
        <v>0</v>
      </c>
      <c r="AA5" s="2">
        <v>1.0517506879264601E-8</v>
      </c>
      <c r="AB5">
        <v>0</v>
      </c>
      <c r="AC5" s="2">
        <v>8.5038591660916707E-9</v>
      </c>
      <c r="AD5" s="2">
        <v>1.2867184738983599E-8</v>
      </c>
      <c r="AE5">
        <v>0</v>
      </c>
      <c r="AF5">
        <v>0</v>
      </c>
      <c r="AG5">
        <v>0</v>
      </c>
      <c r="AH5">
        <v>0</v>
      </c>
      <c r="AI5">
        <v>0</v>
      </c>
      <c r="AJ5" s="2">
        <v>1.51590354111732E-8</v>
      </c>
      <c r="AK5">
        <v>0</v>
      </c>
      <c r="AL5">
        <v>0</v>
      </c>
      <c r="AM5">
        <v>0</v>
      </c>
      <c r="AN5" s="2">
        <v>7.78176942775934E-9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 s="2">
        <v>1.4872262066747401E-8</v>
      </c>
      <c r="BB5">
        <v>0</v>
      </c>
      <c r="BC5">
        <v>0</v>
      </c>
      <c r="BD5">
        <v>0</v>
      </c>
      <c r="BE5">
        <v>0</v>
      </c>
      <c r="BF5" s="2">
        <v>1.59586313973465E-8</v>
      </c>
      <c r="BG5">
        <v>0</v>
      </c>
      <c r="BH5">
        <v>0</v>
      </c>
      <c r="BI5">
        <v>0</v>
      </c>
    </row>
    <row r="6" spans="1:61">
      <c r="A6" t="s">
        <v>10145</v>
      </c>
      <c r="B6" t="s">
        <v>10146</v>
      </c>
      <c r="C6" t="str">
        <f>VLOOKUP(A6,KO_Information!A:H,2,FALSE)</f>
        <v>polyhydroxybutyrate depolymerase</v>
      </c>
      <c r="D6" t="str">
        <f>VLOOKUP($A6,KO_Information!$A:$H,3,FALSE)</f>
        <v>polyhydroxybutyrate depolymerase</v>
      </c>
      <c r="E6">
        <f>VLOOKUP($A6,KO_Information!$A:$H,4,FALSE)</f>
        <v>0</v>
      </c>
      <c r="F6" t="str">
        <f>VLOOKUP($A6,KO_Information!$A:$H,5,FALSE)</f>
        <v>Unclassified; Metabolism; Biosynthesis and biodegradation of secondary metabolites</v>
      </c>
      <c r="G6" t="str">
        <f>VLOOKUP($A6,KO_Information!$A:$H,6,FALSE)</f>
        <v>Unclassified</v>
      </c>
      <c r="H6" t="str">
        <f>VLOOKUP($A6,KO_Information!$A:$H,7,FALSE)</f>
        <v>Metabolism</v>
      </c>
      <c r="I6" t="str">
        <f>VLOOKUP($A6,KO_Information!$A:$H,8,FALSE)</f>
        <v>Biosynthesis and biodegradation of secondary metabolites</v>
      </c>
      <c r="J6" s="67">
        <v>1</v>
      </c>
      <c r="K6" s="67">
        <v>1</v>
      </c>
      <c r="L6" s="67">
        <v>-1</v>
      </c>
      <c r="M6">
        <v>0</v>
      </c>
      <c r="N6" s="2">
        <v>1.6860352210734399E-8</v>
      </c>
      <c r="O6">
        <v>0</v>
      </c>
      <c r="P6" s="2">
        <v>1.1733446600204501E-8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 s="2">
        <v>1.9404295501729201E-8</v>
      </c>
      <c r="Y6">
        <v>0</v>
      </c>
      <c r="Z6" s="2">
        <v>2.3399581526563901E-8</v>
      </c>
      <c r="AA6" s="2">
        <v>3.1552520637793797E-8</v>
      </c>
      <c r="AB6">
        <v>0</v>
      </c>
      <c r="AC6" s="2">
        <v>1.7007718332183298E-8</v>
      </c>
      <c r="AD6" s="2">
        <v>1.2867184738983599E-8</v>
      </c>
      <c r="AE6">
        <v>0</v>
      </c>
      <c r="AF6">
        <v>0</v>
      </c>
      <c r="AG6">
        <v>0</v>
      </c>
      <c r="AH6">
        <v>0</v>
      </c>
      <c r="AI6" s="2">
        <v>1.4146638680842901E-8</v>
      </c>
      <c r="AJ6" s="2">
        <v>1.51590354111732E-8</v>
      </c>
      <c r="AK6" s="2">
        <v>1.49586451799491E-8</v>
      </c>
      <c r="AL6">
        <v>0</v>
      </c>
      <c r="AM6">
        <v>0</v>
      </c>
      <c r="AN6" s="2">
        <v>7.78176942775934E-9</v>
      </c>
      <c r="AO6">
        <v>0</v>
      </c>
      <c r="AP6" s="2">
        <v>1.92117831860356E-8</v>
      </c>
      <c r="AQ6">
        <v>0</v>
      </c>
      <c r="AR6">
        <v>0</v>
      </c>
      <c r="AS6" s="2">
        <v>1.6749229200472201E-8</v>
      </c>
      <c r="AT6">
        <v>0</v>
      </c>
      <c r="AU6" s="2">
        <v>1.37164863716832E-8</v>
      </c>
      <c r="AV6">
        <v>0</v>
      </c>
      <c r="AW6">
        <v>0</v>
      </c>
      <c r="AX6" s="2">
        <v>2.00568422944731E-8</v>
      </c>
      <c r="AY6" s="2">
        <v>1.15533294292323E-8</v>
      </c>
      <c r="AZ6" s="2">
        <v>2.3578200331613199E-8</v>
      </c>
      <c r="BA6" s="2">
        <v>2.9744524133494801E-8</v>
      </c>
      <c r="BB6">
        <v>0</v>
      </c>
      <c r="BC6">
        <v>0</v>
      </c>
      <c r="BD6" s="2">
        <v>1.3699170409748101E-8</v>
      </c>
      <c r="BE6">
        <v>0</v>
      </c>
      <c r="BF6" s="2">
        <v>1.59586313973465E-8</v>
      </c>
      <c r="BG6">
        <v>0</v>
      </c>
      <c r="BH6">
        <v>0</v>
      </c>
      <c r="BI6">
        <v>0</v>
      </c>
    </row>
    <row r="7" spans="1:61" s="16" customFormat="1">
      <c r="A7" s="16" t="s">
        <v>1984</v>
      </c>
      <c r="B7" s="16" t="s">
        <v>1985</v>
      </c>
      <c r="C7" s="16" t="str">
        <f>VLOOKUP(A7,KO_Information!A:H,2,FALSE)</f>
        <v>inositol oxygenase [EC:1.13.99.1]</v>
      </c>
      <c r="D7" s="16" t="str">
        <f>VLOOKUP($A7,KO_Information!$A:$H,3,FALSE)</f>
        <v xml:space="preserve">inositol oxygenase </v>
      </c>
      <c r="E7" s="16" t="str">
        <f>VLOOKUP($A7,KO_Information!$A:$H,4,FALSE)</f>
        <v>EC:1.13.99.1</v>
      </c>
      <c r="F7" s="16" t="str">
        <f>VLOOKUP($A7,KO_Information!$A:$H,5,FALSE)</f>
        <v>Metabolism; Carbohydrate Metabolism; Inositol phosphate metabolism|Metabolism; Carbohydrate Metabolism; Ascorbate and aldarate metabolism</v>
      </c>
      <c r="G7" s="16" t="str">
        <f>VLOOKUP($A7,KO_Information!$A:$H,6,FALSE)</f>
        <v>Metabolism</v>
      </c>
      <c r="H7" s="16" t="str">
        <f>VLOOKUP($A7,KO_Information!$A:$H,7,FALSE)</f>
        <v>Carbohydrate Metabolism</v>
      </c>
      <c r="I7" s="16" t="str">
        <f>VLOOKUP($A7,KO_Information!$A:$H,8,FALSE)</f>
        <v>Inositol phosphate metabolism</v>
      </c>
      <c r="J7" s="68">
        <v>1</v>
      </c>
      <c r="K7" s="68">
        <v>1</v>
      </c>
      <c r="L7" s="68">
        <v>-1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7">
        <v>2.3399581526563901E-8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7">
        <v>1.00284211472365E-8</v>
      </c>
      <c r="AY7" s="16">
        <v>0</v>
      </c>
      <c r="AZ7" s="17">
        <v>1.1789100165806599E-8</v>
      </c>
      <c r="BA7" s="17">
        <v>1.4872262066747401E-8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</row>
    <row r="8" spans="1:61">
      <c r="A8" t="s">
        <v>15940</v>
      </c>
      <c r="B8" t="s">
        <v>15941</v>
      </c>
      <c r="C8" t="str">
        <f>VLOOKUP(A8,KO_Information!A:H,2,FALSE)</f>
        <v>DNA excision repair protein ERCC-3 [EC:3.6.4.12]; DNA excision repair protein ERCC-3 [EC:3.6.1.-]</v>
      </c>
      <c r="D8" t="str">
        <f>VLOOKUP($A8,KO_Information!$A:$H,3,FALSE)</f>
        <v xml:space="preserve">DNA excision repair protein ERCC-3 </v>
      </c>
      <c r="E8" t="str">
        <f>VLOOKUP($A8,KO_Information!$A:$H,4,FALSE)</f>
        <v>EC:3.6.4.12</v>
      </c>
      <c r="F8" t="str">
        <f>VLOOKUP($A8,KO_Information!$A:$H,5,FALSE)</f>
        <v>Genetic Information Processing; Replication and Repair; Nucleotide excision repair|Genetic Information Processing; Transcription; Transcription machinery|Genetic Information Processing; Transcription; Basal transcription factors|Genetic Information Processing; Replication and Repair; DNA repair and recombination proteins</v>
      </c>
      <c r="G8" t="str">
        <f>VLOOKUP($A8,KO_Information!$A:$H,6,FALSE)</f>
        <v>Genetic Information Processing</v>
      </c>
      <c r="H8" t="str">
        <f>VLOOKUP($A8,KO_Information!$A:$H,7,FALSE)</f>
        <v>Replication and Repair</v>
      </c>
      <c r="I8" t="str">
        <f>VLOOKUP($A8,KO_Information!$A:$H,8,FALSE)</f>
        <v>Nucleotide excision repair</v>
      </c>
      <c r="J8" s="67">
        <v>1</v>
      </c>
      <c r="K8" s="67">
        <v>1</v>
      </c>
      <c r="L8" s="67">
        <v>-1</v>
      </c>
      <c r="M8">
        <v>0</v>
      </c>
      <c r="N8" s="2">
        <v>1.6860352210734399E-8</v>
      </c>
      <c r="O8">
        <v>0</v>
      </c>
      <c r="P8" s="2">
        <v>1.1733446600204501E-8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2">
        <v>1.9404295501729201E-8</v>
      </c>
      <c r="Y8">
        <v>0</v>
      </c>
      <c r="Z8">
        <v>0</v>
      </c>
      <c r="AA8" s="2">
        <v>3.1552520637793797E-8</v>
      </c>
      <c r="AB8">
        <v>0</v>
      </c>
      <c r="AC8" s="2">
        <v>8.5038591660916707E-9</v>
      </c>
      <c r="AD8" s="2">
        <v>1.2867184738983599E-8</v>
      </c>
      <c r="AE8">
        <v>0</v>
      </c>
      <c r="AF8">
        <v>0</v>
      </c>
      <c r="AG8">
        <v>0</v>
      </c>
      <c r="AH8">
        <v>0</v>
      </c>
      <c r="AI8" s="2">
        <v>1.4146638680842901E-8</v>
      </c>
      <c r="AJ8" s="2">
        <v>1.51590354111732E-8</v>
      </c>
      <c r="AK8">
        <v>0</v>
      </c>
      <c r="AL8">
        <v>0</v>
      </c>
      <c r="AM8">
        <v>0</v>
      </c>
      <c r="AN8" s="2">
        <v>7.78176942775934E-9</v>
      </c>
      <c r="AO8">
        <v>0</v>
      </c>
      <c r="AP8" s="2">
        <v>9.60589159301782E-9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 s="2">
        <v>1.00284211472365E-8</v>
      </c>
      <c r="AY8">
        <v>0</v>
      </c>
      <c r="AZ8">
        <v>0</v>
      </c>
      <c r="BA8">
        <v>0</v>
      </c>
      <c r="BB8" s="2">
        <v>3.1875888042318399E-8</v>
      </c>
      <c r="BC8">
        <v>0</v>
      </c>
      <c r="BD8">
        <v>0</v>
      </c>
      <c r="BE8">
        <v>0</v>
      </c>
      <c r="BF8" s="2">
        <v>1.59586313973465E-8</v>
      </c>
      <c r="BG8">
        <v>0</v>
      </c>
      <c r="BH8">
        <v>0</v>
      </c>
      <c r="BI8">
        <v>0</v>
      </c>
    </row>
    <row r="9" spans="1:61" s="55" customFormat="1">
      <c r="A9" s="55" t="s">
        <v>13289</v>
      </c>
      <c r="B9" s="55" t="s">
        <v>13288</v>
      </c>
      <c r="C9" s="55" t="str">
        <f>VLOOKUP(A9,KO_Information!A:H,2,FALSE)</f>
        <v>putative RecB family exonuclease</v>
      </c>
      <c r="D9" s="55" t="str">
        <f>VLOOKUP($A9,KO_Information!$A:$H,3,FALSE)</f>
        <v>putative RecB family exonuclease</v>
      </c>
      <c r="E9" s="55">
        <f>VLOOKUP($A9,KO_Information!$A:$H,4,FALSE)</f>
        <v>0</v>
      </c>
      <c r="F9" s="55" t="str">
        <f>VLOOKUP($A9,KO_Information!$A:$H,5,FALSE)</f>
        <v>Unclassified; Genetic Information Processing; Replication, recombination and repair proteins</v>
      </c>
      <c r="G9" s="55" t="str">
        <f>VLOOKUP($A9,KO_Information!$A:$H,6,FALSE)</f>
        <v>Unclassified</v>
      </c>
      <c r="H9" s="55" t="str">
        <f>VLOOKUP($A9,KO_Information!$A:$H,7,FALSE)</f>
        <v>Genetic Information Processing</v>
      </c>
      <c r="I9" s="55" t="str">
        <f>VLOOKUP($A9,KO_Information!$A:$H,8,FALSE)</f>
        <v>Replication, recombination and repair proteins</v>
      </c>
      <c r="J9" s="75">
        <v>1</v>
      </c>
      <c r="K9" s="75">
        <v>1</v>
      </c>
      <c r="L9" s="75">
        <v>-1</v>
      </c>
      <c r="M9" s="55">
        <v>0</v>
      </c>
      <c r="N9" s="56">
        <v>1.6860352210734399E-8</v>
      </c>
      <c r="O9" s="55">
        <v>0</v>
      </c>
      <c r="P9" s="56">
        <v>1.1733446600204501E-8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6">
        <v>1.9404295501729201E-8</v>
      </c>
      <c r="Y9" s="55">
        <v>0</v>
      </c>
      <c r="Z9" s="55">
        <v>0</v>
      </c>
      <c r="AA9" s="56">
        <v>3.1552520637793797E-8</v>
      </c>
      <c r="AB9" s="55">
        <v>0</v>
      </c>
      <c r="AC9" s="56">
        <v>8.5038591660916707E-9</v>
      </c>
      <c r="AD9" s="56">
        <v>1.2867184738983599E-8</v>
      </c>
      <c r="AE9" s="55">
        <v>0</v>
      </c>
      <c r="AF9" s="55">
        <v>0</v>
      </c>
      <c r="AG9" s="55">
        <v>0</v>
      </c>
      <c r="AH9" s="55">
        <v>0</v>
      </c>
      <c r="AI9" s="56">
        <v>1.4146638680842901E-8</v>
      </c>
      <c r="AJ9" s="56">
        <v>1.51590354111732E-8</v>
      </c>
      <c r="AK9" s="55">
        <v>0</v>
      </c>
      <c r="AL9" s="55">
        <v>0</v>
      </c>
      <c r="AM9" s="55">
        <v>0</v>
      </c>
      <c r="AN9" s="56">
        <v>7.78176942775934E-9</v>
      </c>
      <c r="AO9" s="55">
        <v>0</v>
      </c>
      <c r="AP9" s="56">
        <v>9.60589159301782E-9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0</v>
      </c>
      <c r="AW9" s="55">
        <v>0</v>
      </c>
      <c r="AX9" s="56">
        <v>1.00284211472365E-8</v>
      </c>
      <c r="AY9" s="55">
        <v>0</v>
      </c>
      <c r="AZ9" s="55">
        <v>0</v>
      </c>
      <c r="BA9" s="55">
        <v>0</v>
      </c>
      <c r="BB9" s="56">
        <v>3.1875888042318399E-8</v>
      </c>
      <c r="BC9" s="55">
        <v>0</v>
      </c>
      <c r="BD9" s="55">
        <v>0</v>
      </c>
      <c r="BE9" s="55">
        <v>0</v>
      </c>
      <c r="BF9" s="56">
        <v>1.59586313973465E-8</v>
      </c>
      <c r="BG9" s="55">
        <v>0</v>
      </c>
      <c r="BH9" s="55">
        <v>0</v>
      </c>
      <c r="BI9" s="55">
        <v>0</v>
      </c>
    </row>
    <row r="10" spans="1:61">
      <c r="A10" t="s">
        <v>17216</v>
      </c>
      <c r="B10" t="s">
        <v>17217</v>
      </c>
      <c r="C10" t="str">
        <f>VLOOKUP(A10,KO_Information!A:H,2,FALSE)</f>
        <v>hydrogenase-4 component D [EC:1.-.-.-]</v>
      </c>
      <c r="D10" t="str">
        <f>VLOOKUP($A10,KO_Information!$A:$H,3,FALSE)</f>
        <v xml:space="preserve">hydrogenase-4 component D </v>
      </c>
      <c r="E10" t="str">
        <f>VLOOKUP($A10,KO_Information!$A:$H,4,FALSE)</f>
        <v>EC:1.-.-.-</v>
      </c>
      <c r="F10" t="str">
        <f>VLOOKUP($A10,KO_Information!$A:$H,5,FALSE)</f>
        <v>Unclassified; Metabolism; Energy metabolism</v>
      </c>
      <c r="G10" t="str">
        <f>VLOOKUP($A10,KO_Information!$A:$H,6,FALSE)</f>
        <v>Unclassified</v>
      </c>
      <c r="H10" t="str">
        <f>VLOOKUP($A10,KO_Information!$A:$H,7,FALSE)</f>
        <v>Metabolism</v>
      </c>
      <c r="I10" t="str">
        <f>VLOOKUP($A10,KO_Information!$A:$H,8,FALSE)</f>
        <v>Energy metabolism</v>
      </c>
      <c r="J10" s="67">
        <v>1</v>
      </c>
      <c r="K10" s="67">
        <v>1</v>
      </c>
      <c r="L10" s="67">
        <v>-1</v>
      </c>
      <c r="M10">
        <v>0</v>
      </c>
      <c r="N10">
        <v>0</v>
      </c>
      <c r="O10">
        <v>0</v>
      </c>
      <c r="P10">
        <v>0</v>
      </c>
      <c r="Q10">
        <v>0</v>
      </c>
      <c r="R10" s="2">
        <v>1.0804219886273101E-8</v>
      </c>
      <c r="S10">
        <v>0</v>
      </c>
      <c r="T10">
        <v>0</v>
      </c>
      <c r="U10">
        <v>0</v>
      </c>
      <c r="V10">
        <v>0</v>
      </c>
      <c r="W10">
        <v>0</v>
      </c>
      <c r="X10" s="2">
        <v>1.9404295501729201E-8</v>
      </c>
      <c r="Y10">
        <v>0</v>
      </c>
      <c r="Z10">
        <v>0</v>
      </c>
      <c r="AA10" s="2">
        <v>1.0517506879264601E-8</v>
      </c>
      <c r="AB10">
        <v>0</v>
      </c>
      <c r="AC10" s="2">
        <v>8.5038591660916707E-9</v>
      </c>
      <c r="AD10" s="2">
        <v>1.2867184738983599E-8</v>
      </c>
      <c r="AE10">
        <v>0</v>
      </c>
      <c r="AF10">
        <v>0</v>
      </c>
      <c r="AG10">
        <v>0</v>
      </c>
      <c r="AH10" s="2">
        <v>1.7888566680025899E-8</v>
      </c>
      <c r="AI10" s="2">
        <v>1.4146638680842901E-8</v>
      </c>
      <c r="AJ10">
        <v>0</v>
      </c>
      <c r="AK10">
        <v>0</v>
      </c>
      <c r="AL10">
        <v>0</v>
      </c>
      <c r="AM10">
        <v>0</v>
      </c>
      <c r="AN10" s="2">
        <v>1.55635388555187E-8</v>
      </c>
      <c r="AO10">
        <v>0</v>
      </c>
      <c r="AP10" s="2">
        <v>1.92117831860356E-8</v>
      </c>
      <c r="AQ10">
        <v>0</v>
      </c>
      <c r="AR10" s="2">
        <v>6.0011270356618103E-9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 s="2">
        <v>1.1789100165806599E-8</v>
      </c>
      <c r="BA10" s="2">
        <v>1.4872262066747401E-8</v>
      </c>
      <c r="BB10">
        <v>0</v>
      </c>
      <c r="BC10" s="2">
        <v>1.80977478909156E-8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 s="34" customFormat="1">
      <c r="A11" s="34" t="s">
        <v>11972</v>
      </c>
      <c r="B11" s="34" t="s">
        <v>11973</v>
      </c>
      <c r="C11" s="34" t="str">
        <f>VLOOKUP(A11,KO_Information!A:H,2,FALSE)</f>
        <v>putative ribose uptake protein</v>
      </c>
      <c r="D11" s="34" t="str">
        <f>VLOOKUP($A11,KO_Information!$A:$H,3,FALSE)</f>
        <v>putative ribose uptake protein</v>
      </c>
      <c r="E11" s="34">
        <f>VLOOKUP($A11,KO_Information!$A:$H,4,FALSE)</f>
        <v>0</v>
      </c>
      <c r="F11" s="34" t="str">
        <f>VLOOKUP($A11,KO_Information!$A:$H,5,FALSE)</f>
        <v>Unclassified; Cellular Processes and Signaling; Other ion-coupled transporters</v>
      </c>
      <c r="G11" s="34" t="str">
        <f>VLOOKUP($A11,KO_Information!$A:$H,6,FALSE)</f>
        <v>Unclassified</v>
      </c>
      <c r="H11" s="34" t="str">
        <f>VLOOKUP($A11,KO_Information!$A:$H,7,FALSE)</f>
        <v>Cellular Processes and Signaling</v>
      </c>
      <c r="I11" s="34" t="str">
        <f>VLOOKUP($A11,KO_Information!$A:$H,8,FALSE)</f>
        <v>Other ion-coupled transporters</v>
      </c>
      <c r="J11" s="71">
        <v>1</v>
      </c>
      <c r="K11" s="71">
        <v>1</v>
      </c>
      <c r="L11" s="71">
        <v>-1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5">
        <v>4.2070027517058402E-8</v>
      </c>
      <c r="AB11" s="34">
        <v>0</v>
      </c>
      <c r="AC11" s="34">
        <v>0</v>
      </c>
      <c r="AD11" s="35">
        <v>1.2867184738983599E-8</v>
      </c>
      <c r="AE11" s="35">
        <v>1.1197904074856799E-8</v>
      </c>
      <c r="AF11" s="35">
        <v>1.14942066325021E-8</v>
      </c>
      <c r="AG11" s="34">
        <v>0</v>
      </c>
      <c r="AH11" s="34">
        <v>0</v>
      </c>
      <c r="AI11" s="34">
        <v>0</v>
      </c>
      <c r="AJ11" s="34">
        <v>0</v>
      </c>
      <c r="AK11" s="35">
        <v>1.49586451799491E-8</v>
      </c>
      <c r="AL11" s="34">
        <v>0</v>
      </c>
      <c r="AM11" s="34">
        <v>0</v>
      </c>
      <c r="AN11" s="34">
        <v>0</v>
      </c>
      <c r="AO11" s="35">
        <v>7.2421565760480001E-9</v>
      </c>
      <c r="AP11" s="35">
        <v>9.60589159301782E-9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5">
        <v>1.6486340720499899E-8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5">
        <v>1.59586313973465E-8</v>
      </c>
      <c r="BG11" s="35">
        <v>1.6572700833996299E-8</v>
      </c>
      <c r="BH11" s="35">
        <v>3.1625387418902197E-8</v>
      </c>
      <c r="BI11" s="34">
        <v>0</v>
      </c>
    </row>
    <row r="12" spans="1:61">
      <c r="A12" t="s">
        <v>18257</v>
      </c>
      <c r="B12" t="s">
        <v>2287</v>
      </c>
      <c r="C12" t="str">
        <f>VLOOKUP(A12,KO_Information!A:H,2,FALSE)</f>
        <v>methylated-DNA-[protein]-cysteine S-methyltransferase [EC:2.1.1.63]</v>
      </c>
      <c r="D12" t="str">
        <f>VLOOKUP($A12,KO_Information!$A:$H,3,FALSE)</f>
        <v xml:space="preserve">methylated-DNA-[protein]-cysteine S-methyltransferase </v>
      </c>
      <c r="E12" t="str">
        <f>VLOOKUP($A12,KO_Information!$A:$H,4,FALSE)</f>
        <v>EC:2.1.1.63</v>
      </c>
      <c r="F12" t="str">
        <f>VLOOKUP($A12,KO_Information!$A:$H,5,FALSE)</f>
        <v>Genetic Information Processing; Replication and Repair; DNA repair and recombination proteins</v>
      </c>
      <c r="G12" t="str">
        <f>VLOOKUP($A12,KO_Information!$A:$H,6,FALSE)</f>
        <v>Genetic Information Processing</v>
      </c>
      <c r="H12" t="str">
        <f>VLOOKUP($A12,KO_Information!$A:$H,7,FALSE)</f>
        <v>Replication and Repair</v>
      </c>
      <c r="I12" t="str">
        <f>VLOOKUP($A12,KO_Information!$A:$H,8,FALSE)</f>
        <v>DNA repair and recombination proteins</v>
      </c>
      <c r="J12" s="67">
        <v>1</v>
      </c>
      <c r="K12" s="67">
        <v>1</v>
      </c>
      <c r="L12" s="67">
        <v>-1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2">
        <v>1.09115267983334E-8</v>
      </c>
      <c r="Z12">
        <v>0</v>
      </c>
      <c r="AA12" s="2">
        <v>4.2070027517058402E-8</v>
      </c>
      <c r="AB12">
        <v>0</v>
      </c>
      <c r="AC12">
        <v>0</v>
      </c>
      <c r="AD12" s="2">
        <v>1.2867184738983599E-8</v>
      </c>
      <c r="AE12" s="2">
        <v>1.1197904074856799E-8</v>
      </c>
      <c r="AF12" s="2">
        <v>1.14942066325021E-8</v>
      </c>
      <c r="AG12">
        <v>0</v>
      </c>
      <c r="AH12">
        <v>0</v>
      </c>
      <c r="AI12">
        <v>0</v>
      </c>
      <c r="AJ12">
        <v>0</v>
      </c>
      <c r="AK12" s="2">
        <v>1.49586451799491E-8</v>
      </c>
      <c r="AL12">
        <v>0</v>
      </c>
      <c r="AM12">
        <v>0</v>
      </c>
      <c r="AN12">
        <v>0</v>
      </c>
      <c r="AO12" s="2">
        <v>7.2421565760480001E-9</v>
      </c>
      <c r="AP12" s="2">
        <v>9.60589159301782E-9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 s="2">
        <v>1.6486340720499899E-8</v>
      </c>
      <c r="AX12">
        <v>0</v>
      </c>
      <c r="AY12">
        <v>0</v>
      </c>
      <c r="AZ12" s="2">
        <v>1.1789100165806599E-8</v>
      </c>
      <c r="BA12">
        <v>0</v>
      </c>
      <c r="BB12">
        <v>0</v>
      </c>
      <c r="BC12">
        <v>0</v>
      </c>
      <c r="BD12">
        <v>0</v>
      </c>
      <c r="BE12">
        <v>0</v>
      </c>
      <c r="BF12" s="2">
        <v>1.59586313973465E-8</v>
      </c>
      <c r="BG12" s="2">
        <v>1.6572700833996299E-8</v>
      </c>
      <c r="BH12" s="2">
        <v>3.1625387418902197E-8</v>
      </c>
      <c r="BI12">
        <v>0</v>
      </c>
    </row>
    <row r="13" spans="1:61">
      <c r="A13" t="s">
        <v>18254</v>
      </c>
      <c r="B13" t="s">
        <v>18255</v>
      </c>
      <c r="C13" t="str">
        <f>VLOOKUP(A13,KO_Information!A:H,2,FALSE)</f>
        <v>AraC family transcriptional regulator, regulatory protein of adaptative response / methylphosphotriester-DNA alkyltransferase methyltransferase [EC:2.1.1.-]</v>
      </c>
      <c r="D13" t="str">
        <f>VLOOKUP($A13,KO_Information!$A:$H,3,FALSE)</f>
        <v xml:space="preserve">AraC family transcriptional regulator, regulatory protein of adaptative response / methylphosphotriester-DNA alkyltransferase methyltransferase </v>
      </c>
      <c r="E13" t="str">
        <f>VLOOKUP($A13,KO_Information!$A:$H,4,FALSE)</f>
        <v>EC:2.1.1.-</v>
      </c>
      <c r="F13" t="str">
        <f>VLOOKUP($A13,KO_Information!$A:$H,5,FALSE)</f>
        <v>Genetic Information Processing; Transcription; Transcription factors|Genetic Information Processing; Replication and Repair; DNA repair and recombination proteins</v>
      </c>
      <c r="G13" t="str">
        <f>VLOOKUP($A13,KO_Information!$A:$H,6,FALSE)</f>
        <v>Genetic Information Processing</v>
      </c>
      <c r="H13" t="str">
        <f>VLOOKUP($A13,KO_Information!$A:$H,7,FALSE)</f>
        <v>Transcription</v>
      </c>
      <c r="I13" t="str">
        <f>VLOOKUP($A13,KO_Information!$A:$H,8,FALSE)</f>
        <v>Transcription factors</v>
      </c>
      <c r="J13" s="67">
        <v>1</v>
      </c>
      <c r="K13" s="67">
        <v>1</v>
      </c>
      <c r="L13" s="67">
        <v>-1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2">
        <v>4.2070027517058402E-8</v>
      </c>
      <c r="AB13">
        <v>0</v>
      </c>
      <c r="AC13">
        <v>0</v>
      </c>
      <c r="AD13" s="2">
        <v>1.2867184738983599E-8</v>
      </c>
      <c r="AE13" s="2">
        <v>1.1197904074856799E-8</v>
      </c>
      <c r="AF13" s="2">
        <v>1.14942066325021E-8</v>
      </c>
      <c r="AG13">
        <v>0</v>
      </c>
      <c r="AH13">
        <v>0</v>
      </c>
      <c r="AI13">
        <v>0</v>
      </c>
      <c r="AJ13">
        <v>0</v>
      </c>
      <c r="AK13" s="2">
        <v>1.49586451799491E-8</v>
      </c>
      <c r="AL13">
        <v>0</v>
      </c>
      <c r="AM13">
        <v>0</v>
      </c>
      <c r="AN13">
        <v>0</v>
      </c>
      <c r="AO13" s="2">
        <v>7.2421565760480001E-9</v>
      </c>
      <c r="AP13" s="2">
        <v>9.60589159301782E-9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 s="2">
        <v>1.6486340720499899E-8</v>
      </c>
      <c r="AX13">
        <v>0</v>
      </c>
      <c r="AY13">
        <v>0</v>
      </c>
      <c r="AZ13" s="2">
        <v>1.1789100165806599E-8</v>
      </c>
      <c r="BA13">
        <v>0</v>
      </c>
      <c r="BB13">
        <v>0</v>
      </c>
      <c r="BC13">
        <v>0</v>
      </c>
      <c r="BD13">
        <v>0</v>
      </c>
      <c r="BE13">
        <v>0</v>
      </c>
      <c r="BF13" s="2">
        <v>1.59586313973465E-8</v>
      </c>
      <c r="BG13" s="2">
        <v>1.6572700833996299E-8</v>
      </c>
      <c r="BH13" s="2">
        <v>3.1625387418902197E-8</v>
      </c>
      <c r="BI13">
        <v>0</v>
      </c>
    </row>
    <row r="14" spans="1:61" s="34" customFormat="1">
      <c r="A14" s="34" t="s">
        <v>12140</v>
      </c>
      <c r="B14" s="34" t="s">
        <v>12141</v>
      </c>
      <c r="C14" s="34" t="str">
        <f>VLOOKUP(A14,KO_Information!A:H,2,FALSE)</f>
        <v>inhibitor of KinA</v>
      </c>
      <c r="D14" s="34" t="str">
        <f>VLOOKUP($A14,KO_Information!$A:$H,3,FALSE)</f>
        <v>inhibitor of KinA</v>
      </c>
      <c r="E14" s="34">
        <f>VLOOKUP($A14,KO_Information!$A:$H,4,FALSE)</f>
        <v>0</v>
      </c>
      <c r="F14" s="34" t="str">
        <f>VLOOKUP($A14,KO_Information!$A:$H,5,FALSE)</f>
        <v>Unclassified; Cellular Processes and Signaling; Sporulation</v>
      </c>
      <c r="G14" s="34" t="str">
        <f>VLOOKUP($A14,KO_Information!$A:$H,6,FALSE)</f>
        <v>Unclassified</v>
      </c>
      <c r="H14" s="34" t="str">
        <f>VLOOKUP($A14,KO_Information!$A:$H,7,FALSE)</f>
        <v>Cellular Processes and Signaling</v>
      </c>
      <c r="I14" s="34" t="str">
        <f>VLOOKUP($A14,KO_Information!$A:$H,8,FALSE)</f>
        <v>Sporulation</v>
      </c>
      <c r="J14" s="71">
        <v>1</v>
      </c>
      <c r="K14" s="71">
        <v>1</v>
      </c>
      <c r="L14" s="71">
        <v>-1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5">
        <v>2.3399581526563901E-8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5">
        <v>1.00284211472365E-8</v>
      </c>
      <c r="AY14" s="34">
        <v>0</v>
      </c>
      <c r="AZ14" s="35">
        <v>1.1789100165806599E-8</v>
      </c>
      <c r="BA14" s="35">
        <v>1.4872262066747401E-8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</row>
    <row r="15" spans="1:61" s="32" customFormat="1">
      <c r="A15" s="32" t="s">
        <v>14146</v>
      </c>
      <c r="B15" s="32" t="s">
        <v>14147</v>
      </c>
      <c r="C15" s="32" t="str">
        <f>VLOOKUP(A15,KO_Information!A:H,2,FALSE)</f>
        <v>lipopolysaccharide O-acetyltransferase [EC:2.3.1.-]</v>
      </c>
      <c r="D15" s="32" t="str">
        <f>VLOOKUP($A15,KO_Information!$A:$H,3,FALSE)</f>
        <v xml:space="preserve">lipopolysaccharide O-acetyltransferase </v>
      </c>
      <c r="E15" s="32" t="str">
        <f>VLOOKUP($A15,KO_Information!$A:$H,4,FALSE)</f>
        <v>EC:2.3.1.-</v>
      </c>
      <c r="F15" s="32" t="str">
        <f>VLOOKUP($A15,KO_Information!$A:$H,5,FALSE)</f>
        <v>Metabolism; Glycan Biosynthesis and Metabolism; Lipopolysaccharide biosynthesis proteins</v>
      </c>
      <c r="G15" s="32" t="str">
        <f>VLOOKUP($A15,KO_Information!$A:$H,6,FALSE)</f>
        <v>Metabolism</v>
      </c>
      <c r="H15" s="32" t="str">
        <f>VLOOKUP($A15,KO_Information!$A:$H,7,FALSE)</f>
        <v>Glycan Biosynthesis and Metabolism</v>
      </c>
      <c r="I15" s="32" t="str">
        <f>VLOOKUP($A15,KO_Information!$A:$H,8,FALSE)</f>
        <v>Lipopolysaccharide biosynthesis proteins</v>
      </c>
      <c r="J15" s="76">
        <v>1</v>
      </c>
      <c r="K15" s="76">
        <v>1</v>
      </c>
      <c r="L15" s="76">
        <v>-1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3">
        <v>2.3399581526563901E-8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3">
        <v>1.00284211472365E-8</v>
      </c>
      <c r="AY15" s="32">
        <v>0</v>
      </c>
      <c r="AZ15" s="33">
        <v>1.1789100165806599E-8</v>
      </c>
      <c r="BA15" s="33">
        <v>1.4872262066747401E-8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</row>
    <row r="16" spans="1:61">
      <c r="A16" t="s">
        <v>12362</v>
      </c>
      <c r="B16" t="s">
        <v>12363</v>
      </c>
      <c r="C16" t="str">
        <f>VLOOKUP(A16,KO_Information!A:H,2,FALSE)</f>
        <v>chemosensory pili system protein ChpB (putative protein-glutamate methylesterase)</v>
      </c>
      <c r="D16" t="str">
        <f>VLOOKUP($A16,KO_Information!$A:$H,3,FALSE)</f>
        <v>chemosensory pili system protein ChpB (putative protein-glutamate methylesterase)</v>
      </c>
      <c r="E16">
        <f>VLOOKUP($A16,KO_Information!$A:$H,4,FALSE)</f>
        <v>0</v>
      </c>
      <c r="F16" t="str">
        <f>VLOOKUP($A16,KO_Information!$A:$H,5,FALSE)</f>
        <v>Cellular Processes; Cell Motility; Bacterial motility proteins|Environmental Information Processing; Signal Transduction; Two-component system</v>
      </c>
      <c r="G16" t="str">
        <f>VLOOKUP($A16,KO_Information!$A:$H,6,FALSE)</f>
        <v>Cellular Processes</v>
      </c>
      <c r="H16" t="str">
        <f>VLOOKUP($A16,KO_Information!$A:$H,7,FALSE)</f>
        <v>Cell Motility</v>
      </c>
      <c r="I16" t="str">
        <f>VLOOKUP($A16,KO_Information!$A:$H,8,FALSE)</f>
        <v>Bacterial motility proteins</v>
      </c>
      <c r="J16" s="67">
        <v>1</v>
      </c>
      <c r="K16" s="67">
        <v>1</v>
      </c>
      <c r="L16" s="67">
        <v>-1</v>
      </c>
      <c r="M16">
        <v>0</v>
      </c>
      <c r="N16">
        <v>0</v>
      </c>
      <c r="O16">
        <v>0</v>
      </c>
      <c r="P16">
        <v>0</v>
      </c>
      <c r="Q16" s="2">
        <v>1.0570701720917599E-8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2">
        <v>2.3399581526563901E-8</v>
      </c>
      <c r="AA16">
        <v>0</v>
      </c>
      <c r="AB16">
        <v>0</v>
      </c>
      <c r="AC16" s="2">
        <v>8.5038591660916707E-9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 s="2">
        <v>1.37164863716832E-8</v>
      </c>
      <c r="AV16">
        <v>0</v>
      </c>
      <c r="AW16">
        <v>0</v>
      </c>
      <c r="AX16">
        <v>0</v>
      </c>
      <c r="AY16" s="2">
        <v>1.15533294292323E-8</v>
      </c>
      <c r="AZ16" s="2">
        <v>1.1789100165806599E-8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 s="2">
        <v>1.43487279544171E-8</v>
      </c>
    </row>
    <row r="17" spans="1:61" s="72" customFormat="1">
      <c r="A17" s="72" t="s">
        <v>15785</v>
      </c>
      <c r="B17" s="72" t="s">
        <v>15786</v>
      </c>
      <c r="C17" s="72" t="str">
        <f>VLOOKUP(A17,KO_Information!A:H,2,FALSE)</f>
        <v>two-component system, sensor histidine kinase [EC:2.7.13.3]; two-component system, sensor histidine kinase RpfC [EC:2.7.13.3]</v>
      </c>
      <c r="D17" s="72" t="str">
        <f>VLOOKUP($A17,KO_Information!$A:$H,3,FALSE)</f>
        <v xml:space="preserve">two-component system, sensor histidine kinase </v>
      </c>
      <c r="E17" s="72" t="str">
        <f>VLOOKUP($A17,KO_Information!$A:$H,4,FALSE)</f>
        <v>EC:2.7.13.3</v>
      </c>
      <c r="F17" s="72" t="str">
        <f>VLOOKUP($A17,KO_Information!$A:$H,5,FALSE)</f>
        <v>Metabolism; Enzyme Families; Protein kinases|Environmental Information Processing; Signal Transduction; Two-component system</v>
      </c>
      <c r="G17" s="72" t="str">
        <f>VLOOKUP($A17,KO_Information!$A:$H,6,FALSE)</f>
        <v>Metabolism</v>
      </c>
      <c r="H17" s="72" t="str">
        <f>VLOOKUP($A17,KO_Information!$A:$H,7,FALSE)</f>
        <v>Enzyme Families</v>
      </c>
      <c r="I17" s="72" t="str">
        <f>VLOOKUP($A17,KO_Information!$A:$H,8,FALSE)</f>
        <v>Protein kinases</v>
      </c>
      <c r="J17" s="73">
        <v>1</v>
      </c>
      <c r="K17" s="73">
        <v>1</v>
      </c>
      <c r="L17" s="73">
        <v>-1</v>
      </c>
      <c r="M17" s="72">
        <v>0</v>
      </c>
      <c r="N17" s="72">
        <v>0</v>
      </c>
      <c r="O17" s="72">
        <v>0</v>
      </c>
      <c r="P17" s="72">
        <v>0</v>
      </c>
      <c r="Q17" s="74">
        <v>1.0570701720917599E-8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4">
        <v>2.3399581526563901E-8</v>
      </c>
      <c r="AA17" s="72">
        <v>0</v>
      </c>
      <c r="AB17" s="72">
        <v>0</v>
      </c>
      <c r="AC17" s="74">
        <v>8.5038591660916707E-9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4">
        <v>1.37164863716832E-8</v>
      </c>
      <c r="AV17" s="72">
        <v>0</v>
      </c>
      <c r="AW17" s="72">
        <v>0</v>
      </c>
      <c r="AX17" s="72">
        <v>0</v>
      </c>
      <c r="AY17" s="74">
        <v>1.15533294292323E-8</v>
      </c>
      <c r="AZ17" s="74">
        <v>1.1789100165806599E-8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4">
        <v>1.43487279544171E-8</v>
      </c>
    </row>
    <row r="18" spans="1:61" s="16" customFormat="1">
      <c r="A18" s="16" t="s">
        <v>526</v>
      </c>
      <c r="B18" s="16" t="s">
        <v>527</v>
      </c>
      <c r="C18" s="16" t="str">
        <f>VLOOKUP(A18,KO_Information!A:H,2,FALSE)</f>
        <v>D-galactose 1-dehydrogenase [EC:1.1.1.48]</v>
      </c>
      <c r="D18" s="16" t="str">
        <f>VLOOKUP($A18,KO_Information!$A:$H,3,FALSE)</f>
        <v xml:space="preserve">D-galactose 1-dehydrogenase </v>
      </c>
      <c r="E18" s="16" t="str">
        <f>VLOOKUP($A18,KO_Information!$A:$H,4,FALSE)</f>
        <v>EC:1.1.1.48</v>
      </c>
      <c r="F18" s="16" t="str">
        <f>VLOOKUP($A18,KO_Information!$A:$H,5,FALSE)</f>
        <v>Metabolism; Carbohydrate Metabolism; Galactose metabolism</v>
      </c>
      <c r="G18" s="16" t="str">
        <f>VLOOKUP($A18,KO_Information!$A:$H,6,FALSE)</f>
        <v>Metabolism</v>
      </c>
      <c r="H18" s="16" t="str">
        <f>VLOOKUP($A18,KO_Information!$A:$H,7,FALSE)</f>
        <v>Carbohydrate Metabolism</v>
      </c>
      <c r="I18" s="16" t="str">
        <f>VLOOKUP($A18,KO_Information!$A:$H,8,FALSE)</f>
        <v>Galactose metabolism</v>
      </c>
      <c r="J18" s="68">
        <v>1</v>
      </c>
      <c r="K18" s="68">
        <v>1</v>
      </c>
      <c r="L18" s="68">
        <v>-1</v>
      </c>
      <c r="M18" s="16">
        <v>0</v>
      </c>
      <c r="N18" s="16">
        <v>0</v>
      </c>
      <c r="O18" s="16">
        <v>0</v>
      </c>
      <c r="P18" s="16">
        <v>0</v>
      </c>
      <c r="Q18" s="17">
        <v>1.0570701720917599E-8</v>
      </c>
      <c r="R18" s="16">
        <v>0</v>
      </c>
      <c r="S18" s="16">
        <v>0</v>
      </c>
      <c r="T18" s="17">
        <v>1.07725922157593E-8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7">
        <v>2.3399581526563901E-8</v>
      </c>
      <c r="AA18" s="16">
        <v>0</v>
      </c>
      <c r="AB18" s="16">
        <v>0</v>
      </c>
      <c r="AC18" s="17">
        <v>1.7007718332183298E-8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7">
        <v>1.37164863716832E-8</v>
      </c>
      <c r="AV18" s="16">
        <v>0</v>
      </c>
      <c r="AW18" s="16">
        <v>0</v>
      </c>
      <c r="AX18" s="16">
        <v>0</v>
      </c>
      <c r="AY18" s="17">
        <v>1.15533294292323E-8</v>
      </c>
      <c r="AZ18" s="17">
        <v>2.3578200331613199E-8</v>
      </c>
      <c r="BA18" s="17">
        <v>1.4872262066747401E-8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7">
        <v>1.43487279544171E-8</v>
      </c>
    </row>
    <row r="19" spans="1:61" s="20" customFormat="1">
      <c r="A19" s="20" t="s">
        <v>10121</v>
      </c>
      <c r="B19" s="20" t="s">
        <v>10122</v>
      </c>
      <c r="C19" s="20" t="str">
        <f>VLOOKUP(A19,KO_Information!A:H,2,FALSE)</f>
        <v>acyl-[acyl-carrier-protein] desaturase [EC:1.14.19.2]</v>
      </c>
      <c r="D19" s="20" t="str">
        <f>VLOOKUP($A19,KO_Information!$A:$H,3,FALSE)</f>
        <v xml:space="preserve">acyl-[acyl-carrier-protein] desaturase </v>
      </c>
      <c r="E19" s="20" t="str">
        <f>VLOOKUP($A19,KO_Information!$A:$H,4,FALSE)</f>
        <v>EC:1.14.19.2</v>
      </c>
      <c r="F19" s="20" t="str">
        <f>VLOOKUP($A19,KO_Information!$A:$H,5,FALSE)</f>
        <v>Metabolism; Lipid Metabolism; Fatty acid biosynthesis|Metabolism; Lipid Metabolism; Lipid biosynthesis proteins|Metabolism; Lipid Metabolism; Biosynthesis of unsaturated fatty acids</v>
      </c>
      <c r="G19" s="20" t="str">
        <f>VLOOKUP($A19,KO_Information!$A:$H,6,FALSE)</f>
        <v>Metabolism</v>
      </c>
      <c r="H19" s="20" t="str">
        <f>VLOOKUP($A19,KO_Information!$A:$H,7,FALSE)</f>
        <v>Lipid Metabolism</v>
      </c>
      <c r="I19" s="20" t="str">
        <f>VLOOKUP($A19,KO_Information!$A:$H,8,FALSE)</f>
        <v>Fatty acid biosynthesis</v>
      </c>
      <c r="J19" s="88">
        <v>1</v>
      </c>
      <c r="K19" s="88">
        <v>1</v>
      </c>
      <c r="L19" s="88">
        <v>-1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1">
        <v>2.3399581526563901E-8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1">
        <v>1.00284211472365E-8</v>
      </c>
      <c r="AY19" s="20">
        <v>0</v>
      </c>
      <c r="AZ19" s="21">
        <v>1.1789100165806599E-8</v>
      </c>
      <c r="BA19" s="21">
        <v>1.4872262066747401E-8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</row>
    <row r="20" spans="1:61" s="72" customFormat="1">
      <c r="A20" s="72" t="s">
        <v>14396</v>
      </c>
      <c r="B20" s="72" t="s">
        <v>14397</v>
      </c>
      <c r="C20" s="72" t="str">
        <f>VLOOKUP(A20,KO_Information!A:H,2,FALSE)</f>
        <v>coccolysin [EC:3.4.24.30]</v>
      </c>
      <c r="D20" s="72" t="str">
        <f>VLOOKUP($A20,KO_Information!$A:$H,3,FALSE)</f>
        <v xml:space="preserve">coccolysin </v>
      </c>
      <c r="E20" s="72" t="str">
        <f>VLOOKUP($A20,KO_Information!$A:$H,4,FALSE)</f>
        <v>EC:3.4.24.30</v>
      </c>
      <c r="F20" s="72" t="str">
        <f>VLOOKUP($A20,KO_Information!$A:$H,5,FALSE)</f>
        <v>Metabolism; Enzyme Families; Peptidases</v>
      </c>
      <c r="G20" s="72" t="str">
        <f>VLOOKUP($A20,KO_Information!$A:$H,6,FALSE)</f>
        <v>Metabolism</v>
      </c>
      <c r="H20" s="72" t="str">
        <f>VLOOKUP($A20,KO_Information!$A:$H,7,FALSE)</f>
        <v>Enzyme Families</v>
      </c>
      <c r="I20" s="72" t="str">
        <f>VLOOKUP($A20,KO_Information!$A:$H,8,FALSE)</f>
        <v>Peptidases</v>
      </c>
      <c r="J20" s="73">
        <v>1</v>
      </c>
      <c r="K20" s="73">
        <v>1</v>
      </c>
      <c r="L20" s="73">
        <v>-1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4">
        <v>4.2070027517058402E-8</v>
      </c>
      <c r="AB20" s="72">
        <v>0</v>
      </c>
      <c r="AC20" s="72">
        <v>0</v>
      </c>
      <c r="AD20" s="74">
        <v>1.2867184738983599E-8</v>
      </c>
      <c r="AE20" s="74">
        <v>1.1197904074856799E-8</v>
      </c>
      <c r="AF20" s="74">
        <v>1.14942066325021E-8</v>
      </c>
      <c r="AG20" s="72">
        <v>0</v>
      </c>
      <c r="AH20" s="72">
        <v>0</v>
      </c>
      <c r="AI20" s="72">
        <v>0</v>
      </c>
      <c r="AJ20" s="72">
        <v>0</v>
      </c>
      <c r="AK20" s="74">
        <v>1.49586451799491E-8</v>
      </c>
      <c r="AL20" s="72">
        <v>0</v>
      </c>
      <c r="AM20" s="72">
        <v>0</v>
      </c>
      <c r="AN20" s="72">
        <v>0</v>
      </c>
      <c r="AO20" s="74">
        <v>7.2421565760480001E-9</v>
      </c>
      <c r="AP20" s="74">
        <v>9.60589159301782E-9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4">
        <v>1.6486340720499899E-8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4">
        <v>1.59586313973465E-8</v>
      </c>
      <c r="BG20" s="74">
        <v>1.6572700833996299E-8</v>
      </c>
      <c r="BH20" s="74">
        <v>3.1625387418902197E-8</v>
      </c>
      <c r="BI20" s="72">
        <v>0</v>
      </c>
    </row>
    <row r="21" spans="1:61">
      <c r="A21" t="s">
        <v>10796</v>
      </c>
      <c r="B21" t="s">
        <v>19446</v>
      </c>
      <c r="C21" t="str">
        <f>VLOOKUP(A21,KO_Information!A:H,2,FALSE)</f>
        <v>2'-hydroxyisoflavone reductase [EC:1.3.1.45]</v>
      </c>
      <c r="D21" t="str">
        <f>VLOOKUP($A21,KO_Information!$A:$H,3,FALSE)</f>
        <v xml:space="preserve">2'-hydroxyisoflavone reductase </v>
      </c>
      <c r="E21" t="str">
        <f>VLOOKUP($A21,KO_Information!$A:$H,4,FALSE)</f>
        <v>EC:1.3.1.45</v>
      </c>
      <c r="F21" t="str">
        <f>VLOOKUP($A21,KO_Information!$A:$H,5,FALSE)</f>
        <v>Metabolism; Biosynthesis of Other Secondary Metabolites; Isoflavonoid biosynthesis</v>
      </c>
      <c r="G21" t="str">
        <f>VLOOKUP($A21,KO_Information!$A:$H,6,FALSE)</f>
        <v>Metabolism</v>
      </c>
      <c r="H21" t="str">
        <f>VLOOKUP($A21,KO_Information!$A:$H,7,FALSE)</f>
        <v>Biosynthesis of Other Secondary Metabolites</v>
      </c>
      <c r="I21" t="str">
        <f>VLOOKUP($A21,KO_Information!$A:$H,8,FALSE)</f>
        <v>Isoflavonoid biosynthesis</v>
      </c>
      <c r="J21" s="67">
        <v>1</v>
      </c>
      <c r="K21" s="67">
        <v>1</v>
      </c>
      <c r="L21" s="67">
        <v>-1</v>
      </c>
      <c r="M21">
        <v>0</v>
      </c>
      <c r="N21">
        <v>0</v>
      </c>
      <c r="O21">
        <v>0</v>
      </c>
      <c r="P21">
        <v>0</v>
      </c>
      <c r="Q21" s="2">
        <v>1.0570701720917599E-8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2">
        <v>2.3399581526563901E-8</v>
      </c>
      <c r="AA21">
        <v>0</v>
      </c>
      <c r="AB21">
        <v>0</v>
      </c>
      <c r="AC21" s="2">
        <v>8.5038591660916707E-9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 s="2">
        <v>1.37164863716832E-8</v>
      </c>
      <c r="AV21">
        <v>0</v>
      </c>
      <c r="AW21">
        <v>0</v>
      </c>
      <c r="AX21">
        <v>0</v>
      </c>
      <c r="AY21" s="2">
        <v>1.15533294292323E-8</v>
      </c>
      <c r="AZ21" s="2">
        <v>1.1789100165806599E-8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 s="2">
        <v>1.43487279544171E-8</v>
      </c>
    </row>
    <row r="22" spans="1:61" s="18" customFormat="1">
      <c r="A22" s="18" t="s">
        <v>11206</v>
      </c>
      <c r="B22" s="18" t="s">
        <v>11207</v>
      </c>
      <c r="C22" s="18" t="str">
        <f>VLOOKUP(A22,KO_Information!A:H,2,FALSE)</f>
        <v>small terminal subunit of phenylpropionate dioxygenase [EC:1.14.12.19]</v>
      </c>
      <c r="D22" s="18" t="str">
        <f>VLOOKUP($A22,KO_Information!$A:$H,3,FALSE)</f>
        <v xml:space="preserve">small terminal subunit of phenylpropionate dioxygenase </v>
      </c>
      <c r="E22" s="18" t="str">
        <f>VLOOKUP($A22,KO_Information!$A:$H,4,FALSE)</f>
        <v>EC:1.14.12.19</v>
      </c>
      <c r="F22" s="18" t="str">
        <f>VLOOKUP($A22,KO_Information!$A:$H,5,FALSE)</f>
        <v>Metabolism; Amino Acid Metabolism; Phenylalanine metabolism</v>
      </c>
      <c r="G22" s="18" t="str">
        <f>VLOOKUP($A22,KO_Information!$A:$H,6,FALSE)</f>
        <v>Metabolism</v>
      </c>
      <c r="H22" s="18" t="str">
        <f>VLOOKUP($A22,KO_Information!$A:$H,7,FALSE)</f>
        <v>Amino Acid Metabolism</v>
      </c>
      <c r="I22" s="18" t="str">
        <f>VLOOKUP($A22,KO_Information!$A:$H,8,FALSE)</f>
        <v>Phenylalanine metabolism</v>
      </c>
      <c r="J22" s="70">
        <v>1</v>
      </c>
      <c r="K22" s="70">
        <v>1</v>
      </c>
      <c r="L22" s="70">
        <v>-1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9">
        <v>8.5038591660916707E-9</v>
      </c>
      <c r="AD22" s="18">
        <v>0</v>
      </c>
      <c r="AE22" s="18">
        <v>0</v>
      </c>
      <c r="AF22" s="19">
        <v>1.14942066325021E-8</v>
      </c>
      <c r="AG22" s="18">
        <v>0</v>
      </c>
      <c r="AH22" s="19">
        <v>1.7888566680025899E-8</v>
      </c>
      <c r="AI22" s="18">
        <v>0</v>
      </c>
      <c r="AJ22" s="19">
        <v>1.51590354111732E-8</v>
      </c>
      <c r="AK22" s="19">
        <v>1.49586451799491E-8</v>
      </c>
      <c r="AL22" s="19">
        <v>9.6918146383850207E-9</v>
      </c>
      <c r="AM22" s="18">
        <v>0</v>
      </c>
      <c r="AN22" s="19">
        <v>7.78176942775934E-9</v>
      </c>
      <c r="AO22" s="18">
        <v>0</v>
      </c>
      <c r="AP22" s="19">
        <v>9.60589159301782E-9</v>
      </c>
      <c r="AQ22" s="18">
        <v>0</v>
      </c>
      <c r="AR22" s="18">
        <v>0</v>
      </c>
      <c r="AS22" s="18">
        <v>0</v>
      </c>
      <c r="AT22" s="18">
        <v>0</v>
      </c>
      <c r="AU22" s="19">
        <v>1.37164863716832E-8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9">
        <v>1.43487279544171E-8</v>
      </c>
    </row>
    <row r="23" spans="1:61" s="18" customFormat="1">
      <c r="A23" s="18" t="s">
        <v>11202</v>
      </c>
      <c r="B23" s="18" t="s">
        <v>11203</v>
      </c>
      <c r="C23" s="18" t="str">
        <f>VLOOKUP(A23,KO_Information!A:H,2,FALSE)</f>
        <v>large terminal subunit of phenylpropionate dioxygenase [EC:1.14.12.19]</v>
      </c>
      <c r="D23" s="18" t="str">
        <f>VLOOKUP($A23,KO_Information!$A:$H,3,FALSE)</f>
        <v xml:space="preserve">large terminal subunit of phenylpropionate dioxygenase </v>
      </c>
      <c r="E23" s="18" t="str">
        <f>VLOOKUP($A23,KO_Information!$A:$H,4,FALSE)</f>
        <v>EC:1.14.12.19</v>
      </c>
      <c r="F23" s="18" t="str">
        <f>VLOOKUP($A23,KO_Information!$A:$H,5,FALSE)</f>
        <v>Metabolism; Amino Acid Metabolism; Phenylalanine metabolism</v>
      </c>
      <c r="G23" s="18" t="str">
        <f>VLOOKUP($A23,KO_Information!$A:$H,6,FALSE)</f>
        <v>Metabolism</v>
      </c>
      <c r="H23" s="18" t="str">
        <f>VLOOKUP($A23,KO_Information!$A:$H,7,FALSE)</f>
        <v>Amino Acid Metabolism</v>
      </c>
      <c r="I23" s="18" t="str">
        <f>VLOOKUP($A23,KO_Information!$A:$H,8,FALSE)</f>
        <v>Phenylalanine metabolism</v>
      </c>
      <c r="J23" s="70">
        <v>1</v>
      </c>
      <c r="K23" s="70">
        <v>1</v>
      </c>
      <c r="L23" s="70">
        <v>-1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9">
        <v>1.7007718332183298E-8</v>
      </c>
      <c r="AD23" s="18">
        <v>0</v>
      </c>
      <c r="AE23" s="18">
        <v>0</v>
      </c>
      <c r="AF23" s="19">
        <v>1.14942066325021E-8</v>
      </c>
      <c r="AG23" s="18">
        <v>0</v>
      </c>
      <c r="AH23" s="19">
        <v>1.7888566680025899E-8</v>
      </c>
      <c r="AI23" s="18">
        <v>0</v>
      </c>
      <c r="AJ23" s="19">
        <v>1.51590354111732E-8</v>
      </c>
      <c r="AK23" s="19">
        <v>1.49586451799491E-8</v>
      </c>
      <c r="AL23" s="19">
        <v>9.6918146383850207E-9</v>
      </c>
      <c r="AM23" s="18">
        <v>0</v>
      </c>
      <c r="AN23" s="19">
        <v>7.78176942775934E-9</v>
      </c>
      <c r="AO23" s="18">
        <v>0</v>
      </c>
      <c r="AP23" s="19">
        <v>9.60589159301782E-9</v>
      </c>
      <c r="AQ23" s="18">
        <v>0</v>
      </c>
      <c r="AR23" s="18">
        <v>0</v>
      </c>
      <c r="AS23" s="18">
        <v>0</v>
      </c>
      <c r="AT23" s="18">
        <v>0</v>
      </c>
      <c r="AU23" s="19">
        <v>1.37164863716832E-8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9">
        <v>1.43487279544171E-8</v>
      </c>
    </row>
    <row r="24" spans="1:61">
      <c r="A24" t="s">
        <v>11967</v>
      </c>
      <c r="B24" t="s">
        <v>11968</v>
      </c>
      <c r="C24" t="str">
        <f>VLOOKUP(A24,KO_Information!A:H,2,FALSE)</f>
        <v>curli production assembly/transport component CsgG</v>
      </c>
      <c r="D24" t="str">
        <f>VLOOKUP($A24,KO_Information!$A:$H,3,FALSE)</f>
        <v>curli production assembly/transport component CsgG</v>
      </c>
      <c r="E24">
        <f>VLOOKUP($A24,KO_Information!$A:$H,4,FALSE)</f>
        <v>0</v>
      </c>
      <c r="F24" t="str">
        <f>VLOOKUP($A24,KO_Information!$A:$H,5,FALSE)</f>
        <v>Environmental Information Processing; Membrane Transport; Secretion system</v>
      </c>
      <c r="G24" t="str">
        <f>VLOOKUP($A24,KO_Information!$A:$H,6,FALSE)</f>
        <v>Environmental Information Processing</v>
      </c>
      <c r="H24" t="str">
        <f>VLOOKUP($A24,KO_Information!$A:$H,7,FALSE)</f>
        <v>Membrane Transport</v>
      </c>
      <c r="I24" t="str">
        <f>VLOOKUP($A24,KO_Information!$A:$H,8,FALSE)</f>
        <v>Secretion system</v>
      </c>
      <c r="J24" s="67">
        <v>1</v>
      </c>
      <c r="K24" s="67">
        <v>1</v>
      </c>
      <c r="L24" s="67">
        <v>-1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2">
        <v>1.09115267983334E-8</v>
      </c>
      <c r="Z24" s="2">
        <v>2.3399581526563901E-8</v>
      </c>
      <c r="AA24" s="2">
        <v>1.0517506879264601E-8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 s="2">
        <v>1.51590354111732E-8</v>
      </c>
      <c r="AK24">
        <v>0</v>
      </c>
      <c r="AL24">
        <v>0</v>
      </c>
      <c r="AM24">
        <v>0</v>
      </c>
      <c r="AN24">
        <v>0</v>
      </c>
      <c r="AO24">
        <v>0</v>
      </c>
      <c r="AP24" s="2">
        <v>9.60589159301782E-9</v>
      </c>
      <c r="AQ24">
        <v>0</v>
      </c>
      <c r="AR24">
        <v>0</v>
      </c>
      <c r="AS24">
        <v>0</v>
      </c>
      <c r="AT24">
        <v>0</v>
      </c>
      <c r="AU24" s="2">
        <v>2.7432972743366401E-8</v>
      </c>
      <c r="AV24">
        <v>0</v>
      </c>
      <c r="AW24">
        <v>0</v>
      </c>
      <c r="AX24" s="2">
        <v>1.00284211472365E-8</v>
      </c>
      <c r="AY24" s="2">
        <v>1.15533294292323E-8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 s="2">
        <v>1.6572700833996299E-8</v>
      </c>
      <c r="BH24">
        <v>0</v>
      </c>
      <c r="BI24">
        <v>0</v>
      </c>
    </row>
    <row r="25" spans="1:61" s="34" customFormat="1">
      <c r="A25" s="34" t="s">
        <v>8693</v>
      </c>
      <c r="B25" s="34" t="s">
        <v>8694</v>
      </c>
      <c r="C25" s="34" t="str">
        <f>VLOOKUP(A25,KO_Information!A:H,2,FALSE)</f>
        <v>colanic acid biosynthesis glycosyl transferase WcaI</v>
      </c>
      <c r="D25" s="34" t="str">
        <f>VLOOKUP($A25,KO_Information!$A:$H,3,FALSE)</f>
        <v>colanic acid biosynthesis glycosyl transferase WcaI</v>
      </c>
      <c r="E25" s="34">
        <f>VLOOKUP($A25,KO_Information!$A:$H,4,FALSE)</f>
        <v>0</v>
      </c>
      <c r="F25" s="34" t="str">
        <f>VLOOKUP($A25,KO_Information!$A:$H,5,FALSE)</f>
        <v>Unclassified; Cellular Processes and Signaling; Membrane and intracellular structural molecules</v>
      </c>
      <c r="G25" s="34" t="str">
        <f>VLOOKUP($A25,KO_Information!$A:$H,6,FALSE)</f>
        <v>Unclassified</v>
      </c>
      <c r="H25" s="34" t="str">
        <f>VLOOKUP($A25,KO_Information!$A:$H,7,FALSE)</f>
        <v>Cellular Processes and Signaling</v>
      </c>
      <c r="I25" s="34" t="str">
        <f>VLOOKUP($A25,KO_Information!$A:$H,8,FALSE)</f>
        <v>Membrane and intracellular structural molecules</v>
      </c>
      <c r="J25" s="71">
        <v>1</v>
      </c>
      <c r="K25" s="71">
        <v>1</v>
      </c>
      <c r="L25" s="71">
        <v>-1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5">
        <v>2.3399581526563901E-8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5">
        <v>1.00284211472365E-8</v>
      </c>
      <c r="AY25" s="34">
        <v>0</v>
      </c>
      <c r="AZ25" s="35">
        <v>1.1789100165806599E-8</v>
      </c>
      <c r="BA25" s="35">
        <v>1.4872262066747401E-8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</row>
    <row r="26" spans="1:61" s="16" customFormat="1">
      <c r="A26" s="16" t="s">
        <v>9693</v>
      </c>
      <c r="B26" s="16" t="s">
        <v>9694</v>
      </c>
      <c r="C26" s="16" t="str">
        <f>VLOOKUP(A26,KO_Information!A:H,2,FALSE)</f>
        <v>glucosylglycerol-phosphate synthase [EC:2.4.1.213]</v>
      </c>
      <c r="D26" s="16" t="str">
        <f>VLOOKUP($A26,KO_Information!$A:$H,3,FALSE)</f>
        <v xml:space="preserve">glucosylglycerol-phosphate synthase </v>
      </c>
      <c r="E26" s="16" t="str">
        <f>VLOOKUP($A26,KO_Information!$A:$H,4,FALSE)</f>
        <v>EC:2.4.1.213</v>
      </c>
      <c r="F26" s="16" t="str">
        <f>VLOOKUP($A26,KO_Information!$A:$H,5,FALSE)</f>
        <v>Unclassified; Metabolism; Carbohydrate metabolism</v>
      </c>
      <c r="G26" s="16" t="str">
        <f>VLOOKUP($A26,KO_Information!$A:$H,6,FALSE)</f>
        <v>Unclassified</v>
      </c>
      <c r="H26" s="16" t="str">
        <f>VLOOKUP($A26,KO_Information!$A:$H,7,FALSE)</f>
        <v>Metabolism</v>
      </c>
      <c r="I26" s="16" t="str">
        <f>VLOOKUP($A26,KO_Information!$A:$H,8,FALSE)</f>
        <v>Carbohydrate metabolism</v>
      </c>
      <c r="J26" s="68">
        <v>1</v>
      </c>
      <c r="K26" s="68">
        <v>1</v>
      </c>
      <c r="L26" s="68">
        <v>-1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7">
        <v>2.3399581526563901E-8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7">
        <v>1.00284211472365E-8</v>
      </c>
      <c r="AY26" s="16">
        <v>0</v>
      </c>
      <c r="AZ26" s="17">
        <v>1.1789100165806599E-8</v>
      </c>
      <c r="BA26" s="17">
        <v>1.4872262066747401E-8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</row>
    <row r="27" spans="1:61" s="72" customFormat="1">
      <c r="A27" s="72" t="s">
        <v>14915</v>
      </c>
      <c r="B27" s="72" t="s">
        <v>14916</v>
      </c>
      <c r="C27" s="72" t="str">
        <f>VLOOKUP(A27,KO_Information!A:H,2,FALSE)</f>
        <v>rhomboid-like protein [EC:3.4.21.105]</v>
      </c>
      <c r="D27" s="72" t="str">
        <f>VLOOKUP($A27,KO_Information!$A:$H,3,FALSE)</f>
        <v xml:space="preserve">rhomboid-like protein </v>
      </c>
      <c r="E27" s="72" t="str">
        <f>VLOOKUP($A27,KO_Information!$A:$H,4,FALSE)</f>
        <v>EC:3.4.21.105</v>
      </c>
      <c r="F27" s="72" t="str">
        <f>VLOOKUP($A27,KO_Information!$A:$H,5,FALSE)</f>
        <v>Metabolism; Enzyme Families; Peptidases</v>
      </c>
      <c r="G27" s="72" t="str">
        <f>VLOOKUP($A27,KO_Information!$A:$H,6,FALSE)</f>
        <v>Metabolism</v>
      </c>
      <c r="H27" s="72" t="str">
        <f>VLOOKUP($A27,KO_Information!$A:$H,7,FALSE)</f>
        <v>Enzyme Families</v>
      </c>
      <c r="I27" s="72" t="str">
        <f>VLOOKUP($A27,KO_Information!$A:$H,8,FALSE)</f>
        <v>Peptidases</v>
      </c>
      <c r="J27" s="73">
        <v>1</v>
      </c>
      <c r="K27" s="73">
        <v>1</v>
      </c>
      <c r="L27" s="73">
        <v>-1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4">
        <v>2.3399581526563901E-8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72">
        <v>0</v>
      </c>
      <c r="AJ27" s="72">
        <v>0</v>
      </c>
      <c r="AK27" s="72">
        <v>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72">
        <v>0</v>
      </c>
      <c r="AV27" s="72">
        <v>0</v>
      </c>
      <c r="AW27" s="72">
        <v>0</v>
      </c>
      <c r="AX27" s="74">
        <v>1.00284211472365E-8</v>
      </c>
      <c r="AY27" s="72">
        <v>0</v>
      </c>
      <c r="AZ27" s="74">
        <v>1.1789100165806599E-8</v>
      </c>
      <c r="BA27" s="74">
        <v>1.4872262066747401E-8</v>
      </c>
      <c r="BB27" s="72">
        <v>0</v>
      </c>
      <c r="BC27" s="72">
        <v>0</v>
      </c>
      <c r="BD27" s="72">
        <v>0</v>
      </c>
      <c r="BE27" s="72">
        <v>0</v>
      </c>
      <c r="BF27" s="72">
        <v>0</v>
      </c>
      <c r="BG27" s="72">
        <v>0</v>
      </c>
      <c r="BH27" s="72">
        <v>0</v>
      </c>
      <c r="BI27" s="72">
        <v>0</v>
      </c>
    </row>
    <row r="28" spans="1:61" s="20" customFormat="1">
      <c r="A28" s="20" t="s">
        <v>10618</v>
      </c>
      <c r="B28" s="20" t="s">
        <v>10619</v>
      </c>
      <c r="C28" s="20" t="str">
        <f>VLOOKUP(A28,KO_Information!A:H,2,FALSE)</f>
        <v>sphingolipid delta-4 desaturase [EC:1.14.-.-]</v>
      </c>
      <c r="D28" s="20" t="str">
        <f>VLOOKUP($A28,KO_Information!$A:$H,3,FALSE)</f>
        <v xml:space="preserve">sphingolipid delta-4 desaturase </v>
      </c>
      <c r="E28" s="20" t="str">
        <f>VLOOKUP($A28,KO_Information!$A:$H,4,FALSE)</f>
        <v>EC:1.14.-.-</v>
      </c>
      <c r="F28" s="20" t="str">
        <f>VLOOKUP($A28,KO_Information!$A:$H,5,FALSE)</f>
        <v>Metabolism; Lipid Metabolism; Lipid biosynthesis proteins|Metabolism; Lipid Metabolism; Sphingolipid metabolism</v>
      </c>
      <c r="G28" s="20" t="str">
        <f>VLOOKUP($A28,KO_Information!$A:$H,6,FALSE)</f>
        <v>Metabolism</v>
      </c>
      <c r="H28" s="20" t="str">
        <f>VLOOKUP($A28,KO_Information!$A:$H,7,FALSE)</f>
        <v>Lipid Metabolism</v>
      </c>
      <c r="I28" s="20" t="str">
        <f>VLOOKUP($A28,KO_Information!$A:$H,8,FALSE)</f>
        <v>Lipid biosynthesis proteins</v>
      </c>
      <c r="J28" s="88">
        <v>1</v>
      </c>
      <c r="K28" s="88">
        <v>1</v>
      </c>
      <c r="L28" s="88">
        <v>-1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1">
        <v>2.3399581526563901E-8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1">
        <v>1.00284211472365E-8</v>
      </c>
      <c r="AY28" s="20">
        <v>0</v>
      </c>
      <c r="AZ28" s="21">
        <v>1.1789100165806599E-8</v>
      </c>
      <c r="BA28" s="21">
        <v>1.4872262066747401E-8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</row>
    <row r="29" spans="1:61">
      <c r="A29" t="s">
        <v>18599</v>
      </c>
      <c r="B29" t="s">
        <v>18600</v>
      </c>
      <c r="C29" t="str">
        <f>VLOOKUP(A29,KO_Information!A:H,2,FALSE)</f>
        <v>two-component system, response regulator RpfG</v>
      </c>
      <c r="D29" t="str">
        <f>VLOOKUP($A29,KO_Information!$A:$H,3,FALSE)</f>
        <v>two-component system, response regulator RpfG</v>
      </c>
      <c r="E29">
        <f>VLOOKUP($A29,KO_Information!$A:$H,4,FALSE)</f>
        <v>0</v>
      </c>
      <c r="F29" t="str">
        <f>VLOOKUP($A29,KO_Information!$A:$H,5,FALSE)</f>
        <v>Environmental Information Processing; Signal Transduction; Two-component system</v>
      </c>
      <c r="G29" t="str">
        <f>VLOOKUP($A29,KO_Information!$A:$H,6,FALSE)</f>
        <v>Environmental Information Processing</v>
      </c>
      <c r="H29" t="str">
        <f>VLOOKUP($A29,KO_Information!$A:$H,7,FALSE)</f>
        <v>Signal Transduction</v>
      </c>
      <c r="I29" t="str">
        <f>VLOOKUP($A29,KO_Information!$A:$H,8,FALSE)</f>
        <v>Two-component system</v>
      </c>
      <c r="J29" s="67">
        <v>1</v>
      </c>
      <c r="K29" s="67">
        <v>1</v>
      </c>
      <c r="L29" s="67">
        <v>-1</v>
      </c>
      <c r="M29">
        <v>0</v>
      </c>
      <c r="N29">
        <v>0</v>
      </c>
      <c r="O29">
        <v>0</v>
      </c>
      <c r="P29">
        <v>0</v>
      </c>
      <c r="Q29" s="2">
        <v>1.0570701720917599E-8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2">
        <v>2.3399581526563901E-8</v>
      </c>
      <c r="AA29">
        <v>0</v>
      </c>
      <c r="AB29">
        <v>0</v>
      </c>
      <c r="AC29" s="2">
        <v>8.5038591660916707E-9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 s="2">
        <v>1.37164863716832E-8</v>
      </c>
      <c r="AV29">
        <v>0</v>
      </c>
      <c r="AW29">
        <v>0</v>
      </c>
      <c r="AX29">
        <v>0</v>
      </c>
      <c r="AY29" s="2">
        <v>1.15533294292323E-8</v>
      </c>
      <c r="AZ29" s="2">
        <v>1.1789100165806599E-8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 s="2">
        <v>1.43487279544171E-8</v>
      </c>
    </row>
    <row r="30" spans="1:61" s="72" customFormat="1">
      <c r="A30" s="72" t="s">
        <v>4516</v>
      </c>
      <c r="B30" s="72" t="s">
        <v>4517</v>
      </c>
      <c r="C30" s="72" t="str">
        <f>VLOOKUP(A30,KO_Information!A:H,2,FALSE)</f>
        <v>peptidyl-dipeptidase A [EC:3.4.15.1]</v>
      </c>
      <c r="D30" s="72" t="str">
        <f>VLOOKUP($A30,KO_Information!$A:$H,3,FALSE)</f>
        <v xml:space="preserve">peptidyl-dipeptidase A </v>
      </c>
      <c r="E30" s="72" t="str">
        <f>VLOOKUP($A30,KO_Information!$A:$H,4,FALSE)</f>
        <v>EC:3.4.15.1</v>
      </c>
      <c r="F30" s="72" t="str">
        <f>VLOOKUP($A30,KO_Information!$A:$H,5,FALSE)</f>
        <v>Metabolism; Enzyme Families; Peptidases|Human Diseases; Infectious Diseases; Chagas disease (American trypanosomiasis)|Organismal Systems; Endocrine System; Renin-angiotensin system|Environmental Information Processing; Signaling Molecules and Interaction; Cellular antigens|Human Diseases; Cardiovascular Diseases; Hypertrophic cardiomyopathy (HCM)</v>
      </c>
      <c r="G30" s="72" t="str">
        <f>VLOOKUP($A30,KO_Information!$A:$H,6,FALSE)</f>
        <v>Metabolism</v>
      </c>
      <c r="H30" s="72" t="str">
        <f>VLOOKUP($A30,KO_Information!$A:$H,7,FALSE)</f>
        <v>Enzyme Families</v>
      </c>
      <c r="I30" s="72" t="str">
        <f>VLOOKUP($A30,KO_Information!$A:$H,8,FALSE)</f>
        <v>Peptidases</v>
      </c>
      <c r="J30" s="73">
        <v>1</v>
      </c>
      <c r="K30" s="73">
        <v>1</v>
      </c>
      <c r="L30" s="73">
        <v>-1</v>
      </c>
      <c r="M30" s="72">
        <v>0</v>
      </c>
      <c r="N30" s="72">
        <v>0</v>
      </c>
      <c r="O30" s="72">
        <v>0</v>
      </c>
      <c r="P30" s="72">
        <v>0</v>
      </c>
      <c r="Q30" s="74">
        <v>1.0570701720917599E-8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4">
        <v>2.3399581526563901E-8</v>
      </c>
      <c r="AA30" s="72">
        <v>0</v>
      </c>
      <c r="AB30" s="72">
        <v>0</v>
      </c>
      <c r="AC30" s="74">
        <v>1.7007718332183298E-8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4">
        <v>1.37164863716832E-8</v>
      </c>
      <c r="AV30" s="72">
        <v>0</v>
      </c>
      <c r="AW30" s="72">
        <v>0</v>
      </c>
      <c r="AX30" s="72">
        <v>0</v>
      </c>
      <c r="AY30" s="74">
        <v>1.15533294292323E-8</v>
      </c>
      <c r="AZ30" s="74">
        <v>1.1789100165806599E-8</v>
      </c>
      <c r="BA30" s="72">
        <v>0</v>
      </c>
      <c r="BB30" s="72">
        <v>0</v>
      </c>
      <c r="BC30" s="72">
        <v>0</v>
      </c>
      <c r="BD30" s="72">
        <v>0</v>
      </c>
      <c r="BE30" s="72">
        <v>0</v>
      </c>
      <c r="BF30" s="72">
        <v>0</v>
      </c>
      <c r="BG30" s="72">
        <v>0</v>
      </c>
      <c r="BH30" s="72">
        <v>0</v>
      </c>
      <c r="BI30" s="74">
        <v>1.43487279544171E-8</v>
      </c>
    </row>
    <row r="31" spans="1:61" s="34" customFormat="1">
      <c r="A31" s="34" t="s">
        <v>12913</v>
      </c>
      <c r="B31" s="34" t="s">
        <v>12914</v>
      </c>
      <c r="C31" s="34" t="str">
        <f>VLOOKUP(A31,KO_Information!A:H,2,FALSE)</f>
        <v>TrkA domain protein</v>
      </c>
      <c r="D31" s="34" t="str">
        <f>VLOOKUP($A31,KO_Information!$A:$H,3,FALSE)</f>
        <v>TrkA domain protein</v>
      </c>
      <c r="E31" s="34">
        <f>VLOOKUP($A31,KO_Information!$A:$H,4,FALSE)</f>
        <v>0</v>
      </c>
      <c r="F31" s="34" t="str">
        <f>VLOOKUP($A31,KO_Information!$A:$H,5,FALSE)</f>
        <v>Unclassified; Cellular Processes and Signaling; Inorganic ion transport and metabolism</v>
      </c>
      <c r="G31" s="34" t="str">
        <f>VLOOKUP($A31,KO_Information!$A:$H,6,FALSE)</f>
        <v>Unclassified</v>
      </c>
      <c r="H31" s="34" t="str">
        <f>VLOOKUP($A31,KO_Information!$A:$H,7,FALSE)</f>
        <v>Cellular Processes and Signaling</v>
      </c>
      <c r="I31" s="34" t="str">
        <f>VLOOKUP($A31,KO_Information!$A:$H,8,FALSE)</f>
        <v>Inorganic ion transport and metabolism</v>
      </c>
      <c r="J31" s="71">
        <v>1</v>
      </c>
      <c r="K31" s="71">
        <v>1</v>
      </c>
      <c r="L31" s="71">
        <v>-1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5">
        <v>2.3399581526563901E-8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5">
        <v>1.00284211472365E-8</v>
      </c>
      <c r="AY31" s="34">
        <v>0</v>
      </c>
      <c r="AZ31" s="35">
        <v>1.1789100165806599E-8</v>
      </c>
      <c r="BA31" s="35">
        <v>1.4872262066747401E-8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</row>
    <row r="32" spans="1:61">
      <c r="A32" t="s">
        <v>10658</v>
      </c>
      <c r="B32" t="s">
        <v>10659</v>
      </c>
      <c r="C32" t="str">
        <f>VLOOKUP(A32,KO_Information!A:H,2,FALSE)</f>
        <v>alkyl hydroperoxide reductase subunit D</v>
      </c>
      <c r="D32" t="str">
        <f>VLOOKUP($A32,KO_Information!$A:$H,3,FALSE)</f>
        <v>alkyl hydroperoxide reductase subunit D</v>
      </c>
      <c r="E32">
        <f>VLOOKUP($A32,KO_Information!$A:$H,4,FALSE)</f>
        <v>0</v>
      </c>
      <c r="F32" t="str">
        <f>VLOOKUP($A32,KO_Information!$A:$H,5,FALSE)</f>
        <v>Unclassified; Poorly Characterized; Function unknown</v>
      </c>
      <c r="G32" t="str">
        <f>VLOOKUP($A32,KO_Information!$A:$H,6,FALSE)</f>
        <v>Unclassified</v>
      </c>
      <c r="H32" t="str">
        <f>VLOOKUP($A32,KO_Information!$A:$H,7,FALSE)</f>
        <v>Poorly Characterized</v>
      </c>
      <c r="I32" t="str">
        <f>VLOOKUP($A32,KO_Information!$A:$H,8,FALSE)</f>
        <v>Function unknown</v>
      </c>
      <c r="J32" s="67">
        <v>1</v>
      </c>
      <c r="K32" s="67">
        <v>1</v>
      </c>
      <c r="L32" s="67">
        <v>-1</v>
      </c>
      <c r="M32">
        <v>0</v>
      </c>
      <c r="N32" s="2">
        <v>1.6860352210734399E-8</v>
      </c>
      <c r="O32">
        <v>0</v>
      </c>
      <c r="P32" s="2">
        <v>1.1733446600204501E-8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 s="2">
        <v>1.9404295501729201E-8</v>
      </c>
      <c r="Y32">
        <v>0</v>
      </c>
      <c r="Z32">
        <v>0</v>
      </c>
      <c r="AA32" s="2">
        <v>3.1552520637793797E-8</v>
      </c>
      <c r="AB32">
        <v>0</v>
      </c>
      <c r="AC32" s="2">
        <v>1.7007718332183298E-8</v>
      </c>
      <c r="AD32" s="2">
        <v>1.2867184738983599E-8</v>
      </c>
      <c r="AE32">
        <v>0</v>
      </c>
      <c r="AF32" s="2">
        <v>1.14942066325021E-8</v>
      </c>
      <c r="AG32">
        <v>0</v>
      </c>
      <c r="AH32" s="2">
        <v>1.7888566680025899E-8</v>
      </c>
      <c r="AI32" s="2">
        <v>1.4146638680842901E-8</v>
      </c>
      <c r="AJ32" s="2">
        <v>1.51590354111732E-8</v>
      </c>
      <c r="AK32" s="2">
        <v>1.49586451799491E-8</v>
      </c>
      <c r="AL32" s="2">
        <v>9.6918146383850207E-9</v>
      </c>
      <c r="AM32">
        <v>0</v>
      </c>
      <c r="AN32" s="2">
        <v>7.78176942775934E-9</v>
      </c>
      <c r="AO32">
        <v>0</v>
      </c>
      <c r="AP32" s="2">
        <v>1.92117831860356E-8</v>
      </c>
      <c r="AQ32">
        <v>0</v>
      </c>
      <c r="AR32">
        <v>0</v>
      </c>
      <c r="AS32">
        <v>0</v>
      </c>
      <c r="AT32">
        <v>0</v>
      </c>
      <c r="AU32" s="2">
        <v>1.37164863716832E-8</v>
      </c>
      <c r="AV32">
        <v>0</v>
      </c>
      <c r="AW32">
        <v>0</v>
      </c>
      <c r="AX32" s="2">
        <v>1.00284211472365E-8</v>
      </c>
      <c r="AY32" s="2">
        <v>1.15533294292323E-8</v>
      </c>
      <c r="AZ32" s="2">
        <v>1.1789100165806599E-8</v>
      </c>
      <c r="BA32">
        <v>0</v>
      </c>
      <c r="BB32">
        <v>0</v>
      </c>
      <c r="BC32">
        <v>0</v>
      </c>
      <c r="BD32">
        <v>0</v>
      </c>
      <c r="BE32">
        <v>0</v>
      </c>
      <c r="BF32" s="2">
        <v>1.59586313973465E-8</v>
      </c>
      <c r="BG32">
        <v>0</v>
      </c>
      <c r="BH32">
        <v>0</v>
      </c>
      <c r="BI32" s="2">
        <v>1.43487279544171E-8</v>
      </c>
    </row>
    <row r="33" spans="1:61" s="20" customFormat="1">
      <c r="A33" s="20" t="s">
        <v>18066</v>
      </c>
      <c r="B33" s="20" t="s">
        <v>18067</v>
      </c>
      <c r="C33" s="20" t="str">
        <f>VLOOKUP(A33,KO_Information!A:H,2,FALSE)</f>
        <v>3,2-trans-enoyl-CoA isomerase, mitochondrial [EC:5.3.3.8]</v>
      </c>
      <c r="D33" s="20" t="str">
        <f>VLOOKUP($A33,KO_Information!$A:$H,3,FALSE)</f>
        <v xml:space="preserve">3,2-trans-enoyl-CoA isomerase, mitochondrial </v>
      </c>
      <c r="E33" s="20" t="str">
        <f>VLOOKUP($A33,KO_Information!$A:$H,4,FALSE)</f>
        <v>EC:5.3.3.8</v>
      </c>
      <c r="F33" s="20" t="str">
        <f>VLOOKUP($A33,KO_Information!$A:$H,5,FALSE)</f>
        <v>Metabolism; Lipid Metabolism; Fatty acid metabolism</v>
      </c>
      <c r="G33" s="20" t="str">
        <f>VLOOKUP($A33,KO_Information!$A:$H,6,FALSE)</f>
        <v>Metabolism</v>
      </c>
      <c r="H33" s="20" t="str">
        <f>VLOOKUP($A33,KO_Information!$A:$H,7,FALSE)</f>
        <v>Lipid Metabolism</v>
      </c>
      <c r="I33" s="20" t="str">
        <f>VLOOKUP($A33,KO_Information!$A:$H,8,FALSE)</f>
        <v>Fatty acid metabolism</v>
      </c>
      <c r="J33" s="88">
        <v>1</v>
      </c>
      <c r="K33" s="88">
        <v>1</v>
      </c>
      <c r="L33" s="88">
        <v>-1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1">
        <v>2.3399581526563901E-8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1">
        <v>1.00284211472365E-8</v>
      </c>
      <c r="AY33" s="20">
        <v>0</v>
      </c>
      <c r="AZ33" s="21">
        <v>1.1789100165806599E-8</v>
      </c>
      <c r="BA33" s="21">
        <v>1.4872262066747401E-8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</row>
    <row r="38" spans="1:61">
      <c r="H38" s="72" t="s">
        <v>2854</v>
      </c>
      <c r="I38">
        <v>4</v>
      </c>
    </row>
    <row r="39" spans="1:61">
      <c r="H39" s="39" t="s">
        <v>692</v>
      </c>
      <c r="I39">
        <v>0</v>
      </c>
    </row>
    <row r="40" spans="1:61">
      <c r="H40" s="48" t="s">
        <v>617</v>
      </c>
      <c r="I40">
        <v>0</v>
      </c>
    </row>
    <row r="41" spans="1:61">
      <c r="H41" s="54" t="s">
        <v>610</v>
      </c>
      <c r="I41">
        <v>0</v>
      </c>
    </row>
    <row r="42" spans="1:61">
      <c r="H42" s="38" t="s">
        <v>6611</v>
      </c>
      <c r="I42">
        <v>0</v>
      </c>
    </row>
    <row r="43" spans="1:61">
      <c r="H43" s="40" t="s">
        <v>4639</v>
      </c>
      <c r="I43">
        <v>0</v>
      </c>
    </row>
    <row r="44" spans="1:61">
      <c r="H44" s="41" t="s">
        <v>360</v>
      </c>
      <c r="I44">
        <v>3</v>
      </c>
    </row>
    <row r="45" spans="1:61">
      <c r="H45" s="42" t="s">
        <v>367</v>
      </c>
      <c r="I45">
        <v>2</v>
      </c>
    </row>
    <row r="46" spans="1:61">
      <c r="H46" s="43" t="s">
        <v>353</v>
      </c>
      <c r="I46">
        <v>3</v>
      </c>
    </row>
    <row r="47" spans="1:61">
      <c r="H47" s="44" t="s">
        <v>495</v>
      </c>
      <c r="I47">
        <v>0</v>
      </c>
    </row>
    <row r="48" spans="1:61">
      <c r="H48" s="45" t="s">
        <v>2329</v>
      </c>
      <c r="I48">
        <v>0</v>
      </c>
    </row>
    <row r="49" spans="8:9">
      <c r="H49" s="46" t="s">
        <v>854</v>
      </c>
      <c r="I49">
        <v>0</v>
      </c>
    </row>
    <row r="50" spans="8:9">
      <c r="H50" s="47" t="s">
        <v>1724</v>
      </c>
      <c r="I50">
        <v>0</v>
      </c>
    </row>
    <row r="51" spans="8:9">
      <c r="H51" s="48" t="s">
        <v>1706</v>
      </c>
      <c r="I51">
        <v>0</v>
      </c>
    </row>
    <row r="52" spans="8:9">
      <c r="H52" s="49" t="s">
        <v>2649</v>
      </c>
      <c r="I52">
        <v>1</v>
      </c>
    </row>
    <row r="53" spans="8:9">
      <c r="H53" s="50" t="s">
        <v>1842</v>
      </c>
      <c r="I53">
        <v>4</v>
      </c>
    </row>
    <row r="54" spans="8:9">
      <c r="H54" s="51" t="s">
        <v>467</v>
      </c>
      <c r="I54">
        <v>0</v>
      </c>
    </row>
    <row r="55" spans="8:9">
      <c r="H55" s="55" t="s">
        <v>1723</v>
      </c>
      <c r="I55">
        <v>1</v>
      </c>
    </row>
    <row r="56" spans="8:9">
      <c r="H56" s="57" t="s">
        <v>854</v>
      </c>
      <c r="I56">
        <v>0</v>
      </c>
    </row>
    <row r="57" spans="8:9">
      <c r="H57" s="61" t="s">
        <v>2889</v>
      </c>
      <c r="I57">
        <v>0</v>
      </c>
    </row>
    <row r="58" spans="8:9">
      <c r="H58" t="s">
        <v>19459</v>
      </c>
      <c r="I58">
        <f>29-SUM(I38:I57)</f>
        <v>11</v>
      </c>
    </row>
  </sheetData>
  <mergeCells count="2">
    <mergeCell ref="A1:B1"/>
    <mergeCell ref="A2:B2"/>
  </mergeCells>
  <conditionalFormatting sqref="J5:L33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9"/>
  <sheetViews>
    <sheetView workbookViewId="0">
      <selection activeCell="H9" sqref="H9:H28"/>
    </sheetView>
  </sheetViews>
  <sheetFormatPr baseColWidth="10" defaultRowHeight="15" x14ac:dyDescent="0"/>
  <cols>
    <col min="2" max="2" width="51" customWidth="1"/>
    <col min="8" max="8" width="25.5" customWidth="1"/>
    <col min="9" max="9" width="28.5" customWidth="1"/>
    <col min="10" max="10" width="14" style="63" customWidth="1"/>
    <col min="11" max="11" width="13.83203125" style="63" customWidth="1"/>
    <col min="12" max="12" width="14" style="63" customWidth="1"/>
  </cols>
  <sheetData>
    <row r="1" spans="1:61" s="8" customFormat="1" ht="35" customHeight="1">
      <c r="A1" s="140" t="s">
        <v>19454</v>
      </c>
      <c r="B1" s="140"/>
      <c r="C1" s="9"/>
      <c r="D1" s="9"/>
      <c r="E1" s="9"/>
      <c r="F1" s="9"/>
      <c r="G1" s="9"/>
      <c r="H1" s="9"/>
      <c r="I1" s="9"/>
      <c r="J1" s="64"/>
      <c r="K1" s="64"/>
      <c r="L1" s="64"/>
    </row>
    <row r="2" spans="1:61">
      <c r="A2" s="139"/>
      <c r="B2" s="139"/>
      <c r="C2" s="6"/>
      <c r="D2" s="6"/>
      <c r="E2" s="6"/>
      <c r="F2" s="6"/>
      <c r="G2" s="6"/>
      <c r="H2" s="6"/>
      <c r="I2" s="6"/>
      <c r="J2" s="65"/>
      <c r="K2" s="65"/>
      <c r="L2" s="65"/>
    </row>
    <row r="4" spans="1:61" s="3" customFormat="1" ht="30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66" t="s">
        <v>331</v>
      </c>
      <c r="K4" s="66" t="s">
        <v>332</v>
      </c>
      <c r="L4" s="66" t="s">
        <v>333</v>
      </c>
      <c r="M4" s="3" t="s">
        <v>19439</v>
      </c>
      <c r="N4" s="3" t="s">
        <v>19439</v>
      </c>
      <c r="O4" s="3" t="s">
        <v>19439</v>
      </c>
      <c r="P4" s="3" t="s">
        <v>19439</v>
      </c>
      <c r="Q4" s="3" t="s">
        <v>19439</v>
      </c>
      <c r="R4" s="3" t="s">
        <v>19439</v>
      </c>
      <c r="S4" s="3" t="s">
        <v>19439</v>
      </c>
      <c r="T4" s="3" t="s">
        <v>19439</v>
      </c>
      <c r="U4" s="3" t="s">
        <v>19439</v>
      </c>
      <c r="V4" s="3" t="s">
        <v>19439</v>
      </c>
      <c r="W4" s="3" t="s">
        <v>19440</v>
      </c>
      <c r="X4" s="3" t="s">
        <v>19440</v>
      </c>
      <c r="Y4" s="3" t="s">
        <v>19440</v>
      </c>
      <c r="Z4" s="3" t="s">
        <v>19440</v>
      </c>
      <c r="AA4" s="3" t="s">
        <v>19440</v>
      </c>
      <c r="AB4" s="3" t="s">
        <v>19440</v>
      </c>
      <c r="AC4" s="3" t="s">
        <v>19440</v>
      </c>
      <c r="AD4" s="3" t="s">
        <v>19440</v>
      </c>
      <c r="AE4" s="3" t="s">
        <v>19440</v>
      </c>
      <c r="AF4" s="3" t="s">
        <v>19440</v>
      </c>
      <c r="AG4" s="3" t="s">
        <v>19441</v>
      </c>
      <c r="AH4" s="3" t="s">
        <v>19441</v>
      </c>
      <c r="AI4" s="3" t="s">
        <v>19441</v>
      </c>
      <c r="AJ4" s="3" t="s">
        <v>19441</v>
      </c>
      <c r="AK4" s="3" t="s">
        <v>19441</v>
      </c>
      <c r="AL4" s="3" t="s">
        <v>19441</v>
      </c>
      <c r="AM4" s="3" t="s">
        <v>19441</v>
      </c>
      <c r="AN4" s="3" t="s">
        <v>19441</v>
      </c>
      <c r="AO4" s="3" t="s">
        <v>19441</v>
      </c>
      <c r="AP4" s="3" t="s">
        <v>19441</v>
      </c>
      <c r="AQ4" s="3" t="s">
        <v>19442</v>
      </c>
      <c r="AR4" s="3" t="s">
        <v>19442</v>
      </c>
      <c r="AS4" s="3" t="s">
        <v>19442</v>
      </c>
      <c r="AT4" s="3" t="s">
        <v>19442</v>
      </c>
      <c r="AU4" s="3" t="s">
        <v>19442</v>
      </c>
      <c r="AV4" s="3" t="s">
        <v>19442</v>
      </c>
      <c r="AW4" s="3" t="s">
        <v>19442</v>
      </c>
      <c r="AX4" s="3" t="s">
        <v>19442</v>
      </c>
      <c r="AY4" s="3" t="s">
        <v>19442</v>
      </c>
      <c r="AZ4" s="3" t="s">
        <v>19442</v>
      </c>
      <c r="BA4" s="3" t="s">
        <v>19443</v>
      </c>
      <c r="BB4" s="3" t="s">
        <v>19443</v>
      </c>
      <c r="BC4" s="3" t="s">
        <v>19443</v>
      </c>
      <c r="BD4" s="3" t="s">
        <v>19443</v>
      </c>
      <c r="BE4" s="3" t="s">
        <v>19443</v>
      </c>
      <c r="BF4" s="3" t="s">
        <v>19443</v>
      </c>
      <c r="BG4" s="3" t="s">
        <v>19443</v>
      </c>
      <c r="BH4" s="3" t="s">
        <v>19443</v>
      </c>
      <c r="BI4" s="3" t="s">
        <v>19443</v>
      </c>
    </row>
    <row r="5" spans="1:61">
      <c r="A5" t="s">
        <v>12671</v>
      </c>
      <c r="B5" t="s">
        <v>652</v>
      </c>
      <c r="C5" t="str">
        <f>VLOOKUP(A5,KO_Information!A:H,2,FALSE)</f>
        <v>None</v>
      </c>
      <c r="D5" t="str">
        <f>VLOOKUP($A5,KO_Information!$A:$H,3,FALSE)</f>
        <v>None</v>
      </c>
      <c r="E5">
        <f>VLOOKUP($A5,KO_Information!$A:$H,4,FALSE)</f>
        <v>0</v>
      </c>
      <c r="F5" t="str">
        <f>VLOOKUP($A5,KO_Information!$A:$H,5,FALSE)</f>
        <v>Unclassified; Poorly Characterized; General function prediction only</v>
      </c>
      <c r="G5" t="str">
        <f>VLOOKUP($A5,KO_Information!$A:$H,6,FALSE)</f>
        <v>Unclassified</v>
      </c>
      <c r="H5" t="str">
        <f>VLOOKUP($A5,KO_Information!$A:$H,7,FALSE)</f>
        <v>Poorly Characterized</v>
      </c>
      <c r="I5" t="str">
        <f>VLOOKUP($A5,KO_Information!$A:$H,8,FALSE)</f>
        <v>General function prediction only</v>
      </c>
      <c r="J5" s="67">
        <v>1</v>
      </c>
      <c r="K5" s="67">
        <v>-1</v>
      </c>
      <c r="L5" s="67">
        <v>-1</v>
      </c>
      <c r="M5">
        <v>0</v>
      </c>
      <c r="N5">
        <v>0</v>
      </c>
      <c r="O5">
        <v>0</v>
      </c>
      <c r="P5">
        <v>0</v>
      </c>
      <c r="Q5" s="2">
        <v>1.0570701720917599E-8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">
        <v>4.6799163053127802E-8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9" spans="1:61">
      <c r="H9" s="72" t="s">
        <v>2854</v>
      </c>
      <c r="I9">
        <v>0</v>
      </c>
    </row>
    <row r="10" spans="1:61">
      <c r="H10" s="39" t="s">
        <v>692</v>
      </c>
      <c r="I10">
        <v>0</v>
      </c>
    </row>
    <row r="11" spans="1:61">
      <c r="H11" s="48" t="s">
        <v>617</v>
      </c>
      <c r="I11">
        <v>0</v>
      </c>
    </row>
    <row r="12" spans="1:61">
      <c r="H12" s="54" t="s">
        <v>610</v>
      </c>
      <c r="I12">
        <v>0</v>
      </c>
    </row>
    <row r="13" spans="1:61">
      <c r="H13" s="38" t="s">
        <v>6611</v>
      </c>
      <c r="I13">
        <v>0</v>
      </c>
    </row>
    <row r="14" spans="1:61">
      <c r="H14" s="40" t="s">
        <v>4639</v>
      </c>
      <c r="I14">
        <v>0</v>
      </c>
    </row>
    <row r="15" spans="1:61">
      <c r="H15" s="41" t="s">
        <v>360</v>
      </c>
      <c r="I15">
        <v>0</v>
      </c>
    </row>
    <row r="16" spans="1:61">
      <c r="H16" s="42" t="s">
        <v>367</v>
      </c>
      <c r="I16">
        <v>0</v>
      </c>
    </row>
    <row r="17" spans="8:9">
      <c r="H17" s="43" t="s">
        <v>353</v>
      </c>
      <c r="I17">
        <v>0</v>
      </c>
    </row>
    <row r="18" spans="8:9">
      <c r="H18" s="44" t="s">
        <v>495</v>
      </c>
      <c r="I18">
        <v>0</v>
      </c>
    </row>
    <row r="19" spans="8:9">
      <c r="H19" s="45" t="s">
        <v>2329</v>
      </c>
      <c r="I19">
        <v>0</v>
      </c>
    </row>
    <row r="20" spans="8:9">
      <c r="H20" s="46" t="s">
        <v>854</v>
      </c>
      <c r="I20">
        <v>0</v>
      </c>
    </row>
    <row r="21" spans="8:9">
      <c r="H21" s="47" t="s">
        <v>1724</v>
      </c>
      <c r="I21">
        <v>0</v>
      </c>
    </row>
    <row r="22" spans="8:9">
      <c r="H22" s="48" t="s">
        <v>1706</v>
      </c>
      <c r="I22">
        <v>0</v>
      </c>
    </row>
    <row r="23" spans="8:9">
      <c r="H23" s="49" t="s">
        <v>2649</v>
      </c>
      <c r="I23">
        <v>0</v>
      </c>
    </row>
    <row r="24" spans="8:9">
      <c r="H24" s="50" t="s">
        <v>1842</v>
      </c>
      <c r="I24">
        <v>0</v>
      </c>
    </row>
    <row r="25" spans="8:9">
      <c r="H25" s="51" t="s">
        <v>467</v>
      </c>
      <c r="I25">
        <v>0</v>
      </c>
    </row>
    <row r="26" spans="8:9">
      <c r="H26" s="55" t="s">
        <v>1723</v>
      </c>
      <c r="I26">
        <v>0</v>
      </c>
    </row>
    <row r="27" spans="8:9">
      <c r="H27" s="57" t="s">
        <v>854</v>
      </c>
      <c r="I27">
        <v>0</v>
      </c>
    </row>
    <row r="28" spans="8:9">
      <c r="H28" s="61" t="s">
        <v>2889</v>
      </c>
      <c r="I28">
        <v>0</v>
      </c>
    </row>
    <row r="29" spans="8:9">
      <c r="H29" t="s">
        <v>19459</v>
      </c>
      <c r="I29">
        <f>1-SUM(I9:I28)</f>
        <v>1</v>
      </c>
    </row>
  </sheetData>
  <mergeCells count="2">
    <mergeCell ref="A1:B1"/>
    <mergeCell ref="A2:B2"/>
  </mergeCells>
  <conditionalFormatting sqref="J5:L5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workbookViewId="0">
      <selection activeCell="I10" sqref="I10:I29"/>
    </sheetView>
  </sheetViews>
  <sheetFormatPr baseColWidth="10" defaultRowHeight="15" x14ac:dyDescent="0"/>
  <cols>
    <col min="2" max="2" width="57" customWidth="1"/>
    <col min="8" max="8" width="26.6640625" customWidth="1"/>
    <col min="9" max="9" width="36.1640625" customWidth="1"/>
    <col min="10" max="10" width="14" style="63" customWidth="1"/>
    <col min="11" max="11" width="13.83203125" style="63" customWidth="1"/>
    <col min="12" max="12" width="14" style="63" customWidth="1"/>
  </cols>
  <sheetData>
    <row r="1" spans="1:61" s="8" customFormat="1" ht="35" customHeight="1">
      <c r="A1" s="140" t="s">
        <v>19455</v>
      </c>
      <c r="B1" s="140"/>
      <c r="C1" s="9"/>
      <c r="D1" s="9"/>
      <c r="E1" s="9"/>
      <c r="F1" s="9"/>
      <c r="G1" s="9"/>
      <c r="H1" s="9"/>
      <c r="I1" s="9"/>
      <c r="J1" s="64"/>
      <c r="K1" s="64"/>
      <c r="L1" s="64"/>
    </row>
    <row r="2" spans="1:61">
      <c r="A2" s="139"/>
      <c r="B2" s="139"/>
      <c r="C2" s="6"/>
      <c r="D2" s="6"/>
      <c r="E2" s="6"/>
      <c r="F2" s="6"/>
      <c r="G2" s="6"/>
      <c r="H2" s="6"/>
      <c r="I2" s="6"/>
      <c r="J2" s="65"/>
      <c r="K2" s="65"/>
      <c r="L2" s="65"/>
    </row>
    <row r="4" spans="1:61" s="3" customFormat="1" ht="30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66" t="s">
        <v>331</v>
      </c>
      <c r="K4" s="66" t="s">
        <v>332</v>
      </c>
      <c r="L4" s="66" t="s">
        <v>333</v>
      </c>
      <c r="M4" s="3" t="s">
        <v>19439</v>
      </c>
      <c r="N4" s="3" t="s">
        <v>19439</v>
      </c>
      <c r="O4" s="3" t="s">
        <v>19439</v>
      </c>
      <c r="P4" s="3" t="s">
        <v>19439</v>
      </c>
      <c r="Q4" s="3" t="s">
        <v>19439</v>
      </c>
      <c r="R4" s="3" t="s">
        <v>19439</v>
      </c>
      <c r="S4" s="3" t="s">
        <v>19439</v>
      </c>
      <c r="T4" s="3" t="s">
        <v>19439</v>
      </c>
      <c r="U4" s="3" t="s">
        <v>19439</v>
      </c>
      <c r="V4" s="3" t="s">
        <v>19439</v>
      </c>
      <c r="W4" s="3" t="s">
        <v>19440</v>
      </c>
      <c r="X4" s="3" t="s">
        <v>19440</v>
      </c>
      <c r="Y4" s="3" t="s">
        <v>19440</v>
      </c>
      <c r="Z4" s="3" t="s">
        <v>19440</v>
      </c>
      <c r="AA4" s="3" t="s">
        <v>19440</v>
      </c>
      <c r="AB4" s="3" t="s">
        <v>19440</v>
      </c>
      <c r="AC4" s="3" t="s">
        <v>19440</v>
      </c>
      <c r="AD4" s="3" t="s">
        <v>19440</v>
      </c>
      <c r="AE4" s="3" t="s">
        <v>19440</v>
      </c>
      <c r="AF4" s="3" t="s">
        <v>19440</v>
      </c>
      <c r="AG4" s="3" t="s">
        <v>19441</v>
      </c>
      <c r="AH4" s="3" t="s">
        <v>19441</v>
      </c>
      <c r="AI4" s="3" t="s">
        <v>19441</v>
      </c>
      <c r="AJ4" s="3" t="s">
        <v>19441</v>
      </c>
      <c r="AK4" s="3" t="s">
        <v>19441</v>
      </c>
      <c r="AL4" s="3" t="s">
        <v>19441</v>
      </c>
      <c r="AM4" s="3" t="s">
        <v>19441</v>
      </c>
      <c r="AN4" s="3" t="s">
        <v>19441</v>
      </c>
      <c r="AO4" s="3" t="s">
        <v>19441</v>
      </c>
      <c r="AP4" s="3" t="s">
        <v>19441</v>
      </c>
      <c r="AQ4" s="3" t="s">
        <v>19442</v>
      </c>
      <c r="AR4" s="3" t="s">
        <v>19442</v>
      </c>
      <c r="AS4" s="3" t="s">
        <v>19442</v>
      </c>
      <c r="AT4" s="3" t="s">
        <v>19442</v>
      </c>
      <c r="AU4" s="3" t="s">
        <v>19442</v>
      </c>
      <c r="AV4" s="3" t="s">
        <v>19442</v>
      </c>
      <c r="AW4" s="3" t="s">
        <v>19442</v>
      </c>
      <c r="AX4" s="3" t="s">
        <v>19442</v>
      </c>
      <c r="AY4" s="3" t="s">
        <v>19442</v>
      </c>
      <c r="AZ4" s="3" t="s">
        <v>19442</v>
      </c>
      <c r="BA4" s="3" t="s">
        <v>19443</v>
      </c>
      <c r="BB4" s="3" t="s">
        <v>19443</v>
      </c>
      <c r="BC4" s="3" t="s">
        <v>19443</v>
      </c>
      <c r="BD4" s="3" t="s">
        <v>19443</v>
      </c>
      <c r="BE4" s="3" t="s">
        <v>19443</v>
      </c>
      <c r="BF4" s="3" t="s">
        <v>19443</v>
      </c>
      <c r="BG4" s="3" t="s">
        <v>19443</v>
      </c>
      <c r="BH4" s="3" t="s">
        <v>19443</v>
      </c>
      <c r="BI4" s="3" t="s">
        <v>19443</v>
      </c>
    </row>
    <row r="5" spans="1:61" s="36" customFormat="1">
      <c r="A5" s="36" t="s">
        <v>1901</v>
      </c>
      <c r="B5" s="36" t="s">
        <v>1902</v>
      </c>
      <c r="C5" s="36" t="str">
        <f>VLOOKUP(A5,KO_Information!A:H,2,FALSE)</f>
        <v>catechol 2,3-dioxygenase [EC:1.13.11.2]</v>
      </c>
      <c r="D5" s="36" t="str">
        <f>VLOOKUP($A5,KO_Information!$A:$H,3,FALSE)</f>
        <v xml:space="preserve">catechol 2,3-dioxygenase </v>
      </c>
      <c r="E5" s="36" t="str">
        <f>VLOOKUP($A5,KO_Information!$A:$H,4,FALSE)</f>
        <v>EC:1.13.11.2</v>
      </c>
      <c r="F5" s="36" t="str">
        <f>VLOOKUP($A5,KO_Information!$A:$H,5,FALSE)</f>
        <v>Metabolism; Xenobiotics Biodegradation and Metabolism; Xylene degradation|Metabolism; Xenobiotics Biodegradation and Metabolism; Chlorocyclohexane and chlorobenzene degradation|Metabolism; Xenobiotics Biodegradation and Metabolism; Styrene degradation|Metabolism; Xenobiotics Biodegradation and Metabolism; Benzoate degradation</v>
      </c>
      <c r="G5" s="36" t="str">
        <f>VLOOKUP($A5,KO_Information!$A:$H,6,FALSE)</f>
        <v>Metabolism</v>
      </c>
      <c r="H5" s="36" t="str">
        <f>VLOOKUP($A5,KO_Information!$A:$H,7,FALSE)</f>
        <v>Xenobiotics Biodegradation and Metabolism</v>
      </c>
      <c r="I5" s="36" t="str">
        <f>VLOOKUP($A5,KO_Information!$A:$H,8,FALSE)</f>
        <v>Xylene degradation</v>
      </c>
      <c r="J5" s="82">
        <v>-1</v>
      </c>
      <c r="K5" s="82">
        <v>-1</v>
      </c>
      <c r="L5" s="82">
        <v>-1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7">
        <v>1.0804219886273101E-8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7">
        <v>8.5038591660916707E-9</v>
      </c>
      <c r="AD5" s="36">
        <v>0</v>
      </c>
      <c r="AE5" s="36">
        <v>0</v>
      </c>
      <c r="AF5" s="36">
        <v>0</v>
      </c>
      <c r="AG5" s="36">
        <v>0</v>
      </c>
      <c r="AH5" s="36">
        <v>0</v>
      </c>
      <c r="AI5" s="36">
        <v>0</v>
      </c>
      <c r="AJ5" s="36">
        <v>0</v>
      </c>
      <c r="AK5" s="36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6">
        <v>0</v>
      </c>
      <c r="AR5" s="36">
        <v>0</v>
      </c>
      <c r="AS5" s="36">
        <v>0</v>
      </c>
      <c r="AT5" s="36">
        <v>0</v>
      </c>
      <c r="AU5" s="36">
        <v>0</v>
      </c>
      <c r="AV5" s="36">
        <v>0</v>
      </c>
      <c r="AW5" s="36">
        <v>0</v>
      </c>
      <c r="AX5" s="36">
        <v>0</v>
      </c>
      <c r="AY5" s="36">
        <v>0</v>
      </c>
      <c r="AZ5" s="36">
        <v>0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0</v>
      </c>
    </row>
    <row r="6" spans="1:61" s="36" customFormat="1">
      <c r="A6" s="36" t="s">
        <v>19196</v>
      </c>
      <c r="B6" s="36" t="s">
        <v>19197</v>
      </c>
      <c r="C6" s="36" t="str">
        <f>VLOOKUP(A6,KO_Information!A:H,2,FALSE)</f>
        <v>cis-1,2-dihydro-1,2-dihydroxynaphthalene/dibenzothiophene dihydrodiol dehydrogenase [EC:1.3.1.29 1.3.1.60]</v>
      </c>
      <c r="D6" s="36" t="str">
        <f>VLOOKUP($A6,KO_Information!$A:$H,3,FALSE)</f>
        <v xml:space="preserve">cis-1,2-dihydro-1,2-dihydroxynaphthalene/dibenzothiophene dihydrodiol dehydrogenase </v>
      </c>
      <c r="E6" s="36" t="str">
        <f>VLOOKUP($A6,KO_Information!$A:$H,4,FALSE)</f>
        <v>EC:1.3.1.29</v>
      </c>
      <c r="F6" s="36" t="str">
        <f>VLOOKUP($A6,KO_Information!$A:$H,5,FALSE)</f>
        <v>Metabolism; Xenobiotics Biodegradation and Metabolism; Polycyclic aromatic hydrocarbon degradation|Metabolism; Xenobiotics Biodegradation and Metabolism; Naphthalene degradation</v>
      </c>
      <c r="G6" s="36" t="str">
        <f>VLOOKUP($A6,KO_Information!$A:$H,6,FALSE)</f>
        <v>Metabolism</v>
      </c>
      <c r="H6" s="36" t="str">
        <f>VLOOKUP($A6,KO_Information!$A:$H,7,FALSE)</f>
        <v>Xenobiotics Biodegradation and Metabolism</v>
      </c>
      <c r="I6" s="36" t="str">
        <f>VLOOKUP($A6,KO_Information!$A:$H,8,FALSE)</f>
        <v>Polycyclic aromatic hydrocarbon degradation</v>
      </c>
      <c r="J6" s="82">
        <v>-1</v>
      </c>
      <c r="K6" s="82">
        <v>-1</v>
      </c>
      <c r="L6" s="82">
        <v>-1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7">
        <v>1.0804219886273101E-8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7">
        <v>8.5038591660916707E-9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0</v>
      </c>
      <c r="BA6" s="36">
        <v>0</v>
      </c>
      <c r="BB6" s="36">
        <v>0</v>
      </c>
      <c r="BC6" s="36">
        <v>0</v>
      </c>
      <c r="BD6" s="36">
        <v>0</v>
      </c>
      <c r="BE6" s="36">
        <v>0</v>
      </c>
      <c r="BF6" s="36">
        <v>0</v>
      </c>
      <c r="BG6" s="36">
        <v>0</v>
      </c>
      <c r="BH6" s="36">
        <v>0</v>
      </c>
      <c r="BI6" s="36">
        <v>0</v>
      </c>
    </row>
    <row r="10" spans="1:61">
      <c r="H10" s="83" t="s">
        <v>2854</v>
      </c>
      <c r="I10" s="39">
        <v>0</v>
      </c>
    </row>
    <row r="11" spans="1:61">
      <c r="H11" s="39" t="s">
        <v>692</v>
      </c>
      <c r="I11" s="39">
        <v>0</v>
      </c>
    </row>
    <row r="12" spans="1:61">
      <c r="H12" s="48" t="s">
        <v>617</v>
      </c>
      <c r="I12" s="39">
        <v>0</v>
      </c>
    </row>
    <row r="13" spans="1:61">
      <c r="H13" s="54" t="s">
        <v>610</v>
      </c>
      <c r="I13" s="39">
        <v>0</v>
      </c>
    </row>
    <row r="14" spans="1:61">
      <c r="H14" s="38" t="s">
        <v>6611</v>
      </c>
      <c r="I14" s="39">
        <v>0</v>
      </c>
    </row>
    <row r="15" spans="1:61">
      <c r="H15" s="40" t="s">
        <v>4639</v>
      </c>
      <c r="I15" s="39">
        <v>0</v>
      </c>
    </row>
    <row r="16" spans="1:61">
      <c r="H16" s="41" t="s">
        <v>360</v>
      </c>
      <c r="I16" s="39">
        <v>0</v>
      </c>
    </row>
    <row r="17" spans="8:9">
      <c r="H17" s="42" t="s">
        <v>367</v>
      </c>
      <c r="I17" s="39">
        <v>0</v>
      </c>
    </row>
    <row r="18" spans="8:9">
      <c r="H18" s="43" t="s">
        <v>353</v>
      </c>
      <c r="I18" s="39">
        <v>0</v>
      </c>
    </row>
    <row r="19" spans="8:9">
      <c r="H19" s="44" t="s">
        <v>495</v>
      </c>
      <c r="I19" s="39">
        <v>0</v>
      </c>
    </row>
    <row r="20" spans="8:9">
      <c r="H20" s="45" t="s">
        <v>2329</v>
      </c>
      <c r="I20" s="39">
        <v>0</v>
      </c>
    </row>
    <row r="21" spans="8:9">
      <c r="H21" s="46" t="s">
        <v>854</v>
      </c>
      <c r="I21" s="39">
        <v>0</v>
      </c>
    </row>
    <row r="22" spans="8:9">
      <c r="H22" s="47" t="s">
        <v>1724</v>
      </c>
      <c r="I22" s="39">
        <v>0</v>
      </c>
    </row>
    <row r="23" spans="8:9">
      <c r="H23" s="48" t="s">
        <v>1706</v>
      </c>
      <c r="I23" s="39">
        <v>0</v>
      </c>
    </row>
    <row r="24" spans="8:9">
      <c r="H24" s="49" t="s">
        <v>2649</v>
      </c>
      <c r="I24" s="39">
        <v>0</v>
      </c>
    </row>
    <row r="25" spans="8:9">
      <c r="H25" s="50" t="s">
        <v>1842</v>
      </c>
      <c r="I25" s="39">
        <v>0</v>
      </c>
    </row>
    <row r="26" spans="8:9">
      <c r="H26" s="51" t="s">
        <v>467</v>
      </c>
      <c r="I26" s="39">
        <v>2</v>
      </c>
    </row>
    <row r="27" spans="8:9">
      <c r="H27" s="84" t="s">
        <v>1723</v>
      </c>
      <c r="I27" s="39">
        <v>0</v>
      </c>
    </row>
    <row r="28" spans="8:9">
      <c r="H28" s="85" t="s">
        <v>854</v>
      </c>
      <c r="I28" s="39">
        <v>0</v>
      </c>
    </row>
    <row r="29" spans="8:9">
      <c r="H29" s="86" t="s">
        <v>2889</v>
      </c>
      <c r="I29" s="39">
        <v>0</v>
      </c>
    </row>
    <row r="30" spans="8:9">
      <c r="H30" s="39" t="s">
        <v>19459</v>
      </c>
      <c r="I30" s="39">
        <v>0</v>
      </c>
    </row>
  </sheetData>
  <mergeCells count="2">
    <mergeCell ref="A1:B1"/>
    <mergeCell ref="A2:B2"/>
  </mergeCells>
  <conditionalFormatting sqref="J5:L6">
    <cfRule type="cellIs" dxfId="17" priority="1" operator="lessThan">
      <formula>0</formula>
    </cfRule>
    <cfRule type="cellIs" dxfId="16" priority="2" operator="greaterThan">
      <formula>0</formula>
    </cfRule>
    <cfRule type="cellIs" dxfId="15" priority="3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6"/>
  <sheetViews>
    <sheetView topLeftCell="A122" workbookViewId="0">
      <selection activeCell="J146" sqref="J146:J165"/>
    </sheetView>
  </sheetViews>
  <sheetFormatPr baseColWidth="10" defaultRowHeight="15" x14ac:dyDescent="0"/>
  <cols>
    <col min="2" max="2" width="58" customWidth="1"/>
    <col min="7" max="7" width="11.6640625" customWidth="1"/>
    <col min="8" max="8" width="31" customWidth="1"/>
    <col min="9" max="9" width="36" customWidth="1"/>
    <col min="10" max="10" width="14" customWidth="1"/>
    <col min="11" max="11" width="13.83203125" customWidth="1"/>
    <col min="12" max="12" width="14" customWidth="1"/>
  </cols>
  <sheetData>
    <row r="1" spans="1:61" s="8" customFormat="1" ht="35" customHeight="1">
      <c r="A1" s="140" t="s">
        <v>19456</v>
      </c>
      <c r="B1" s="140"/>
      <c r="C1" s="9"/>
      <c r="D1" s="9"/>
      <c r="E1" s="9"/>
      <c r="F1" s="9"/>
      <c r="G1" s="9"/>
      <c r="H1" s="9"/>
      <c r="I1" s="9"/>
      <c r="J1" s="9"/>
      <c r="K1" s="9"/>
      <c r="L1" s="9"/>
    </row>
    <row r="2" spans="1:61">
      <c r="A2" s="139"/>
      <c r="B2" s="139"/>
      <c r="C2" s="6"/>
      <c r="D2" s="6"/>
      <c r="E2" s="6"/>
      <c r="F2" s="6"/>
      <c r="G2" s="6"/>
      <c r="H2" s="6"/>
      <c r="I2" s="6"/>
      <c r="J2" s="6"/>
      <c r="K2" s="6"/>
      <c r="L2" s="6"/>
    </row>
    <row r="4" spans="1:61" s="3" customFormat="1" ht="30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4" t="s">
        <v>331</v>
      </c>
      <c r="K4" s="4" t="s">
        <v>332</v>
      </c>
      <c r="L4" s="4" t="s">
        <v>333</v>
      </c>
      <c r="M4" s="3" t="s">
        <v>19439</v>
      </c>
      <c r="N4" s="3" t="s">
        <v>19439</v>
      </c>
      <c r="O4" s="3" t="s">
        <v>19439</v>
      </c>
      <c r="P4" s="3" t="s">
        <v>19439</v>
      </c>
      <c r="Q4" s="3" t="s">
        <v>19439</v>
      </c>
      <c r="R4" s="3" t="s">
        <v>19439</v>
      </c>
      <c r="S4" s="3" t="s">
        <v>19439</v>
      </c>
      <c r="T4" s="3" t="s">
        <v>19439</v>
      </c>
      <c r="U4" s="3" t="s">
        <v>19439</v>
      </c>
      <c r="V4" s="3" t="s">
        <v>19439</v>
      </c>
      <c r="W4" s="3" t="s">
        <v>19440</v>
      </c>
      <c r="X4" s="3" t="s">
        <v>19440</v>
      </c>
      <c r="Y4" s="3" t="s">
        <v>19440</v>
      </c>
      <c r="Z4" s="3" t="s">
        <v>19440</v>
      </c>
      <c r="AA4" s="3" t="s">
        <v>19440</v>
      </c>
      <c r="AB4" s="3" t="s">
        <v>19440</v>
      </c>
      <c r="AC4" s="3" t="s">
        <v>19440</v>
      </c>
      <c r="AD4" s="3" t="s">
        <v>19440</v>
      </c>
      <c r="AE4" s="3" t="s">
        <v>19440</v>
      </c>
      <c r="AF4" s="3" t="s">
        <v>19440</v>
      </c>
      <c r="AG4" s="3" t="s">
        <v>19441</v>
      </c>
      <c r="AH4" s="3" t="s">
        <v>19441</v>
      </c>
      <c r="AI4" s="3" t="s">
        <v>19441</v>
      </c>
      <c r="AJ4" s="3" t="s">
        <v>19441</v>
      </c>
      <c r="AK4" s="3" t="s">
        <v>19441</v>
      </c>
      <c r="AL4" s="3" t="s">
        <v>19441</v>
      </c>
      <c r="AM4" s="3" t="s">
        <v>19441</v>
      </c>
      <c r="AN4" s="3" t="s">
        <v>19441</v>
      </c>
      <c r="AO4" s="3" t="s">
        <v>19441</v>
      </c>
      <c r="AP4" s="3" t="s">
        <v>19441</v>
      </c>
      <c r="AQ4" s="3" t="s">
        <v>19442</v>
      </c>
      <c r="AR4" s="3" t="s">
        <v>19442</v>
      </c>
      <c r="AS4" s="3" t="s">
        <v>19442</v>
      </c>
      <c r="AT4" s="3" t="s">
        <v>19442</v>
      </c>
      <c r="AU4" s="3" t="s">
        <v>19442</v>
      </c>
      <c r="AV4" s="3" t="s">
        <v>19442</v>
      </c>
      <c r="AW4" s="3" t="s">
        <v>19442</v>
      </c>
      <c r="AX4" s="3" t="s">
        <v>19442</v>
      </c>
      <c r="AY4" s="3" t="s">
        <v>19442</v>
      </c>
      <c r="AZ4" s="3" t="s">
        <v>19442</v>
      </c>
      <c r="BA4" s="3" t="s">
        <v>19443</v>
      </c>
      <c r="BB4" s="3" t="s">
        <v>19443</v>
      </c>
      <c r="BC4" s="3" t="s">
        <v>19443</v>
      </c>
      <c r="BD4" s="3" t="s">
        <v>19443</v>
      </c>
      <c r="BE4" s="3" t="s">
        <v>19443</v>
      </c>
      <c r="BF4" s="3" t="s">
        <v>19443</v>
      </c>
      <c r="BG4" s="3" t="s">
        <v>19443</v>
      </c>
      <c r="BH4" s="3" t="s">
        <v>19443</v>
      </c>
      <c r="BI4" s="3" t="s">
        <v>19443</v>
      </c>
    </row>
    <row r="5" spans="1:61" s="16" customFormat="1">
      <c r="A5" s="16" t="s">
        <v>18800</v>
      </c>
      <c r="B5" s="16" t="s">
        <v>18801</v>
      </c>
      <c r="C5" s="16" t="str">
        <f>VLOOKUP(A5,KO_Information!A:H,2,FALSE)</f>
        <v>malate-CoA ligase subunit beta [EC:6.2.1.9]</v>
      </c>
      <c r="D5" s="16" t="str">
        <f>VLOOKUP($A5,KO_Information!$A:$H,3,FALSE)</f>
        <v xml:space="preserve">malate-CoA ligase subunit beta </v>
      </c>
      <c r="E5" s="16" t="str">
        <f>VLOOKUP($A5,KO_Information!$A:$H,4,FALSE)</f>
        <v>EC:6.2.1.9</v>
      </c>
      <c r="F5" s="16" t="str">
        <f>VLOOKUP($A5,KO_Information!$A:$H,5,FALSE)</f>
        <v>Metabolism; Carbohydrate Metabolism; Glyoxylate and dicarboxylate metabolism|Metabolism; Energy Metabolism; Methane metabolism</v>
      </c>
      <c r="G5" s="16" t="str">
        <f>VLOOKUP($A5,KO_Information!$A:$H,6,FALSE)</f>
        <v>Metabolism</v>
      </c>
      <c r="H5" s="16" t="str">
        <f>VLOOKUP($A5,KO_Information!$A:$H,7,FALSE)</f>
        <v>Carbohydrate Metabolism</v>
      </c>
      <c r="I5" s="16" t="str">
        <f>VLOOKUP($A5,KO_Information!$A:$H,8,FALSE)</f>
        <v>Glyoxylate and dicarboxylate metabolism</v>
      </c>
      <c r="J5" s="67">
        <v>0</v>
      </c>
      <c r="K5" s="67">
        <v>1</v>
      </c>
      <c r="L5" s="67">
        <v>1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7">
        <v>8.8626350067347201E-9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7">
        <v>1.4872262066747401E-8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</row>
    <row r="6" spans="1:61" s="14" customFormat="1">
      <c r="A6" s="14" t="s">
        <v>10480</v>
      </c>
      <c r="B6" s="14" t="s">
        <v>10481</v>
      </c>
      <c r="C6" s="14" t="str">
        <f>VLOOKUP(A6,KO_Information!A:H,2,FALSE)</f>
        <v>minor curlin subunit</v>
      </c>
      <c r="D6" s="14" t="str">
        <f>VLOOKUP($A6,KO_Information!$A:$H,3,FALSE)</f>
        <v>minor curlin subunit</v>
      </c>
      <c r="E6" s="14">
        <f>VLOOKUP($A6,KO_Information!$A:$H,4,FALSE)</f>
        <v>0</v>
      </c>
      <c r="F6" s="14" t="str">
        <f>VLOOKUP($A6,KO_Information!$A:$H,5,FALSE)</f>
        <v>Environmental Information Processing; Membrane Transport; Secretion system</v>
      </c>
      <c r="G6" s="14" t="str">
        <f>VLOOKUP($A6,KO_Information!$A:$H,6,FALSE)</f>
        <v>Environmental Information Processing</v>
      </c>
      <c r="H6" s="14" t="str">
        <f>VLOOKUP($A6,KO_Information!$A:$H,7,FALSE)</f>
        <v>Membrane Transport</v>
      </c>
      <c r="I6" s="14" t="str">
        <f>VLOOKUP($A6,KO_Information!$A:$H,8,FALSE)</f>
        <v>Secretion system</v>
      </c>
      <c r="J6" s="67">
        <v>0</v>
      </c>
      <c r="K6" s="67">
        <v>1</v>
      </c>
      <c r="L6" s="67">
        <v>1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5">
        <v>1.6572700833996299E-8</v>
      </c>
      <c r="BH6" s="14">
        <v>0</v>
      </c>
      <c r="BI6" s="14">
        <v>0</v>
      </c>
    </row>
    <row r="7" spans="1:61" s="14" customFormat="1">
      <c r="A7" s="14" t="s">
        <v>10486</v>
      </c>
      <c r="B7" s="14" t="s">
        <v>10487</v>
      </c>
      <c r="C7" s="14" t="str">
        <f>VLOOKUP(A7,KO_Information!A:H,2,FALSE)</f>
        <v>curli production assembly/transport component CsgF</v>
      </c>
      <c r="D7" s="14" t="str">
        <f>VLOOKUP($A7,KO_Information!$A:$H,3,FALSE)</f>
        <v>curli production assembly/transport component CsgF</v>
      </c>
      <c r="E7" s="14">
        <f>VLOOKUP($A7,KO_Information!$A:$H,4,FALSE)</f>
        <v>0</v>
      </c>
      <c r="F7" s="14" t="str">
        <f>VLOOKUP($A7,KO_Information!$A:$H,5,FALSE)</f>
        <v>Environmental Information Processing; Membrane Transport; Secretion system</v>
      </c>
      <c r="G7" s="14" t="str">
        <f>VLOOKUP($A7,KO_Information!$A:$H,6,FALSE)</f>
        <v>Environmental Information Processing</v>
      </c>
      <c r="H7" s="14" t="str">
        <f>VLOOKUP($A7,KO_Information!$A:$H,7,FALSE)</f>
        <v>Membrane Transport</v>
      </c>
      <c r="I7" s="14" t="str">
        <f>VLOOKUP($A7,KO_Information!$A:$H,8,FALSE)</f>
        <v>Secretion system</v>
      </c>
      <c r="J7" s="67">
        <v>0</v>
      </c>
      <c r="K7" s="67">
        <v>1</v>
      </c>
      <c r="L7" s="67">
        <v>1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  <c r="BB7" s="14">
        <v>0</v>
      </c>
      <c r="BC7" s="14">
        <v>0</v>
      </c>
      <c r="BD7" s="14">
        <v>0</v>
      </c>
      <c r="BE7" s="14">
        <v>0</v>
      </c>
      <c r="BF7" s="14">
        <v>0</v>
      </c>
      <c r="BG7" s="15">
        <v>1.6572700833996299E-8</v>
      </c>
      <c r="BH7" s="14">
        <v>0</v>
      </c>
      <c r="BI7" s="14">
        <v>0</v>
      </c>
    </row>
    <row r="8" spans="1:61">
      <c r="A8" t="s">
        <v>18037</v>
      </c>
      <c r="B8" t="s">
        <v>18038</v>
      </c>
      <c r="C8" t="str">
        <f>VLOOKUP(A8,KO_Information!A:H,2,FALSE)</f>
        <v>N-acyl homoserine lactone hydrolase [EC:3.1.1.81]</v>
      </c>
      <c r="D8" t="str">
        <f>VLOOKUP($A8,KO_Information!$A:$H,3,FALSE)</f>
        <v xml:space="preserve">N-acyl homoserine lactone hydrolase </v>
      </c>
      <c r="E8" t="str">
        <f>VLOOKUP($A8,KO_Information!$A:$H,4,FALSE)</f>
        <v>EC:3.1.1.81</v>
      </c>
      <c r="F8" t="str">
        <f>VLOOKUP($A8,KO_Information!$A:$H,5,FALSE)</f>
        <v>Unclassified; Metabolism; Lipid metabolism</v>
      </c>
      <c r="G8" t="str">
        <f>VLOOKUP($A8,KO_Information!$A:$H,6,FALSE)</f>
        <v>Unclassified</v>
      </c>
      <c r="H8" t="str">
        <f>VLOOKUP($A8,KO_Information!$A:$H,7,FALSE)</f>
        <v>Metabolism</v>
      </c>
      <c r="I8" t="str">
        <f>VLOOKUP($A8,KO_Information!$A:$H,8,FALSE)</f>
        <v>Lipid metabolism</v>
      </c>
      <c r="J8" s="67">
        <v>0</v>
      </c>
      <c r="K8" s="67">
        <v>1</v>
      </c>
      <c r="L8" s="67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 s="2">
        <v>8.8626350067347201E-9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 s="2">
        <v>1.4872262066747401E-8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 s="16" customFormat="1">
      <c r="A9" s="16" t="s">
        <v>14499</v>
      </c>
      <c r="B9" s="16" t="s">
        <v>14500</v>
      </c>
      <c r="C9" s="16" t="str">
        <f>VLOOKUP(A9,KO_Information!A:H,2,FALSE)</f>
        <v>malate-CoA ligase subunit alpha [EC:6.2.1.9]</v>
      </c>
      <c r="D9" s="16" t="str">
        <f>VLOOKUP($A9,KO_Information!$A:$H,3,FALSE)</f>
        <v xml:space="preserve">malate-CoA ligase subunit alpha </v>
      </c>
      <c r="E9" s="16" t="str">
        <f>VLOOKUP($A9,KO_Information!$A:$H,4,FALSE)</f>
        <v>EC:6.2.1.9</v>
      </c>
      <c r="F9" s="16" t="str">
        <f>VLOOKUP($A9,KO_Information!$A:$H,5,FALSE)</f>
        <v>Metabolism; Carbohydrate Metabolism; Glyoxylate and dicarboxylate metabolism|Metabolism; Energy Metabolism; Methane metabolism</v>
      </c>
      <c r="G9" s="16" t="str">
        <f>VLOOKUP($A9,KO_Information!$A:$H,6,FALSE)</f>
        <v>Metabolism</v>
      </c>
      <c r="H9" s="16" t="str">
        <f>VLOOKUP($A9,KO_Information!$A:$H,7,FALSE)</f>
        <v>Carbohydrate Metabolism</v>
      </c>
      <c r="I9" s="16" t="str">
        <f>VLOOKUP($A9,KO_Information!$A:$H,8,FALSE)</f>
        <v>Glyoxylate and dicarboxylate metabolism</v>
      </c>
      <c r="J9" s="67">
        <v>0</v>
      </c>
      <c r="K9" s="67">
        <v>1</v>
      </c>
      <c r="L9" s="67">
        <v>1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7">
        <v>8.8626350067347201E-9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7">
        <v>1.4872262066747401E-8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</row>
    <row r="10" spans="1:61">
      <c r="A10" t="s">
        <v>3751</v>
      </c>
      <c r="B10" t="s">
        <v>3752</v>
      </c>
      <c r="C10" t="str">
        <f>VLOOKUP(A10,KO_Information!A:H,2,FALSE)</f>
        <v>carboxylesterase [EC:3.1.1.1]</v>
      </c>
      <c r="D10" t="str">
        <f>VLOOKUP($A10,KO_Information!$A:$H,3,FALSE)</f>
        <v xml:space="preserve">carboxylesterase </v>
      </c>
      <c r="E10" t="str">
        <f>VLOOKUP($A10,KO_Information!$A:$H,4,FALSE)</f>
        <v>EC:3.1.1.1</v>
      </c>
      <c r="F10" t="str">
        <f>VLOOKUP($A10,KO_Information!$A:$H,5,FALSE)</f>
        <v>Metabolism; Biosynthesis of Other Secondary Metabolites; Tropane, piperidine and pyridine alkaloid biosynthesis|Metabolism; Xenobiotics Biodegradation and Metabolism; Drug metabolism - other enzymes</v>
      </c>
      <c r="G10" t="str">
        <f>VLOOKUP($A10,KO_Information!$A:$H,6,FALSE)</f>
        <v>Metabolism</v>
      </c>
      <c r="H10" t="str">
        <f>VLOOKUP($A10,KO_Information!$A:$H,7,FALSE)</f>
        <v>Biosynthesis of Other Secondary Metabolites</v>
      </c>
      <c r="I10" t="str">
        <f>VLOOKUP($A10,KO_Information!$A:$H,8,FALSE)</f>
        <v>Tropane, piperidine and pyridine alkaloid biosynthesis</v>
      </c>
      <c r="J10" s="67">
        <v>0</v>
      </c>
      <c r="K10" s="67">
        <v>1</v>
      </c>
      <c r="L10" s="67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 s="2">
        <v>7.2421565760480001E-9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 s="2">
        <v>1.15533294292323E-8</v>
      </c>
      <c r="AZ10">
        <v>0</v>
      </c>
      <c r="BA10" s="2">
        <v>1.4872262066747401E-8</v>
      </c>
      <c r="BB10">
        <v>0</v>
      </c>
      <c r="BC10">
        <v>0</v>
      </c>
      <c r="BD10" s="2">
        <v>1.3699170409748101E-8</v>
      </c>
      <c r="BE10">
        <v>0</v>
      </c>
      <c r="BF10">
        <v>0</v>
      </c>
      <c r="BG10" s="2">
        <v>3.3145401667992598E-8</v>
      </c>
      <c r="BH10">
        <v>0</v>
      </c>
      <c r="BI10">
        <v>0</v>
      </c>
    </row>
    <row r="11" spans="1:61">
      <c r="A11" t="s">
        <v>16349</v>
      </c>
      <c r="B11" t="s">
        <v>16350</v>
      </c>
      <c r="C11" t="str">
        <f>VLOOKUP(A11,KO_Information!A:H,2,FALSE)</f>
        <v>carotenoid cleavage dioxygenase</v>
      </c>
      <c r="D11" t="str">
        <f>VLOOKUP($A11,KO_Information!$A:$H,3,FALSE)</f>
        <v>carotenoid cleavage dioxygenase</v>
      </c>
      <c r="E11">
        <f>VLOOKUP($A11,KO_Information!$A:$H,4,FALSE)</f>
        <v>0</v>
      </c>
      <c r="F11" t="str">
        <f>VLOOKUP($A11,KO_Information!$A:$H,5,FALSE)</f>
        <v>Unclassified; Metabolism; Biosynthesis and biodegradation of secondary metabolites</v>
      </c>
      <c r="G11" t="str">
        <f>VLOOKUP($A11,KO_Information!$A:$H,6,FALSE)</f>
        <v>Unclassified</v>
      </c>
      <c r="H11" t="str">
        <f>VLOOKUP($A11,KO_Information!$A:$H,7,FALSE)</f>
        <v>Metabolism</v>
      </c>
      <c r="I11" t="str">
        <f>VLOOKUP($A11,KO_Information!$A:$H,8,FALSE)</f>
        <v>Biosynthesis and biodegradation of secondary metabolites</v>
      </c>
      <c r="J11" s="67">
        <v>0</v>
      </c>
      <c r="K11" s="67">
        <v>1</v>
      </c>
      <c r="L11" s="67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 s="2">
        <v>1.3699170409748101E-8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 s="18" customFormat="1">
      <c r="A12" s="18" t="s">
        <v>1975</v>
      </c>
      <c r="B12" s="18" t="s">
        <v>1976</v>
      </c>
      <c r="C12" s="18" t="str">
        <f>VLOOKUP(A12,KO_Information!A:H,2,FALSE)</f>
        <v>tryptophan 2-monooxygenase [EC:1.13.12.3]</v>
      </c>
      <c r="D12" s="18" t="str">
        <f>VLOOKUP($A12,KO_Information!$A:$H,3,FALSE)</f>
        <v xml:space="preserve">tryptophan 2-monooxygenase </v>
      </c>
      <c r="E12" s="18" t="str">
        <f>VLOOKUP($A12,KO_Information!$A:$H,4,FALSE)</f>
        <v>EC:1.13.12.3</v>
      </c>
      <c r="F12" s="18" t="str">
        <f>VLOOKUP($A12,KO_Information!$A:$H,5,FALSE)</f>
        <v>Metabolism; Amino Acid Metabolism; Tryptophan metabolism</v>
      </c>
      <c r="G12" s="18" t="str">
        <f>VLOOKUP($A12,KO_Information!$A:$H,6,FALSE)</f>
        <v>Metabolism</v>
      </c>
      <c r="H12" s="18" t="str">
        <f>VLOOKUP($A12,KO_Information!$A:$H,7,FALSE)</f>
        <v>Amino Acid Metabolism</v>
      </c>
      <c r="I12" s="18" t="str">
        <f>VLOOKUP($A12,KO_Information!$A:$H,8,FALSE)</f>
        <v>Tryptophan metabolism</v>
      </c>
      <c r="J12" s="67">
        <v>0</v>
      </c>
      <c r="K12" s="67">
        <v>1</v>
      </c>
      <c r="L12" s="67">
        <v>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9">
        <v>1.4872262066747401E-8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9">
        <v>1.6572700833996299E-8</v>
      </c>
      <c r="BH12" s="18">
        <v>0</v>
      </c>
      <c r="BI12" s="18">
        <v>0</v>
      </c>
    </row>
    <row r="13" spans="1:61" s="34" customFormat="1">
      <c r="A13" s="34" t="s">
        <v>14291</v>
      </c>
      <c r="B13" s="34" t="s">
        <v>14292</v>
      </c>
      <c r="C13" s="34" t="str">
        <f>VLOOKUP(A13,KO_Information!A:H,2,FALSE)</f>
        <v>thiosulfate reductase cytochrome b subunit</v>
      </c>
      <c r="D13" s="34" t="str">
        <f>VLOOKUP($A13,KO_Information!$A:$H,3,FALSE)</f>
        <v>thiosulfate reductase cytochrome b subunit</v>
      </c>
      <c r="E13" s="34">
        <f>VLOOKUP($A13,KO_Information!$A:$H,4,FALSE)</f>
        <v>0</v>
      </c>
      <c r="F13" s="34" t="str">
        <f>VLOOKUP($A13,KO_Information!$A:$H,5,FALSE)</f>
        <v>Unclassified; Cellular Processes and Signaling; Electron transfer carriers</v>
      </c>
      <c r="G13" s="34" t="str">
        <f>VLOOKUP($A13,KO_Information!$A:$H,6,FALSE)</f>
        <v>Unclassified</v>
      </c>
      <c r="H13" s="34" t="str">
        <f>VLOOKUP($A13,KO_Information!$A:$H,7,FALSE)</f>
        <v>Cellular Processes and Signaling</v>
      </c>
      <c r="I13" s="34" t="str">
        <f>VLOOKUP($A13,KO_Information!$A:$H,8,FALSE)</f>
        <v>Electron transfer carriers</v>
      </c>
      <c r="J13" s="67">
        <v>0</v>
      </c>
      <c r="K13" s="67">
        <v>1</v>
      </c>
      <c r="L13" s="67">
        <v>1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5">
        <v>1.18371241545882E-8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5">
        <v>2.3345308283278E-8</v>
      </c>
      <c r="AO13" s="34">
        <v>0</v>
      </c>
      <c r="AP13" s="35">
        <v>3.84235663720713E-8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5">
        <v>1.6572700833996299E-8</v>
      </c>
      <c r="BH13" s="34">
        <v>0</v>
      </c>
      <c r="BI13" s="34">
        <v>0</v>
      </c>
    </row>
    <row r="14" spans="1:61">
      <c r="A14" t="s">
        <v>7414</v>
      </c>
      <c r="B14" t="s">
        <v>7415</v>
      </c>
      <c r="C14" t="str">
        <f>VLOOKUP(A14,KO_Information!A:H,2,FALSE)</f>
        <v>membrane protein GlpM</v>
      </c>
      <c r="D14" t="str">
        <f>VLOOKUP($A14,KO_Information!$A:$H,3,FALSE)</f>
        <v>membrane protein GlpM</v>
      </c>
      <c r="E14">
        <f>VLOOKUP($A14,KO_Information!$A:$H,4,FALSE)</f>
        <v>0</v>
      </c>
      <c r="F14" t="str">
        <f>VLOOKUP($A14,KO_Information!$A:$H,5,FALSE)</f>
        <v>Unclassified; Poorly Characterized; General function prediction only</v>
      </c>
      <c r="G14" t="str">
        <f>VLOOKUP($A14,KO_Information!$A:$H,6,FALSE)</f>
        <v>Unclassified</v>
      </c>
      <c r="H14" t="str">
        <f>VLOOKUP($A14,KO_Information!$A:$H,7,FALSE)</f>
        <v>Poorly Characterized</v>
      </c>
      <c r="I14" t="str">
        <f>VLOOKUP($A14,KO_Information!$A:$H,8,FALSE)</f>
        <v>General function prediction only</v>
      </c>
      <c r="J14" s="67">
        <v>0</v>
      </c>
      <c r="K14" s="67">
        <v>1</v>
      </c>
      <c r="L14" s="67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2">
        <v>1.4872262066747401E-8</v>
      </c>
      <c r="BB14">
        <v>0</v>
      </c>
      <c r="BC14">
        <v>0</v>
      </c>
      <c r="BD14">
        <v>0</v>
      </c>
      <c r="BE14">
        <v>0</v>
      </c>
      <c r="BF14">
        <v>0</v>
      </c>
      <c r="BG14" s="2">
        <v>1.6572700833996299E-8</v>
      </c>
      <c r="BH14">
        <v>0</v>
      </c>
      <c r="BI14">
        <v>0</v>
      </c>
    </row>
    <row r="15" spans="1:61">
      <c r="A15" t="s">
        <v>14178</v>
      </c>
      <c r="B15" t="s">
        <v>14179</v>
      </c>
      <c r="C15" t="str">
        <f>VLOOKUP(A15,KO_Information!A:H,2,FALSE)</f>
        <v>carnitinyl-CoA dehydratase [EC:4.2.1.-]</v>
      </c>
      <c r="D15" t="str">
        <f>VLOOKUP($A15,KO_Information!$A:$H,3,FALSE)</f>
        <v xml:space="preserve">carnitinyl-CoA dehydratase </v>
      </c>
      <c r="E15" t="str">
        <f>VLOOKUP($A15,KO_Information!$A:$H,4,FALSE)</f>
        <v>EC:4.2.1.-</v>
      </c>
      <c r="F15" t="str">
        <f>VLOOKUP($A15,KO_Information!$A:$H,5,FALSE)</f>
        <v>Unclassified; Metabolism; Others</v>
      </c>
      <c r="G15" t="str">
        <f>VLOOKUP($A15,KO_Information!$A:$H,6,FALSE)</f>
        <v>Unclassified</v>
      </c>
      <c r="H15" t="str">
        <f>VLOOKUP($A15,KO_Information!$A:$H,7,FALSE)</f>
        <v>Metabolism</v>
      </c>
      <c r="I15" t="str">
        <f>VLOOKUP($A15,KO_Information!$A:$H,8,FALSE)</f>
        <v>Others</v>
      </c>
      <c r="J15" s="67">
        <v>0</v>
      </c>
      <c r="K15" s="67">
        <v>1</v>
      </c>
      <c r="L15" s="67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2">
        <v>1.55635388555187E-8</v>
      </c>
      <c r="AO15" s="2">
        <v>7.2421565760480001E-9</v>
      </c>
      <c r="AP15" s="2">
        <v>1.92117831860356E-8</v>
      </c>
      <c r="AQ15" s="2">
        <v>8.8626350067347201E-9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2">
        <v>2.9744524133494801E-8</v>
      </c>
      <c r="BB15">
        <v>0</v>
      </c>
      <c r="BC15">
        <v>0</v>
      </c>
      <c r="BD15" s="2">
        <v>1.3699170409748101E-8</v>
      </c>
      <c r="BE15">
        <v>0</v>
      </c>
      <c r="BF15">
        <v>0</v>
      </c>
      <c r="BG15" s="2">
        <v>1.6572700833996299E-8</v>
      </c>
      <c r="BH15">
        <v>0</v>
      </c>
      <c r="BI15">
        <v>0</v>
      </c>
    </row>
    <row r="16" spans="1:61">
      <c r="A16" t="s">
        <v>15715</v>
      </c>
      <c r="B16" t="s">
        <v>15716</v>
      </c>
      <c r="C16" t="str">
        <f>VLOOKUP(A16,KO_Information!A:H,2,FALSE)</f>
        <v>streptomycin 3"-kinase [EC:2.7.1.87]</v>
      </c>
      <c r="D16" t="str">
        <f>VLOOKUP($A16,KO_Information!$A:$H,3,FALSE)</f>
        <v xml:space="preserve">streptomycin 3"-kinase </v>
      </c>
      <c r="E16" t="str">
        <f>VLOOKUP($A16,KO_Information!$A:$H,4,FALSE)</f>
        <v>EC:2.7.1.87</v>
      </c>
      <c r="F16" t="str">
        <f>VLOOKUP($A16,KO_Information!$A:$H,5,FALSE)</f>
        <v>Unclassified; Metabolism; Others</v>
      </c>
      <c r="G16" t="str">
        <f>VLOOKUP($A16,KO_Information!$A:$H,6,FALSE)</f>
        <v>Unclassified</v>
      </c>
      <c r="H16" t="str">
        <f>VLOOKUP($A16,KO_Information!$A:$H,7,FALSE)</f>
        <v>Metabolism</v>
      </c>
      <c r="I16" t="str">
        <f>VLOOKUP($A16,KO_Information!$A:$H,8,FALSE)</f>
        <v>Others</v>
      </c>
      <c r="J16" s="67">
        <v>0</v>
      </c>
      <c r="K16" s="67">
        <v>1</v>
      </c>
      <c r="L16" s="67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 s="2">
        <v>8.8626350067347201E-9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2">
        <v>1.4872262066747401E-8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 s="22" customFormat="1">
      <c r="A17" s="22" t="s">
        <v>9031</v>
      </c>
      <c r="B17" s="22" t="s">
        <v>9032</v>
      </c>
      <c r="C17" s="22" t="str">
        <f>VLOOKUP(A17,KO_Information!A:H,2,FALSE)</f>
        <v>S-(hydroxymethyl)glutathione synthase [EC:4.4.1.22]</v>
      </c>
      <c r="D17" s="22" t="str">
        <f>VLOOKUP($A17,KO_Information!$A:$H,3,FALSE)</f>
        <v xml:space="preserve">S-(hydroxymethyl)glutathione synthase </v>
      </c>
      <c r="E17" s="22" t="str">
        <f>VLOOKUP($A17,KO_Information!$A:$H,4,FALSE)</f>
        <v>EC:4.4.1.22</v>
      </c>
      <c r="F17" s="22" t="str">
        <f>VLOOKUP($A17,KO_Information!$A:$H,5,FALSE)</f>
        <v>Metabolism; Energy Metabolism; Methane metabolism</v>
      </c>
      <c r="G17" s="22" t="str">
        <f>VLOOKUP($A17,KO_Information!$A:$H,6,FALSE)</f>
        <v>Metabolism</v>
      </c>
      <c r="H17" s="22" t="str">
        <f>VLOOKUP($A17,KO_Information!$A:$H,7,FALSE)</f>
        <v>Energy Metabolism</v>
      </c>
      <c r="I17" s="22" t="str">
        <f>VLOOKUP($A17,KO_Information!$A:$H,8,FALSE)</f>
        <v>Methane metabolism</v>
      </c>
      <c r="J17" s="67">
        <v>0</v>
      </c>
      <c r="K17" s="67">
        <v>1</v>
      </c>
      <c r="L17" s="67">
        <v>1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3">
        <v>8.8626350067347201E-9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3">
        <v>1.4872262066747401E-8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</row>
    <row r="18" spans="1:61" s="30" customFormat="1">
      <c r="A18" s="30" t="s">
        <v>16589</v>
      </c>
      <c r="B18" s="30" t="s">
        <v>16590</v>
      </c>
      <c r="C18" s="30" t="str">
        <f>VLOOKUP(A18,KO_Information!A:H,2,FALSE)</f>
        <v>two-component system, chemotaxis family, response regulator WspR [EC:2.7.7.65]</v>
      </c>
      <c r="D18" s="30" t="str">
        <f>VLOOKUP($A18,KO_Information!$A:$H,3,FALSE)</f>
        <v xml:space="preserve">two-component system, chemotaxis family, response regulator WspR </v>
      </c>
      <c r="E18" s="30" t="str">
        <f>VLOOKUP($A18,KO_Information!$A:$H,4,FALSE)</f>
        <v>EC:2.7.7.65</v>
      </c>
      <c r="F18" s="30" t="str">
        <f>VLOOKUP($A18,KO_Information!$A:$H,5,FALSE)</f>
        <v>Environmental Information Processing; Signal Transduction; Two-component system</v>
      </c>
      <c r="G18" s="30" t="str">
        <f>VLOOKUP($A18,KO_Information!$A:$H,6,FALSE)</f>
        <v>Environmental Information Processing</v>
      </c>
      <c r="H18" s="30" t="str">
        <f>VLOOKUP($A18,KO_Information!$A:$H,7,FALSE)</f>
        <v>Signal Transduction</v>
      </c>
      <c r="I18" s="30" t="str">
        <f>VLOOKUP($A18,KO_Information!$A:$H,8,FALSE)</f>
        <v>Two-component system</v>
      </c>
      <c r="J18" s="67">
        <v>0</v>
      </c>
      <c r="K18" s="67">
        <v>1</v>
      </c>
      <c r="L18" s="67">
        <v>1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1">
        <v>1.4872262066747401E-8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1">
        <v>1.6572700833996299E-8</v>
      </c>
      <c r="BH18" s="30">
        <v>0</v>
      </c>
      <c r="BI18" s="30">
        <v>0</v>
      </c>
    </row>
    <row r="19" spans="1:61" s="12" customFormat="1">
      <c r="A19" s="12" t="s">
        <v>15552</v>
      </c>
      <c r="B19" s="12" t="s">
        <v>15553</v>
      </c>
      <c r="C19" s="12" t="str">
        <f>VLOOKUP(A19,KO_Information!A:H,2,FALSE)</f>
        <v>cellobiose transport system substrate-binding protein</v>
      </c>
      <c r="D19" s="12" t="str">
        <f>VLOOKUP($A19,KO_Information!$A:$H,3,FALSE)</f>
        <v>cellobiose transport system substrate-binding protein</v>
      </c>
      <c r="E19" s="12">
        <f>VLOOKUP($A19,KO_Information!$A:$H,4,FALSE)</f>
        <v>0</v>
      </c>
      <c r="F19" s="12" t="str">
        <f>VLOOKUP($A19,KO_Information!$A:$H,5,FALSE)</f>
        <v>Environmental Information Processing; Membrane Transport; ABC transporters|Environmental Information Processing; Membrane Transport; Transporters</v>
      </c>
      <c r="G19" s="12" t="str">
        <f>VLOOKUP($A19,KO_Information!$A:$H,6,FALSE)</f>
        <v>Environmental Information Processing</v>
      </c>
      <c r="H19" s="12" t="str">
        <f>VLOOKUP($A19,KO_Information!$A:$H,7,FALSE)</f>
        <v>Membrane Transport</v>
      </c>
      <c r="I19" s="12" t="str">
        <f>VLOOKUP($A19,KO_Information!$A:$H,8,FALSE)</f>
        <v>ABC transporters</v>
      </c>
      <c r="J19" s="67">
        <v>0</v>
      </c>
      <c r="K19" s="67">
        <v>1</v>
      </c>
      <c r="L19" s="67">
        <v>1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3">
        <v>3.1875888042318399E-8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</row>
    <row r="20" spans="1:61" s="12" customFormat="1">
      <c r="A20" s="12" t="s">
        <v>15554</v>
      </c>
      <c r="B20" s="12" t="s">
        <v>15555</v>
      </c>
      <c r="C20" s="12" t="str">
        <f>VLOOKUP(A20,KO_Information!A:H,2,FALSE)</f>
        <v>cellobiose transport system permease protein</v>
      </c>
      <c r="D20" s="12" t="str">
        <f>VLOOKUP($A20,KO_Information!$A:$H,3,FALSE)</f>
        <v>cellobiose transport system permease protein</v>
      </c>
      <c r="E20" s="12">
        <f>VLOOKUP($A20,KO_Information!$A:$H,4,FALSE)</f>
        <v>0</v>
      </c>
      <c r="F20" s="12" t="str">
        <f>VLOOKUP($A20,KO_Information!$A:$H,5,FALSE)</f>
        <v>Environmental Information Processing; Membrane Transport; ABC transporters|Environmental Information Processing; Membrane Transport; Transporters</v>
      </c>
      <c r="G20" s="12" t="str">
        <f>VLOOKUP($A20,KO_Information!$A:$H,6,FALSE)</f>
        <v>Environmental Information Processing</v>
      </c>
      <c r="H20" s="12" t="str">
        <f>VLOOKUP($A20,KO_Information!$A:$H,7,FALSE)</f>
        <v>Membrane Transport</v>
      </c>
      <c r="I20" s="12" t="str">
        <f>VLOOKUP($A20,KO_Information!$A:$H,8,FALSE)</f>
        <v>ABC transporters</v>
      </c>
      <c r="J20" s="67">
        <v>0</v>
      </c>
      <c r="K20" s="67">
        <v>1</v>
      </c>
      <c r="L20" s="67">
        <v>1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3">
        <v>3.1875888042318399E-8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</row>
    <row r="21" spans="1:61">
      <c r="A21" t="s">
        <v>15225</v>
      </c>
      <c r="B21" t="s">
        <v>1279</v>
      </c>
      <c r="C21" t="str">
        <f>VLOOKUP(A21,KO_Information!A:H,2,FALSE)</f>
        <v>hypothetical protein</v>
      </c>
      <c r="D21" t="str">
        <f>VLOOKUP($A21,KO_Information!$A:$H,3,FALSE)</f>
        <v>hypothetical protein</v>
      </c>
      <c r="E21">
        <f>VLOOKUP($A21,KO_Information!$A:$H,4,FALSE)</f>
        <v>0</v>
      </c>
      <c r="F21" t="str">
        <f>VLOOKUP($A21,KO_Information!$A:$H,5,FALSE)</f>
        <v>Unclassified; Poorly Characterized; Function unknown</v>
      </c>
      <c r="G21" t="str">
        <f>VLOOKUP($A21,KO_Information!$A:$H,6,FALSE)</f>
        <v>Unclassified</v>
      </c>
      <c r="H21" t="str">
        <f>VLOOKUP($A21,KO_Information!$A:$H,7,FALSE)</f>
        <v>Poorly Characterized</v>
      </c>
      <c r="I21" t="str">
        <f>VLOOKUP($A21,KO_Information!$A:$H,8,FALSE)</f>
        <v>Function unknown</v>
      </c>
      <c r="J21" s="67">
        <v>0</v>
      </c>
      <c r="K21" s="67">
        <v>1</v>
      </c>
      <c r="L21" s="67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2">
        <v>1.4872262066747401E-8</v>
      </c>
      <c r="BB21">
        <v>0</v>
      </c>
      <c r="BC21">
        <v>0</v>
      </c>
      <c r="BD21">
        <v>0</v>
      </c>
      <c r="BE21">
        <v>0</v>
      </c>
      <c r="BF21">
        <v>0</v>
      </c>
      <c r="BG21" s="2">
        <v>1.6572700833996299E-8</v>
      </c>
      <c r="BH21">
        <v>0</v>
      </c>
      <c r="BI21">
        <v>0</v>
      </c>
    </row>
    <row r="22" spans="1:61" s="55" customFormat="1">
      <c r="A22" s="55" t="s">
        <v>18788</v>
      </c>
      <c r="B22" s="55" t="s">
        <v>18789</v>
      </c>
      <c r="C22" s="55" t="str">
        <f>VLOOKUP(A22,KO_Information!A:H,2,FALSE)</f>
        <v>putative DNA-invertase from lambdoid prophage Rac</v>
      </c>
      <c r="D22" s="55" t="str">
        <f>VLOOKUP($A22,KO_Information!$A:$H,3,FALSE)</f>
        <v>putative DNA-invertase from lambdoid prophage Rac</v>
      </c>
      <c r="E22" s="55">
        <f>VLOOKUP($A22,KO_Information!$A:$H,4,FALSE)</f>
        <v>0</v>
      </c>
      <c r="F22" s="55" t="str">
        <f>VLOOKUP($A22,KO_Information!$A:$H,5,FALSE)</f>
        <v>Unclassified; Genetic Information Processing; Replication, recombination and repair proteins</v>
      </c>
      <c r="G22" s="55" t="str">
        <f>VLOOKUP($A22,KO_Information!$A:$H,6,FALSE)</f>
        <v>Unclassified</v>
      </c>
      <c r="H22" s="55" t="str">
        <f>VLOOKUP($A22,KO_Information!$A:$H,7,FALSE)</f>
        <v>Genetic Information Processing</v>
      </c>
      <c r="I22" s="55" t="str">
        <f>VLOOKUP($A22,KO_Information!$A:$H,8,FALSE)</f>
        <v>Replication, recombination and repair proteins</v>
      </c>
      <c r="J22" s="75">
        <v>0</v>
      </c>
      <c r="K22" s="75">
        <v>1</v>
      </c>
      <c r="L22" s="75">
        <v>1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5">
        <v>0</v>
      </c>
      <c r="AM22" s="55">
        <v>0</v>
      </c>
      <c r="AN22" s="55">
        <v>0</v>
      </c>
      <c r="AO22" s="55">
        <v>0</v>
      </c>
      <c r="AP22" s="55">
        <v>0</v>
      </c>
      <c r="AQ22" s="55">
        <v>0</v>
      </c>
      <c r="AR22" s="55">
        <v>0</v>
      </c>
      <c r="AS22" s="55">
        <v>0</v>
      </c>
      <c r="AT22" s="55">
        <v>0</v>
      </c>
      <c r="AU22" s="55">
        <v>0</v>
      </c>
      <c r="AV22" s="55">
        <v>0</v>
      </c>
      <c r="AW22" s="55">
        <v>0</v>
      </c>
      <c r="AX22" s="55">
        <v>0</v>
      </c>
      <c r="AY22" s="55">
        <v>0</v>
      </c>
      <c r="AZ22" s="55">
        <v>0</v>
      </c>
      <c r="BA22" s="56">
        <v>1.4872262066747401E-8</v>
      </c>
      <c r="BB22" s="55">
        <v>0</v>
      </c>
      <c r="BC22" s="55">
        <v>0</v>
      </c>
      <c r="BD22" s="55">
        <v>0</v>
      </c>
      <c r="BE22" s="55">
        <v>0</v>
      </c>
      <c r="BF22" s="55">
        <v>0</v>
      </c>
      <c r="BG22" s="56">
        <v>1.6572700833996299E-8</v>
      </c>
      <c r="BH22" s="55">
        <v>0</v>
      </c>
      <c r="BI22" s="55">
        <v>0</v>
      </c>
    </row>
    <row r="23" spans="1:61">
      <c r="A23" t="s">
        <v>14030</v>
      </c>
      <c r="B23" t="s">
        <v>14031</v>
      </c>
      <c r="C23" t="str">
        <f>VLOOKUP(A23,KO_Information!A:H,2,FALSE)</f>
        <v>MFS transporter, DHA1 family, chloramphenicol resistance protein</v>
      </c>
      <c r="D23" t="str">
        <f>VLOOKUP($A23,KO_Information!$A:$H,3,FALSE)</f>
        <v>MFS transporter, DHA1 family, chloramphenicol resistance protein</v>
      </c>
      <c r="E23">
        <f>VLOOKUP($A23,KO_Information!$A:$H,4,FALSE)</f>
        <v>0</v>
      </c>
      <c r="F23" t="str">
        <f>VLOOKUP($A23,KO_Information!$A:$H,5,FALSE)</f>
        <v>Environmental Information Processing; Membrane Transport; Transporters</v>
      </c>
      <c r="G23" t="str">
        <f>VLOOKUP($A23,KO_Information!$A:$H,6,FALSE)</f>
        <v>Environmental Information Processing</v>
      </c>
      <c r="H23" t="str">
        <f>VLOOKUP($A23,KO_Information!$A:$H,7,FALSE)</f>
        <v>Membrane Transport</v>
      </c>
      <c r="I23" t="str">
        <f>VLOOKUP($A23,KO_Information!$A:$H,8,FALSE)</f>
        <v>Transporters</v>
      </c>
      <c r="J23" s="67">
        <v>0</v>
      </c>
      <c r="K23" s="67">
        <v>1</v>
      </c>
      <c r="L23" s="67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 s="2">
        <v>8.8626350067347201E-9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 s="2">
        <v>1.1789100165806599E-8</v>
      </c>
      <c r="BA23" s="2">
        <v>1.4872262066747401E-8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 s="14" customFormat="1">
      <c r="A24" s="14" t="s">
        <v>10484</v>
      </c>
      <c r="B24" s="14" t="s">
        <v>10485</v>
      </c>
      <c r="C24" s="14" t="str">
        <f>VLOOKUP(A24,KO_Information!A:H,2,FALSE)</f>
        <v>curli production assembly/transport component CsgE</v>
      </c>
      <c r="D24" s="14" t="str">
        <f>VLOOKUP($A24,KO_Information!$A:$H,3,FALSE)</f>
        <v>curli production assembly/transport component CsgE</v>
      </c>
      <c r="E24" s="14">
        <f>VLOOKUP($A24,KO_Information!$A:$H,4,FALSE)</f>
        <v>0</v>
      </c>
      <c r="F24" s="14" t="str">
        <f>VLOOKUP($A24,KO_Information!$A:$H,5,FALSE)</f>
        <v>Environmental Information Processing; Membrane Transport; Secretion system</v>
      </c>
      <c r="G24" s="14" t="str">
        <f>VLOOKUP($A24,KO_Information!$A:$H,6,FALSE)</f>
        <v>Environmental Information Processing</v>
      </c>
      <c r="H24" s="14" t="str">
        <f>VLOOKUP($A24,KO_Information!$A:$H,7,FALSE)</f>
        <v>Membrane Transport</v>
      </c>
      <c r="I24" s="14" t="str">
        <f>VLOOKUP($A24,KO_Information!$A:$H,8,FALSE)</f>
        <v>Secretion system</v>
      </c>
      <c r="J24" s="67">
        <v>0</v>
      </c>
      <c r="K24" s="67">
        <v>1</v>
      </c>
      <c r="L24" s="67">
        <v>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5">
        <v>1.6572700833996299E-8</v>
      </c>
      <c r="BH24" s="14">
        <v>0</v>
      </c>
      <c r="BI24" s="14">
        <v>0</v>
      </c>
    </row>
    <row r="25" spans="1:61" s="36" customFormat="1">
      <c r="A25" s="36" t="s">
        <v>1203</v>
      </c>
      <c r="B25" s="36" t="s">
        <v>1204</v>
      </c>
      <c r="C25" s="36" t="str">
        <f>VLOOKUP(A25,KO_Information!A:H,2,FALSE)</f>
        <v>maleylacetate reductase [EC:1.3.1.32]</v>
      </c>
      <c r="D25" s="36" t="str">
        <f>VLOOKUP($A25,KO_Information!$A:$H,3,FALSE)</f>
        <v xml:space="preserve">maleylacetate reductase </v>
      </c>
      <c r="E25" s="36" t="str">
        <f>VLOOKUP($A25,KO_Information!$A:$H,4,FALSE)</f>
        <v>EC:1.3.1.32</v>
      </c>
      <c r="F25" s="36" t="str">
        <f>VLOOKUP($A25,KO_Information!$A:$H,5,FALSE)</f>
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</c>
      <c r="G25" s="36" t="str">
        <f>VLOOKUP($A25,KO_Information!$A:$H,6,FALSE)</f>
        <v>Metabolism</v>
      </c>
      <c r="H25" s="36" t="str">
        <f>VLOOKUP($A25,KO_Information!$A:$H,7,FALSE)</f>
        <v>Xenobiotics Biodegradation and Metabolism</v>
      </c>
      <c r="I25" s="36" t="str">
        <f>VLOOKUP($A25,KO_Information!$A:$H,8,FALSE)</f>
        <v>Toluene degradation</v>
      </c>
      <c r="J25" s="67">
        <v>0</v>
      </c>
      <c r="K25" s="67">
        <v>1</v>
      </c>
      <c r="L25" s="67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7">
        <v>9.60589159301782E-9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7">
        <v>1.4872262066747401E-8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</row>
    <row r="26" spans="1:61">
      <c r="A26" t="s">
        <v>18191</v>
      </c>
      <c r="B26" t="s">
        <v>18192</v>
      </c>
      <c r="C26" t="str">
        <f>VLOOKUP(A26,KO_Information!A:H,2,FALSE)</f>
        <v>sulfotransferase</v>
      </c>
      <c r="D26" t="str">
        <f>VLOOKUP($A26,KO_Information!$A:$H,3,FALSE)</f>
        <v>sulfotransferase</v>
      </c>
      <c r="E26">
        <f>VLOOKUP($A26,KO_Information!$A:$H,4,FALSE)</f>
        <v>0</v>
      </c>
      <c r="F26" t="str">
        <f>VLOOKUP($A26,KO_Information!$A:$H,5,FALSE)</f>
        <v>Organismal Systems; Environmental Adaptation; Plant-pathogen interaction</v>
      </c>
      <c r="G26" t="str">
        <f>VLOOKUP($A26,KO_Information!$A:$H,6,FALSE)</f>
        <v>Organismal Systems</v>
      </c>
      <c r="H26" t="str">
        <f>VLOOKUP($A26,KO_Information!$A:$H,7,FALSE)</f>
        <v>Environmental Adaptation</v>
      </c>
      <c r="I26" t="str">
        <f>VLOOKUP($A26,KO_Information!$A:$H,8,FALSE)</f>
        <v>Plant-pathogen interaction</v>
      </c>
      <c r="J26" s="67">
        <v>0</v>
      </c>
      <c r="K26" s="67">
        <v>1</v>
      </c>
      <c r="L26" s="67">
        <v>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2">
        <v>1.6572700833996299E-8</v>
      </c>
      <c r="BH26">
        <v>0</v>
      </c>
      <c r="BI26">
        <v>0</v>
      </c>
    </row>
    <row r="27" spans="1:61" s="36" customFormat="1">
      <c r="A27" s="36" t="s">
        <v>19055</v>
      </c>
      <c r="B27" s="36" t="s">
        <v>19056</v>
      </c>
      <c r="C27" s="36" t="str">
        <f>VLOOKUP(A27,KO_Information!A:H,2,FALSE)</f>
        <v>cytochrome P450 / NADPH-cytochrome P450 reductase [EC:1.14.14.1 1.6.2.4]</v>
      </c>
      <c r="D27" s="36" t="str">
        <f>VLOOKUP($A27,KO_Information!$A:$H,3,FALSE)</f>
        <v xml:space="preserve">cytochrome P450 / NADPH-cytochrome P450 reductase </v>
      </c>
      <c r="E27" s="36" t="str">
        <f>VLOOKUP($A27,KO_Information!$A:$H,4,FALSE)</f>
        <v>EC:1.14.14.1</v>
      </c>
      <c r="F27" s="36" t="str">
        <f>VLOOKUP($A27,KO_Information!$A:$H,5,FALSE)</f>
        <v>Metabolism; Xenobiotics Biodegradation and Metabolism; Aminobenzoate degradation|Metabolism; Amino Acid Metabolism; Tryptophan metabolism|Metabolism; Lipid Metabolism; Fatty acid metabolism</v>
      </c>
      <c r="G27" s="36" t="str">
        <f>VLOOKUP($A27,KO_Information!$A:$H,6,FALSE)</f>
        <v>Metabolism</v>
      </c>
      <c r="H27" s="36" t="str">
        <f>VLOOKUP($A27,KO_Information!$A:$H,7,FALSE)</f>
        <v>Xenobiotics Biodegradation and Metabolism</v>
      </c>
      <c r="I27" s="36" t="str">
        <f>VLOOKUP($A27,KO_Information!$A:$H,8,FALSE)</f>
        <v>Aminobenzoate degradation</v>
      </c>
      <c r="J27" s="67">
        <v>0</v>
      </c>
      <c r="K27" s="67">
        <v>1</v>
      </c>
      <c r="L27" s="67">
        <v>1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7">
        <v>7.2421565760480001E-9</v>
      </c>
      <c r="AP27" s="37">
        <v>9.60589159301782E-9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7">
        <v>1.4872262066747401E-8</v>
      </c>
      <c r="BB27" s="36">
        <v>0</v>
      </c>
      <c r="BC27" s="36">
        <v>0</v>
      </c>
      <c r="BD27" s="37">
        <v>1.3699170409748101E-8</v>
      </c>
      <c r="BE27" s="36">
        <v>0</v>
      </c>
      <c r="BF27" s="36">
        <v>0</v>
      </c>
      <c r="BG27" s="37">
        <v>1.6572700833996299E-8</v>
      </c>
      <c r="BH27" s="36">
        <v>0</v>
      </c>
      <c r="BI27" s="36">
        <v>0</v>
      </c>
    </row>
    <row r="28" spans="1:61" s="32" customFormat="1">
      <c r="A28" s="32" t="s">
        <v>17905</v>
      </c>
      <c r="B28" s="32" t="s">
        <v>17906</v>
      </c>
      <c r="C28" s="32" t="str">
        <f>VLOOKUP(A28,KO_Information!A:H,2,FALSE)</f>
        <v>alpha-1,2-rhamnosyltransferase [EC:2.4.1.-]</v>
      </c>
      <c r="D28" s="32" t="str">
        <f>VLOOKUP($A28,KO_Information!$A:$H,3,FALSE)</f>
        <v xml:space="preserve">alpha-1,2-rhamnosyltransferase </v>
      </c>
      <c r="E28" s="32" t="str">
        <f>VLOOKUP($A28,KO_Information!$A:$H,4,FALSE)</f>
        <v>EC:2.4.1.-</v>
      </c>
      <c r="F28" s="32" t="str">
        <f>VLOOKUP($A28,KO_Information!$A:$H,5,FALSE)</f>
        <v>Metabolism; Glycan Biosynthesis and Metabolism; Glycosyltransferases|Metabolism; Glycan Biosynthesis and Metabolism; Lipopolysaccharide biosynthesis proteins</v>
      </c>
      <c r="G28" s="32" t="str">
        <f>VLOOKUP($A28,KO_Information!$A:$H,6,FALSE)</f>
        <v>Metabolism</v>
      </c>
      <c r="H28" s="32" t="str">
        <f>VLOOKUP($A28,KO_Information!$A:$H,7,FALSE)</f>
        <v>Glycan Biosynthesis and Metabolism</v>
      </c>
      <c r="I28" s="32" t="str">
        <f>VLOOKUP($A28,KO_Information!$A:$H,8,FALSE)</f>
        <v>Glycosyltransferases</v>
      </c>
      <c r="J28" s="67">
        <v>0</v>
      </c>
      <c r="K28" s="67">
        <v>1</v>
      </c>
      <c r="L28" s="67">
        <v>1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3">
        <v>1.4872262066747401E-8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3">
        <v>1.6572700833996299E-8</v>
      </c>
      <c r="BH28" s="32">
        <v>0</v>
      </c>
      <c r="BI28" s="32">
        <v>0</v>
      </c>
    </row>
    <row r="29" spans="1:61" s="32" customFormat="1">
      <c r="A29" s="32" t="s">
        <v>17903</v>
      </c>
      <c r="B29" s="32" t="s">
        <v>13019</v>
      </c>
      <c r="C29" s="32" t="str">
        <f>VLOOKUP(A29,KO_Information!A:H,2,FALSE)</f>
        <v>rhamnosyltransferase [EC:2.4.1.-]</v>
      </c>
      <c r="D29" s="32" t="str">
        <f>VLOOKUP($A29,KO_Information!$A:$H,3,FALSE)</f>
        <v xml:space="preserve">rhamnosyltransferase </v>
      </c>
      <c r="E29" s="32" t="str">
        <f>VLOOKUP($A29,KO_Information!$A:$H,4,FALSE)</f>
        <v>EC:2.4.1.-</v>
      </c>
      <c r="F29" s="32" t="str">
        <f>VLOOKUP($A29,KO_Information!$A:$H,5,FALSE)</f>
        <v>Metabolism; Glycan Biosynthesis and Metabolism; Glycosyltransferases|Metabolism; Glycan Biosynthesis and Metabolism; Lipopolysaccharide biosynthesis proteins</v>
      </c>
      <c r="G29" s="32" t="str">
        <f>VLOOKUP($A29,KO_Information!$A:$H,6,FALSE)</f>
        <v>Metabolism</v>
      </c>
      <c r="H29" s="32" t="str">
        <f>VLOOKUP($A29,KO_Information!$A:$H,7,FALSE)</f>
        <v>Glycan Biosynthesis and Metabolism</v>
      </c>
      <c r="I29" s="32" t="str">
        <f>VLOOKUP($A29,KO_Information!$A:$H,8,FALSE)</f>
        <v>Glycosyltransferases</v>
      </c>
      <c r="J29" s="67">
        <v>0</v>
      </c>
      <c r="K29" s="67">
        <v>1</v>
      </c>
      <c r="L29" s="67">
        <v>1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3">
        <v>1.4872262066747401E-8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3">
        <v>1.6572700833996299E-8</v>
      </c>
      <c r="BH29" s="32">
        <v>0</v>
      </c>
      <c r="BI29" s="32">
        <v>0</v>
      </c>
    </row>
    <row r="30" spans="1:61" s="12" customFormat="1">
      <c r="A30" s="12" t="s">
        <v>15341</v>
      </c>
      <c r="B30" s="12" t="s">
        <v>15342</v>
      </c>
      <c r="C30" s="12" t="str">
        <f>VLOOKUP(A30,KO_Information!A:H,2,FALSE)</f>
        <v>octopine/nopaline transport system permease protein</v>
      </c>
      <c r="D30" s="12" t="str">
        <f>VLOOKUP($A30,KO_Information!$A:$H,3,FALSE)</f>
        <v>octopine/nopaline transport system permease protein</v>
      </c>
      <c r="E30" s="12">
        <f>VLOOKUP($A30,KO_Information!$A:$H,4,FALSE)</f>
        <v>0</v>
      </c>
      <c r="F30" s="12" t="str">
        <f>VLOOKUP($A30,KO_Information!$A:$H,5,FALSE)</f>
        <v>Environmental Information Processing; Membrane Transport; ABC transporters|Environmental Information Processing; Membrane Transport; Transporters</v>
      </c>
      <c r="G30" s="12" t="str">
        <f>VLOOKUP($A30,KO_Information!$A:$H,6,FALSE)</f>
        <v>Environmental Information Processing</v>
      </c>
      <c r="H30" s="12" t="str">
        <f>VLOOKUP($A30,KO_Information!$A:$H,7,FALSE)</f>
        <v>Membrane Transport</v>
      </c>
      <c r="I30" s="12" t="str">
        <f>VLOOKUP($A30,KO_Information!$A:$H,8,FALSE)</f>
        <v>ABC transporters</v>
      </c>
      <c r="J30" s="67">
        <v>0</v>
      </c>
      <c r="K30" s="67">
        <v>1</v>
      </c>
      <c r="L30" s="67">
        <v>1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3">
        <v>8.8626350067347201E-9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3">
        <v>1.4872262066747401E-8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</row>
    <row r="31" spans="1:61" s="36" customFormat="1">
      <c r="A31" s="36" t="s">
        <v>11024</v>
      </c>
      <c r="B31" s="36" t="s">
        <v>11025</v>
      </c>
      <c r="C31" s="36" t="str">
        <f>VLOOKUP(A31,KO_Information!A:H,2,FALSE)</f>
        <v>benzoate 1,2-dioxygenase alpha subunit [EC:1.14.12.10]</v>
      </c>
      <c r="D31" s="36" t="str">
        <f>VLOOKUP($A31,KO_Information!$A:$H,3,FALSE)</f>
        <v xml:space="preserve">benzoate 1,2-dioxygenase alpha subunit </v>
      </c>
      <c r="E31" s="36" t="str">
        <f>VLOOKUP($A31,KO_Information!$A:$H,4,FALSE)</f>
        <v>EC:1.14.12.10</v>
      </c>
      <c r="F31" s="36" t="str">
        <f>VLOOKUP($A31,KO_Information!$A:$H,5,FALSE)</f>
        <v>Metabolism; Xenobiotics Biodegradation and Metabolism; Fluorobenzoate degradation|Metabolism; Xenobiotics Biodegradation and Metabolism; Benzoate degradation</v>
      </c>
      <c r="G31" s="36" t="str">
        <f>VLOOKUP($A31,KO_Information!$A:$H,6,FALSE)</f>
        <v>Metabolism</v>
      </c>
      <c r="H31" s="36" t="str">
        <f>VLOOKUP($A31,KO_Information!$A:$H,7,FALSE)</f>
        <v>Xenobiotics Biodegradation and Metabolism</v>
      </c>
      <c r="I31" s="36" t="str">
        <f>VLOOKUP($A31,KO_Information!$A:$H,8,FALSE)</f>
        <v>Fluorobenzoate degradation</v>
      </c>
      <c r="J31" s="67">
        <v>0</v>
      </c>
      <c r="K31" s="67">
        <v>1</v>
      </c>
      <c r="L31" s="67">
        <v>1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7">
        <v>1.7888566680025899E-8</v>
      </c>
      <c r="AI31" s="36">
        <v>0</v>
      </c>
      <c r="AJ31" s="36">
        <v>0</v>
      </c>
      <c r="AK31" s="36">
        <v>0</v>
      </c>
      <c r="AL31" s="37">
        <v>9.6918146383850207E-9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7">
        <v>1.6486340720499899E-8</v>
      </c>
      <c r="AX31" s="36">
        <v>0</v>
      </c>
      <c r="AY31" s="36">
        <v>0</v>
      </c>
      <c r="AZ31" s="36">
        <v>0</v>
      </c>
      <c r="BA31" s="37">
        <v>1.4872262066747401E-8</v>
      </c>
      <c r="BB31" s="36">
        <v>0</v>
      </c>
      <c r="BC31" s="36">
        <v>0</v>
      </c>
      <c r="BD31" s="37">
        <v>1.3699170409748101E-8</v>
      </c>
      <c r="BE31" s="36">
        <v>0</v>
      </c>
      <c r="BF31" s="36">
        <v>0</v>
      </c>
      <c r="BG31" s="37">
        <v>3.3145401667992598E-8</v>
      </c>
      <c r="BH31" s="36">
        <v>0</v>
      </c>
      <c r="BI31" s="36">
        <v>0</v>
      </c>
    </row>
    <row r="32" spans="1:61" s="12" customFormat="1">
      <c r="A32" s="12" t="s">
        <v>11022</v>
      </c>
      <c r="B32" s="12" t="s">
        <v>11023</v>
      </c>
      <c r="C32" s="12" t="str">
        <f>VLOOKUP(A32,KO_Information!A:H,2,FALSE)</f>
        <v>MFS transporter, AAHS family, benzoate transport protein</v>
      </c>
      <c r="D32" s="12" t="str">
        <f>VLOOKUP($A32,KO_Information!$A:$H,3,FALSE)</f>
        <v>MFS transporter, AAHS family, benzoate transport protein</v>
      </c>
      <c r="E32" s="12">
        <f>VLOOKUP($A32,KO_Information!$A:$H,4,FALSE)</f>
        <v>0</v>
      </c>
      <c r="F32" s="12" t="str">
        <f>VLOOKUP($A32,KO_Information!$A:$H,5,FALSE)</f>
        <v>Environmental Information Processing; Membrane Transport; Transporters</v>
      </c>
      <c r="G32" s="12" t="str">
        <f>VLOOKUP($A32,KO_Information!$A:$H,6,FALSE)</f>
        <v>Environmental Information Processing</v>
      </c>
      <c r="H32" s="12" t="str">
        <f>VLOOKUP($A32,KO_Information!$A:$H,7,FALSE)</f>
        <v>Membrane Transport</v>
      </c>
      <c r="I32" s="12" t="str">
        <f>VLOOKUP($A32,KO_Information!$A:$H,8,FALSE)</f>
        <v>Transporters</v>
      </c>
      <c r="J32" s="67">
        <v>0</v>
      </c>
      <c r="K32" s="67">
        <v>1</v>
      </c>
      <c r="L32" s="67">
        <v>1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3">
        <v>1.6572700833996299E-8</v>
      </c>
      <c r="BH32" s="12">
        <v>0</v>
      </c>
      <c r="BI32" s="12">
        <v>0</v>
      </c>
    </row>
    <row r="33" spans="1:61" s="12" customFormat="1">
      <c r="A33" s="12" t="s">
        <v>13845</v>
      </c>
      <c r="B33" s="12" t="s">
        <v>13846</v>
      </c>
      <c r="C33" s="12" t="str">
        <f>VLOOKUP(A33,KO_Information!A:H,2,FALSE)</f>
        <v>MFS transporter, NRE family, putaive nickel resistance protein</v>
      </c>
      <c r="D33" s="12" t="str">
        <f>VLOOKUP($A33,KO_Information!$A:$H,3,FALSE)</f>
        <v>MFS transporter, NRE family, putaive nickel resistance protein</v>
      </c>
      <c r="E33" s="12">
        <f>VLOOKUP($A33,KO_Information!$A:$H,4,FALSE)</f>
        <v>0</v>
      </c>
      <c r="F33" s="12" t="str">
        <f>VLOOKUP($A33,KO_Information!$A:$H,5,FALSE)</f>
        <v>Environmental Information Processing; Membrane Transport; Transporters|Environmental Information Processing; Signal Transduction; Two-component system</v>
      </c>
      <c r="G33" s="12" t="str">
        <f>VLOOKUP($A33,KO_Information!$A:$H,6,FALSE)</f>
        <v>Environmental Information Processing</v>
      </c>
      <c r="H33" s="12" t="str">
        <f>VLOOKUP($A33,KO_Information!$A:$H,7,FALSE)</f>
        <v>Membrane Transport</v>
      </c>
      <c r="I33" s="12" t="str">
        <f>VLOOKUP($A33,KO_Information!$A:$H,8,FALSE)</f>
        <v>Transporters</v>
      </c>
      <c r="J33" s="67">
        <v>0</v>
      </c>
      <c r="K33" s="67">
        <v>1</v>
      </c>
      <c r="L33" s="67">
        <v>1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3">
        <v>8.8626350067347201E-9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3">
        <v>1.4872262066747401E-8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</row>
    <row r="34" spans="1:61">
      <c r="A34" t="s">
        <v>19283</v>
      </c>
      <c r="B34" t="s">
        <v>19284</v>
      </c>
      <c r="C34" t="str">
        <f>VLOOKUP(A34,KO_Information!A:H,2,FALSE)</f>
        <v>nodulation protein F [EC:2.3.1.-]</v>
      </c>
      <c r="D34" t="str">
        <f>VLOOKUP($A34,KO_Information!$A:$H,3,FALSE)</f>
        <v xml:space="preserve">nodulation protein F </v>
      </c>
      <c r="E34" t="str">
        <f>VLOOKUP($A34,KO_Information!$A:$H,4,FALSE)</f>
        <v>EC:2.3.1.-</v>
      </c>
      <c r="F34" t="str">
        <f>VLOOKUP($A34,KO_Information!$A:$H,5,FALSE)</f>
        <v>None</v>
      </c>
      <c r="G34" t="str">
        <f>VLOOKUP($A34,KO_Information!$A:$H,6,FALSE)</f>
        <v>None</v>
      </c>
      <c r="H34">
        <f>VLOOKUP($A34,KO_Information!$A:$H,7,FALSE)</f>
        <v>0</v>
      </c>
      <c r="I34">
        <f>VLOOKUP($A34,KO_Information!$A:$H,8,FALSE)</f>
        <v>0</v>
      </c>
      <c r="J34" s="67">
        <v>0</v>
      </c>
      <c r="K34" s="67">
        <v>1</v>
      </c>
      <c r="L34" s="67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 s="2">
        <v>8.8626350067347201E-9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 s="2">
        <v>1.4872262066747401E-8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 s="72" customFormat="1">
      <c r="A35" s="72" t="s">
        <v>16528</v>
      </c>
      <c r="B35" s="72" t="s">
        <v>16529</v>
      </c>
      <c r="C35" s="72" t="str">
        <f>VLOOKUP(A35,KO_Information!A:H,2,FALSE)</f>
        <v>two-component system, NtrC family, sensor histidine kinase KinB [EC:2.7.13.3]</v>
      </c>
      <c r="D35" s="72" t="str">
        <f>VLOOKUP($A35,KO_Information!$A:$H,3,FALSE)</f>
        <v xml:space="preserve">two-component system, NtrC family, sensor histidine kinase KinB </v>
      </c>
      <c r="E35" s="72" t="str">
        <f>VLOOKUP($A35,KO_Information!$A:$H,4,FALSE)</f>
        <v>EC:2.7.13.3</v>
      </c>
      <c r="F35" s="72" t="str">
        <f>VLOOKUP($A35,KO_Information!$A:$H,5,FALSE)</f>
        <v>Metabolism; Enzyme Families; Protein kinases|Environmental Information Processing; Signal Transduction; Two-component system</v>
      </c>
      <c r="G35" s="72" t="str">
        <f>VLOOKUP($A35,KO_Information!$A:$H,6,FALSE)</f>
        <v>Metabolism</v>
      </c>
      <c r="H35" s="72" t="str">
        <f>VLOOKUP($A35,KO_Information!$A:$H,7,FALSE)</f>
        <v>Enzyme Families</v>
      </c>
      <c r="I35" s="72" t="str">
        <f>VLOOKUP($A35,KO_Information!$A:$H,8,FALSE)</f>
        <v>Protein kinases</v>
      </c>
      <c r="J35" s="73">
        <v>0</v>
      </c>
      <c r="K35" s="73">
        <v>1</v>
      </c>
      <c r="L35" s="73">
        <v>1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0</v>
      </c>
      <c r="AG35" s="72">
        <v>0</v>
      </c>
      <c r="AH35" s="72">
        <v>0</v>
      </c>
      <c r="AI35" s="72">
        <v>0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4">
        <v>1.4872262066747401E-8</v>
      </c>
      <c r="BB35" s="72">
        <v>0</v>
      </c>
      <c r="BC35" s="72">
        <v>0</v>
      </c>
      <c r="BD35" s="72">
        <v>0</v>
      </c>
      <c r="BE35" s="72">
        <v>0</v>
      </c>
      <c r="BF35" s="72">
        <v>0</v>
      </c>
      <c r="BG35" s="74">
        <v>1.6572700833996299E-8</v>
      </c>
      <c r="BH35" s="72">
        <v>0</v>
      </c>
      <c r="BI35" s="72">
        <v>0</v>
      </c>
    </row>
    <row r="36" spans="1:61" s="36" customFormat="1">
      <c r="A36" s="36" t="s">
        <v>11262</v>
      </c>
      <c r="B36" s="36" t="s">
        <v>11263</v>
      </c>
      <c r="C36" s="36" t="str">
        <f>VLOOKUP(A36,KO_Information!A:H,2,FALSE)</f>
        <v>benzoate 1,2-dioxygenase electron transfer component</v>
      </c>
      <c r="D36" s="36" t="str">
        <f>VLOOKUP($A36,KO_Information!$A:$H,3,FALSE)</f>
        <v>benzoate 1,2-dioxygenase electron transfer component</v>
      </c>
      <c r="E36" s="36">
        <f>VLOOKUP($A36,KO_Information!$A:$H,4,FALSE)</f>
        <v>0</v>
      </c>
      <c r="F36" s="36" t="str">
        <f>VLOOKUP($A36,KO_Information!$A:$H,5,FALSE)</f>
        <v>Metabolism; Xenobiotics Biodegradation and Metabolism; Fluorobenzoate degradation|Metabolism; Xenobiotics Biodegradation and Metabolism; Benzoate degradation</v>
      </c>
      <c r="G36" s="36" t="str">
        <f>VLOOKUP($A36,KO_Information!$A:$H,6,FALSE)</f>
        <v>Metabolism</v>
      </c>
      <c r="H36" s="36" t="str">
        <f>VLOOKUP($A36,KO_Information!$A:$H,7,FALSE)</f>
        <v>Xenobiotics Biodegradation and Metabolism</v>
      </c>
      <c r="I36" s="36" t="str">
        <f>VLOOKUP($A36,KO_Information!$A:$H,8,FALSE)</f>
        <v>Fluorobenzoate degradation</v>
      </c>
      <c r="J36" s="67">
        <v>0</v>
      </c>
      <c r="K36" s="67">
        <v>1</v>
      </c>
      <c r="L36" s="67">
        <v>1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7">
        <v>1.7888566680025899E-8</v>
      </c>
      <c r="AI36" s="36">
        <v>0</v>
      </c>
      <c r="AJ36" s="36">
        <v>0</v>
      </c>
      <c r="AK36" s="36">
        <v>0</v>
      </c>
      <c r="AL36" s="37">
        <v>9.6918146383850207E-9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7">
        <v>1.6486340720499899E-8</v>
      </c>
      <c r="AX36" s="36">
        <v>0</v>
      </c>
      <c r="AY36" s="36">
        <v>0</v>
      </c>
      <c r="AZ36" s="36">
        <v>0</v>
      </c>
      <c r="BA36" s="37">
        <v>1.4872262066747401E-8</v>
      </c>
      <c r="BB36" s="36">
        <v>0</v>
      </c>
      <c r="BC36" s="36">
        <v>0</v>
      </c>
      <c r="BD36" s="37">
        <v>1.3699170409748101E-8</v>
      </c>
      <c r="BE36" s="36">
        <v>0</v>
      </c>
      <c r="BF36" s="36">
        <v>0</v>
      </c>
      <c r="BG36" s="37">
        <v>3.3145401667992598E-8</v>
      </c>
      <c r="BH36" s="36">
        <v>0</v>
      </c>
      <c r="BI36" s="36">
        <v>0</v>
      </c>
    </row>
    <row r="37" spans="1:61" s="12" customFormat="1">
      <c r="A37" s="12" t="s">
        <v>15648</v>
      </c>
      <c r="B37" s="12" t="s">
        <v>15649</v>
      </c>
      <c r="C37" s="12" t="str">
        <f>VLOOKUP(A37,KO_Information!A:H,2,FALSE)</f>
        <v>fructose transport system substrate-binding protein</v>
      </c>
      <c r="D37" s="12" t="str">
        <f>VLOOKUP($A37,KO_Information!$A:$H,3,FALSE)</f>
        <v>fructose transport system substrate-binding protein</v>
      </c>
      <c r="E37" s="12">
        <f>VLOOKUP($A37,KO_Information!$A:$H,4,FALSE)</f>
        <v>0</v>
      </c>
      <c r="F37" s="12" t="str">
        <f>VLOOKUP($A37,KO_Information!$A:$H,5,FALSE)</f>
        <v>Environmental Information Processing; Membrane Transport; ABC transporters|Environmental Information Processing; Membrane Transport; Transporters</v>
      </c>
      <c r="G37" s="12" t="str">
        <f>VLOOKUP($A37,KO_Information!$A:$H,6,FALSE)</f>
        <v>Environmental Information Processing</v>
      </c>
      <c r="H37" s="12" t="str">
        <f>VLOOKUP($A37,KO_Information!$A:$H,7,FALSE)</f>
        <v>Membrane Transport</v>
      </c>
      <c r="I37" s="12" t="str">
        <f>VLOOKUP($A37,KO_Information!$A:$H,8,FALSE)</f>
        <v>ABC transporters</v>
      </c>
      <c r="J37" s="67">
        <v>0</v>
      </c>
      <c r="K37" s="67">
        <v>1</v>
      </c>
      <c r="L37" s="67">
        <v>1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3">
        <v>8.8626350067347201E-9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3">
        <v>1.15533294292323E-8</v>
      </c>
      <c r="AZ37" s="12">
        <v>0</v>
      </c>
      <c r="BA37" s="13">
        <v>1.4872262066747401E-8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</row>
    <row r="38" spans="1:61" s="12" customFormat="1">
      <c r="A38" s="12" t="s">
        <v>15650</v>
      </c>
      <c r="B38" s="12" t="s">
        <v>15651</v>
      </c>
      <c r="C38" s="12" t="str">
        <f>VLOOKUP(A38,KO_Information!A:H,2,FALSE)</f>
        <v>fructose transport system permease protein</v>
      </c>
      <c r="D38" s="12" t="str">
        <f>VLOOKUP($A38,KO_Information!$A:$H,3,FALSE)</f>
        <v>fructose transport system permease protein</v>
      </c>
      <c r="E38" s="12">
        <f>VLOOKUP($A38,KO_Information!$A:$H,4,FALSE)</f>
        <v>0</v>
      </c>
      <c r="F38" s="12" t="str">
        <f>VLOOKUP($A38,KO_Information!$A:$H,5,FALSE)</f>
        <v>Environmental Information Processing; Membrane Transport; ABC transporters|Environmental Information Processing; Membrane Transport; Transporters</v>
      </c>
      <c r="G38" s="12" t="str">
        <f>VLOOKUP($A38,KO_Information!$A:$H,6,FALSE)</f>
        <v>Environmental Information Processing</v>
      </c>
      <c r="H38" s="12" t="str">
        <f>VLOOKUP($A38,KO_Information!$A:$H,7,FALSE)</f>
        <v>Membrane Transport</v>
      </c>
      <c r="I38" s="12" t="str">
        <f>VLOOKUP($A38,KO_Information!$A:$H,8,FALSE)</f>
        <v>ABC transporters</v>
      </c>
      <c r="J38" s="67">
        <v>0</v>
      </c>
      <c r="K38" s="67">
        <v>1</v>
      </c>
      <c r="L38" s="67">
        <v>1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3">
        <v>8.8626350067347201E-9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3">
        <v>1.15533294292323E-8</v>
      </c>
      <c r="AZ38" s="12">
        <v>0</v>
      </c>
      <c r="BA38" s="13">
        <v>1.4872262066747401E-8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</row>
    <row r="39" spans="1:61" s="12" customFormat="1">
      <c r="A39" s="12" t="s">
        <v>15652</v>
      </c>
      <c r="B39" s="12" t="s">
        <v>15653</v>
      </c>
      <c r="C39" s="12" t="str">
        <f>VLOOKUP(A39,KO_Information!A:H,2,FALSE)</f>
        <v>fructose transport system ATP-binding protein</v>
      </c>
      <c r="D39" s="12" t="str">
        <f>VLOOKUP($A39,KO_Information!$A:$H,3,FALSE)</f>
        <v>fructose transport system ATP-binding protein</v>
      </c>
      <c r="E39" s="12">
        <f>VLOOKUP($A39,KO_Information!$A:$H,4,FALSE)</f>
        <v>0</v>
      </c>
      <c r="F39" s="12" t="str">
        <f>VLOOKUP($A39,KO_Information!$A:$H,5,FALSE)</f>
        <v>Environmental Information Processing; Membrane Transport; ABC transporters|Environmental Information Processing; Membrane Transport; Transporters</v>
      </c>
      <c r="G39" s="12" t="str">
        <f>VLOOKUP($A39,KO_Information!$A:$H,6,FALSE)</f>
        <v>Environmental Information Processing</v>
      </c>
      <c r="H39" s="12" t="str">
        <f>VLOOKUP($A39,KO_Information!$A:$H,7,FALSE)</f>
        <v>Membrane Transport</v>
      </c>
      <c r="I39" s="12" t="str">
        <f>VLOOKUP($A39,KO_Information!$A:$H,8,FALSE)</f>
        <v>ABC transporters</v>
      </c>
      <c r="J39" s="67">
        <v>0</v>
      </c>
      <c r="K39" s="67">
        <v>1</v>
      </c>
      <c r="L39" s="67">
        <v>1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3">
        <v>8.8626350067347201E-9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3">
        <v>1.15533294292323E-8</v>
      </c>
      <c r="AZ39" s="12">
        <v>0</v>
      </c>
      <c r="BA39" s="13">
        <v>1.4872262066747401E-8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</row>
    <row r="40" spans="1:61" s="34" customFormat="1">
      <c r="A40" s="34" t="s">
        <v>14095</v>
      </c>
      <c r="B40" s="34" t="s">
        <v>14096</v>
      </c>
      <c r="C40" s="34" t="str">
        <f>VLOOKUP(A40,KO_Information!A:H,2,FALSE)</f>
        <v>non-specific protein-tyrosine kinase [EC:2.7.10.2]</v>
      </c>
      <c r="D40" s="34" t="str">
        <f>VLOOKUP($A40,KO_Information!$A:$H,3,FALSE)</f>
        <v xml:space="preserve">non-specific protein-tyrosine kinase </v>
      </c>
      <c r="E40" s="34" t="str">
        <f>VLOOKUP($A40,KO_Information!$A:$H,4,FALSE)</f>
        <v>EC:2.7.10.2</v>
      </c>
      <c r="F40" s="34" t="str">
        <f>VLOOKUP($A40,KO_Information!$A:$H,5,FALSE)</f>
        <v>Unclassified; Cellular Processes and Signaling; Signal transduction mechanisms</v>
      </c>
      <c r="G40" s="34" t="str">
        <f>VLOOKUP($A40,KO_Information!$A:$H,6,FALSE)</f>
        <v>Unclassified</v>
      </c>
      <c r="H40" s="34" t="str">
        <f>VLOOKUP($A40,KO_Information!$A:$H,7,FALSE)</f>
        <v>Cellular Processes and Signaling</v>
      </c>
      <c r="I40" s="34" t="str">
        <f>VLOOKUP($A40,KO_Information!$A:$H,8,FALSE)</f>
        <v>Signal transduction mechanisms</v>
      </c>
      <c r="J40" s="67">
        <v>0</v>
      </c>
      <c r="K40" s="67">
        <v>1</v>
      </c>
      <c r="L40" s="67">
        <v>1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5">
        <v>1.3699170409748101E-8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</row>
    <row r="41" spans="1:61" s="14" customFormat="1">
      <c r="A41" s="14" t="s">
        <v>17646</v>
      </c>
      <c r="B41" s="14" t="s">
        <v>17647</v>
      </c>
      <c r="C41" s="14" t="str">
        <f>VLOOKUP(A41,KO_Information!A:H,2,FALSE)</f>
        <v>ATP-binding cassette, subfamily C, bacterial LapB</v>
      </c>
      <c r="D41" s="14" t="str">
        <f>VLOOKUP($A41,KO_Information!$A:$H,3,FALSE)</f>
        <v>ATP-binding cassette, subfamily C, bacterial LapB</v>
      </c>
      <c r="E41" s="14">
        <f>VLOOKUP($A41,KO_Information!$A:$H,4,FALSE)</f>
        <v>0</v>
      </c>
      <c r="F41" s="14" t="str">
        <f>VLOOKUP($A41,KO_Information!$A:$H,5,FALSE)</f>
        <v>Environmental Information Processing; Membrane Transport; Secretion system</v>
      </c>
      <c r="G41" s="14" t="str">
        <f>VLOOKUP($A41,KO_Information!$A:$H,6,FALSE)</f>
        <v>Environmental Information Processing</v>
      </c>
      <c r="H41" s="14" t="str">
        <f>VLOOKUP($A41,KO_Information!$A:$H,7,FALSE)</f>
        <v>Membrane Transport</v>
      </c>
      <c r="I41" s="14" t="str">
        <f>VLOOKUP($A41,KO_Information!$A:$H,8,FALSE)</f>
        <v>Secretion system</v>
      </c>
      <c r="J41" s="67">
        <v>0</v>
      </c>
      <c r="K41" s="67">
        <v>1</v>
      </c>
      <c r="L41" s="67">
        <v>1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5">
        <v>1.4872262066747401E-8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5">
        <v>1.6572700833996299E-8</v>
      </c>
      <c r="BH41" s="14">
        <v>0</v>
      </c>
      <c r="BI41" s="14">
        <v>0</v>
      </c>
    </row>
    <row r="42" spans="1:61" s="14" customFormat="1">
      <c r="A42" s="14" t="s">
        <v>17650</v>
      </c>
      <c r="B42" s="14" t="s">
        <v>17651</v>
      </c>
      <c r="C42" s="14" t="str">
        <f>VLOOKUP(A42,KO_Information!A:H,2,FALSE)</f>
        <v>outer membrane protein LapE</v>
      </c>
      <c r="D42" s="14" t="str">
        <f>VLOOKUP($A42,KO_Information!$A:$H,3,FALSE)</f>
        <v>outer membrane protein LapE</v>
      </c>
      <c r="E42" s="14">
        <f>VLOOKUP($A42,KO_Information!$A:$H,4,FALSE)</f>
        <v>0</v>
      </c>
      <c r="F42" s="14" t="str">
        <f>VLOOKUP($A42,KO_Information!$A:$H,5,FALSE)</f>
        <v>Environmental Information Processing; Membrane Transport; Secretion system</v>
      </c>
      <c r="G42" s="14" t="str">
        <f>VLOOKUP($A42,KO_Information!$A:$H,6,FALSE)</f>
        <v>Environmental Information Processing</v>
      </c>
      <c r="H42" s="14" t="str">
        <f>VLOOKUP($A42,KO_Information!$A:$H,7,FALSE)</f>
        <v>Membrane Transport</v>
      </c>
      <c r="I42" s="14" t="str">
        <f>VLOOKUP($A42,KO_Information!$A:$H,8,FALSE)</f>
        <v>Secretion system</v>
      </c>
      <c r="J42" s="67">
        <v>0</v>
      </c>
      <c r="K42" s="67">
        <v>1</v>
      </c>
      <c r="L42" s="67">
        <v>1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5">
        <v>1.4872262066747401E-8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5">
        <v>1.6572700833996299E-8</v>
      </c>
      <c r="BH42" s="14">
        <v>0</v>
      </c>
      <c r="BI42" s="14">
        <v>0</v>
      </c>
    </row>
    <row r="43" spans="1:61" s="14" customFormat="1">
      <c r="A43" s="14" t="s">
        <v>17648</v>
      </c>
      <c r="B43" s="14" t="s">
        <v>17649</v>
      </c>
      <c r="C43" s="14" t="str">
        <f>VLOOKUP(A43,KO_Information!A:H,2,FALSE)</f>
        <v>membrane fusion protein LapC</v>
      </c>
      <c r="D43" s="14" t="str">
        <f>VLOOKUP($A43,KO_Information!$A:$H,3,FALSE)</f>
        <v>membrane fusion protein LapC</v>
      </c>
      <c r="E43" s="14">
        <f>VLOOKUP($A43,KO_Information!$A:$H,4,FALSE)</f>
        <v>0</v>
      </c>
      <c r="F43" s="14" t="str">
        <f>VLOOKUP($A43,KO_Information!$A:$H,5,FALSE)</f>
        <v>Environmental Information Processing; Membrane Transport; Secretion system</v>
      </c>
      <c r="G43" s="14" t="str">
        <f>VLOOKUP($A43,KO_Information!$A:$H,6,FALSE)</f>
        <v>Environmental Information Processing</v>
      </c>
      <c r="H43" s="14" t="str">
        <f>VLOOKUP($A43,KO_Information!$A:$H,7,FALSE)</f>
        <v>Membrane Transport</v>
      </c>
      <c r="I43" s="14" t="str">
        <f>VLOOKUP($A43,KO_Information!$A:$H,8,FALSE)</f>
        <v>Secretion system</v>
      </c>
      <c r="J43" s="67">
        <v>0</v>
      </c>
      <c r="K43" s="67">
        <v>1</v>
      </c>
      <c r="L43" s="67">
        <v>1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5">
        <v>1.4872262066747401E-8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5">
        <v>1.6572700833996299E-8</v>
      </c>
      <c r="BH43" s="14">
        <v>0</v>
      </c>
      <c r="BI43" s="14">
        <v>0</v>
      </c>
    </row>
    <row r="44" spans="1:61" s="34" customFormat="1">
      <c r="A44" s="34" t="s">
        <v>17662</v>
      </c>
      <c r="B44" s="34" t="s">
        <v>17663</v>
      </c>
      <c r="C44" s="34" t="str">
        <f>VLOOKUP(A44,KO_Information!A:H,2,FALSE)</f>
        <v>surface adhesion protein</v>
      </c>
      <c r="D44" s="34" t="str">
        <f>VLOOKUP($A44,KO_Information!$A:$H,3,FALSE)</f>
        <v>surface adhesion protein</v>
      </c>
      <c r="E44" s="34">
        <f>VLOOKUP($A44,KO_Information!$A:$H,4,FALSE)</f>
        <v>0</v>
      </c>
      <c r="F44" s="34" t="str">
        <f>VLOOKUP($A44,KO_Information!$A:$H,5,FALSE)</f>
        <v>Unclassified; Cellular Processes and Signaling; Cell motility and secretion</v>
      </c>
      <c r="G44" s="34" t="str">
        <f>VLOOKUP($A44,KO_Information!$A:$H,6,FALSE)</f>
        <v>Unclassified</v>
      </c>
      <c r="H44" s="34" t="str">
        <f>VLOOKUP($A44,KO_Information!$A:$H,7,FALSE)</f>
        <v>Cellular Processes and Signaling</v>
      </c>
      <c r="I44" s="34" t="str">
        <f>VLOOKUP($A44,KO_Information!$A:$H,8,FALSE)</f>
        <v>Cell motility and secretion</v>
      </c>
      <c r="J44" s="67">
        <v>0</v>
      </c>
      <c r="K44" s="67">
        <v>1</v>
      </c>
      <c r="L44" s="67">
        <v>1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5">
        <v>1.4872262066747401E-8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5">
        <v>1.6572700833996299E-8</v>
      </c>
      <c r="BH44" s="34">
        <v>0</v>
      </c>
      <c r="BI44" s="34">
        <v>0</v>
      </c>
    </row>
    <row r="45" spans="1:61" s="14" customFormat="1">
      <c r="A45" s="14" t="s">
        <v>16173</v>
      </c>
      <c r="B45" s="14" t="s">
        <v>16087</v>
      </c>
      <c r="C45" s="14" t="str">
        <f>VLOOKUP(A45,KO_Information!A:H,2,FALSE)</f>
        <v>hemolysin</v>
      </c>
      <c r="D45" s="14" t="str">
        <f>VLOOKUP($A45,KO_Information!$A:$H,3,FALSE)</f>
        <v>hemolysin</v>
      </c>
      <c r="E45" s="14">
        <f>VLOOKUP($A45,KO_Information!$A:$H,4,FALSE)</f>
        <v>0</v>
      </c>
      <c r="F45" s="14" t="str">
        <f>VLOOKUP($A45,KO_Information!$A:$H,5,FALSE)</f>
        <v>Environmental Information Processing; Membrane Transport; Secretion system|Environmental Information Processing; Signaling Molecules and Interaction; Bacterial toxins|Environmental Information Processing; Membrane Transport; Bacterial secretion system</v>
      </c>
      <c r="G45" s="14" t="str">
        <f>VLOOKUP($A45,KO_Information!$A:$H,6,FALSE)</f>
        <v>Environmental Information Processing</v>
      </c>
      <c r="H45" s="14" t="str">
        <f>VLOOKUP($A45,KO_Information!$A:$H,7,FALSE)</f>
        <v>Membrane Transport</v>
      </c>
      <c r="I45" s="14" t="str">
        <f>VLOOKUP($A45,KO_Information!$A:$H,8,FALSE)</f>
        <v>Secretion system</v>
      </c>
      <c r="J45" s="67">
        <v>0</v>
      </c>
      <c r="K45" s="67">
        <v>1</v>
      </c>
      <c r="L45" s="67">
        <v>1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1.7888566680025899E-8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5">
        <v>1.55635388555187E-8</v>
      </c>
      <c r="AO45" s="14">
        <v>0</v>
      </c>
      <c r="AP45" s="15">
        <v>1.92117831860356E-8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5">
        <v>1.4872262066747401E-8</v>
      </c>
      <c r="BB45" s="14">
        <v>0</v>
      </c>
      <c r="BC45" s="14">
        <v>0</v>
      </c>
      <c r="BD45" s="15">
        <v>1.3699170409748101E-8</v>
      </c>
      <c r="BE45" s="14">
        <v>0</v>
      </c>
      <c r="BF45" s="14">
        <v>0</v>
      </c>
      <c r="BG45" s="15">
        <v>1.6572700833996299E-8</v>
      </c>
      <c r="BH45" s="14">
        <v>0</v>
      </c>
      <c r="BI45" s="14">
        <v>0</v>
      </c>
    </row>
    <row r="46" spans="1:61" s="14" customFormat="1">
      <c r="A46" s="14" t="s">
        <v>16175</v>
      </c>
      <c r="B46" s="14" t="s">
        <v>16176</v>
      </c>
      <c r="C46" s="14" t="str">
        <f>VLOOKUP(A46,KO_Information!A:H,2,FALSE)</f>
        <v>hemolysin activation/secretion protein??</v>
      </c>
      <c r="D46" s="14" t="str">
        <f>VLOOKUP($A46,KO_Information!$A:$H,3,FALSE)</f>
        <v>hemolysin activation/secretion protein??</v>
      </c>
      <c r="E46" s="14">
        <f>VLOOKUP($A46,KO_Information!$A:$H,4,FALSE)</f>
        <v>0</v>
      </c>
      <c r="F46" s="14" t="str">
        <f>VLOOKUP($A46,KO_Information!$A:$H,5,FALSE)</f>
        <v>Environmental Information Processing; Membrane Transport; Secretion system|Environmental Information Processing; Signaling Molecules and Interaction; Bacterial toxins|Environmental Information Processing; Membrane Transport; Bacterial secretion system</v>
      </c>
      <c r="G46" s="14" t="str">
        <f>VLOOKUP($A46,KO_Information!$A:$H,6,FALSE)</f>
        <v>Environmental Information Processing</v>
      </c>
      <c r="H46" s="14" t="str">
        <f>VLOOKUP($A46,KO_Information!$A:$H,7,FALSE)</f>
        <v>Membrane Transport</v>
      </c>
      <c r="I46" s="14" t="str">
        <f>VLOOKUP($A46,KO_Information!$A:$H,8,FALSE)</f>
        <v>Secretion system</v>
      </c>
      <c r="J46" s="67">
        <v>0</v>
      </c>
      <c r="K46" s="67">
        <v>1</v>
      </c>
      <c r="L46" s="67">
        <v>1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1.7888566680025899E-8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5">
        <v>1.55635388555187E-8</v>
      </c>
      <c r="AO46" s="14">
        <v>0</v>
      </c>
      <c r="AP46" s="15">
        <v>1.92117831860356E-8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5">
        <v>1.4872262066747401E-8</v>
      </c>
      <c r="BB46" s="14">
        <v>0</v>
      </c>
      <c r="BC46" s="14">
        <v>0</v>
      </c>
      <c r="BD46" s="15">
        <v>1.3699170409748101E-8</v>
      </c>
      <c r="BE46" s="14">
        <v>0</v>
      </c>
      <c r="BF46" s="14">
        <v>0</v>
      </c>
      <c r="BG46" s="15">
        <v>1.6572700833996299E-8</v>
      </c>
      <c r="BH46" s="14">
        <v>0</v>
      </c>
      <c r="BI46" s="14">
        <v>0</v>
      </c>
    </row>
    <row r="47" spans="1:61">
      <c r="A47" t="s">
        <v>12460</v>
      </c>
      <c r="B47" t="s">
        <v>652</v>
      </c>
      <c r="C47" t="str">
        <f>VLOOKUP(A47,KO_Information!A:H,2,FALSE)</f>
        <v>None</v>
      </c>
      <c r="D47" t="str">
        <f>VLOOKUP($A47,KO_Information!$A:$H,3,FALSE)</f>
        <v>None</v>
      </c>
      <c r="E47">
        <f>VLOOKUP($A47,KO_Information!$A:$H,4,FALSE)</f>
        <v>0</v>
      </c>
      <c r="F47" t="str">
        <f>VLOOKUP($A47,KO_Information!$A:$H,5,FALSE)</f>
        <v>Unclassified; Poorly Characterized; General function prediction only</v>
      </c>
      <c r="G47" t="str">
        <f>VLOOKUP($A47,KO_Information!$A:$H,6,FALSE)</f>
        <v>Unclassified</v>
      </c>
      <c r="H47" t="str">
        <f>VLOOKUP($A47,KO_Information!$A:$H,7,FALSE)</f>
        <v>Poorly Characterized</v>
      </c>
      <c r="I47" t="str">
        <f>VLOOKUP($A47,KO_Information!$A:$H,8,FALSE)</f>
        <v>General function prediction only</v>
      </c>
      <c r="J47" s="67">
        <v>0</v>
      </c>
      <c r="K47" s="67">
        <v>1</v>
      </c>
      <c r="L47" s="67">
        <v>1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 s="2">
        <v>1.18371241545882E-8</v>
      </c>
      <c r="AH47" s="2">
        <v>1.7888566680025899E-8</v>
      </c>
      <c r="AI47" s="2">
        <v>1.4146638680842901E-8</v>
      </c>
      <c r="AJ47">
        <v>0</v>
      </c>
      <c r="AK47">
        <v>0</v>
      </c>
      <c r="AL47">
        <v>0</v>
      </c>
      <c r="AM47">
        <v>0</v>
      </c>
      <c r="AN47" s="2">
        <v>5.44723859943154E-8</v>
      </c>
      <c r="AO47" s="2">
        <v>7.2421565760480001E-9</v>
      </c>
      <c r="AP47" s="2">
        <v>7.6847132744142494E-8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 s="2">
        <v>1.3699170409748101E-8</v>
      </c>
      <c r="BE47">
        <v>0</v>
      </c>
      <c r="BF47">
        <v>0</v>
      </c>
      <c r="BG47" s="2">
        <v>3.3145401667992598E-8</v>
      </c>
      <c r="BH47">
        <v>0</v>
      </c>
      <c r="BI47">
        <v>0</v>
      </c>
    </row>
    <row r="48" spans="1:61" s="36" customFormat="1">
      <c r="A48" s="36" t="s">
        <v>2034</v>
      </c>
      <c r="B48" s="36" t="s">
        <v>2035</v>
      </c>
      <c r="C48" s="36" t="str">
        <f>VLOOKUP(A48,KO_Information!A:H,2,FALSE)</f>
        <v>dimethylaniline monooxygenase (N-oxide forming) [EC:1.14.13.8]</v>
      </c>
      <c r="D48" s="36" t="str">
        <f>VLOOKUP($A48,KO_Information!$A:$H,3,FALSE)</f>
        <v xml:space="preserve">dimethylaniline monooxygenase (N-oxide forming) </v>
      </c>
      <c r="E48" s="36" t="str">
        <f>VLOOKUP($A48,KO_Information!$A:$H,4,FALSE)</f>
        <v>EC:1.14.13.8</v>
      </c>
      <c r="F48" s="36" t="str">
        <f>VLOOKUP($A48,KO_Information!$A:$H,5,FALSE)</f>
        <v>Metabolism; Xenobiotics Biodegradation and Metabolism; Drug metabolism - cytochrome P450|Metabolism; Energy Metabolism; Methane metabolism</v>
      </c>
      <c r="G48" s="36" t="str">
        <f>VLOOKUP($A48,KO_Information!$A:$H,6,FALSE)</f>
        <v>Metabolism</v>
      </c>
      <c r="H48" s="36" t="str">
        <f>VLOOKUP($A48,KO_Information!$A:$H,7,FALSE)</f>
        <v>Xenobiotics Biodegradation and Metabolism</v>
      </c>
      <c r="I48" s="36" t="str">
        <f>VLOOKUP($A48,KO_Information!$A:$H,8,FALSE)</f>
        <v>Drug metabolism - cytochrome P450</v>
      </c>
      <c r="J48" s="67">
        <v>0</v>
      </c>
      <c r="K48" s="67">
        <v>1</v>
      </c>
      <c r="L48" s="67">
        <v>1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7">
        <v>1.77252700134694E-8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0</v>
      </c>
      <c r="AY48" s="37">
        <v>1.15533294292323E-8</v>
      </c>
      <c r="AZ48" s="37">
        <v>1.1789100165806599E-8</v>
      </c>
      <c r="BA48" s="37">
        <v>2.9744524133494801E-8</v>
      </c>
      <c r="BB48" s="36">
        <v>0</v>
      </c>
      <c r="BC48" s="36">
        <v>0</v>
      </c>
      <c r="BD48" s="37">
        <v>1.3699170409748101E-8</v>
      </c>
      <c r="BE48" s="36">
        <v>0</v>
      </c>
      <c r="BF48" s="36">
        <v>0</v>
      </c>
      <c r="BG48" s="36">
        <v>0</v>
      </c>
      <c r="BH48" s="36">
        <v>0</v>
      </c>
      <c r="BI48" s="36">
        <v>0</v>
      </c>
    </row>
    <row r="49" spans="1:61" s="20" customFormat="1">
      <c r="A49" s="20" t="s">
        <v>18355</v>
      </c>
      <c r="B49" s="20" t="s">
        <v>18356</v>
      </c>
      <c r="C49" s="20" t="str">
        <f>VLOOKUP(A49,KO_Information!A:H,2,FALSE)</f>
        <v>S-adenosylmethionine-diacylgycerolhomoserine-N-methlytransferase</v>
      </c>
      <c r="D49" s="20" t="str">
        <f>VLOOKUP($A49,KO_Information!$A:$H,3,FALSE)</f>
        <v>S-adenosylmethionine-diacylgycerolhomoserine-N-methlytransferase</v>
      </c>
      <c r="E49" s="20">
        <f>VLOOKUP($A49,KO_Information!$A:$H,4,FALSE)</f>
        <v>0</v>
      </c>
      <c r="F49" s="20" t="str">
        <f>VLOOKUP($A49,KO_Information!$A:$H,5,FALSE)</f>
        <v>Metabolism; Lipid Metabolism; Glycerophospholipid metabolism</v>
      </c>
      <c r="G49" s="20" t="str">
        <f>VLOOKUP($A49,KO_Information!$A:$H,6,FALSE)</f>
        <v>Metabolism</v>
      </c>
      <c r="H49" s="20" t="str">
        <f>VLOOKUP($A49,KO_Information!$A:$H,7,FALSE)</f>
        <v>Lipid Metabolism</v>
      </c>
      <c r="I49" s="20" t="str">
        <f>VLOOKUP($A49,KO_Information!$A:$H,8,FALSE)</f>
        <v>Glycerophospholipid metabolism</v>
      </c>
      <c r="J49" s="67">
        <v>0</v>
      </c>
      <c r="K49" s="67">
        <v>1</v>
      </c>
      <c r="L49" s="67">
        <v>1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1">
        <v>8.8626350067347201E-9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1">
        <v>1.4872262066747401E-8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</row>
    <row r="50" spans="1:61">
      <c r="A50" t="s">
        <v>16985</v>
      </c>
      <c r="B50" t="s">
        <v>16986</v>
      </c>
      <c r="C50" t="str">
        <f>VLOOKUP(A50,KO_Information!A:H,2,FALSE)</f>
        <v>periplasmic protein TorT</v>
      </c>
      <c r="D50" t="str">
        <f>VLOOKUP($A50,KO_Information!$A:$H,3,FALSE)</f>
        <v>periplasmic protein TorT</v>
      </c>
      <c r="E50">
        <f>VLOOKUP($A50,KO_Information!$A:$H,4,FALSE)</f>
        <v>0</v>
      </c>
      <c r="F50" t="str">
        <f>VLOOKUP($A50,KO_Information!$A:$H,5,FALSE)</f>
        <v>Unclassified; Metabolism; Carbohydrate metabolism</v>
      </c>
      <c r="G50" t="str">
        <f>VLOOKUP($A50,KO_Information!$A:$H,6,FALSE)</f>
        <v>Unclassified</v>
      </c>
      <c r="H50" t="str">
        <f>VLOOKUP($A50,KO_Information!$A:$H,7,FALSE)</f>
        <v>Metabolism</v>
      </c>
      <c r="I50" t="str">
        <f>VLOOKUP($A50,KO_Information!$A:$H,8,FALSE)</f>
        <v>Carbohydrate metabolism</v>
      </c>
      <c r="J50" s="67">
        <v>0</v>
      </c>
      <c r="K50" s="67">
        <v>1</v>
      </c>
      <c r="L50" s="67">
        <v>1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 s="2">
        <v>8.8626350067347201E-9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 s="2">
        <v>1.4872262066747401E-8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 s="34" customFormat="1">
      <c r="A51" s="34" t="s">
        <v>16997</v>
      </c>
      <c r="B51" s="34" t="s">
        <v>16998</v>
      </c>
      <c r="C51" s="34" t="str">
        <f>VLOOKUP(A51,KO_Information!A:H,2,FALSE)</f>
        <v>biofilm PGA synthesis protein PgaA</v>
      </c>
      <c r="D51" s="34" t="str">
        <f>VLOOKUP($A51,KO_Information!$A:$H,3,FALSE)</f>
        <v>biofilm PGA synthesis protein PgaA</v>
      </c>
      <c r="E51" s="34">
        <f>VLOOKUP($A51,KO_Information!$A:$H,4,FALSE)</f>
        <v>0</v>
      </c>
      <c r="F51" s="34" t="str">
        <f>VLOOKUP($A51,KO_Information!$A:$H,5,FALSE)</f>
        <v>Unclassified; Cellular Processes and Signaling; Membrane and intracellular structural molecules</v>
      </c>
      <c r="G51" s="34" t="str">
        <f>VLOOKUP($A51,KO_Information!$A:$H,6,FALSE)</f>
        <v>Unclassified</v>
      </c>
      <c r="H51" s="34" t="str">
        <f>VLOOKUP($A51,KO_Information!$A:$H,7,FALSE)</f>
        <v>Cellular Processes and Signaling</v>
      </c>
      <c r="I51" s="34" t="str">
        <f>VLOOKUP($A51,KO_Information!$A:$H,8,FALSE)</f>
        <v>Membrane and intracellular structural molecules</v>
      </c>
      <c r="J51" s="67">
        <v>0</v>
      </c>
      <c r="K51" s="67">
        <v>1</v>
      </c>
      <c r="L51" s="67">
        <v>1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5">
        <v>1.6572700833996299E-8</v>
      </c>
      <c r="BH51" s="34">
        <v>0</v>
      </c>
      <c r="BI51" s="34">
        <v>0</v>
      </c>
    </row>
    <row r="52" spans="1:61" s="34" customFormat="1">
      <c r="A52" s="34" t="s">
        <v>17002</v>
      </c>
      <c r="B52" s="34" t="s">
        <v>17003</v>
      </c>
      <c r="C52" s="34" t="str">
        <f>VLOOKUP(A52,KO_Information!A:H,2,FALSE)</f>
        <v>biofilm PGA synthesis protein PgaD</v>
      </c>
      <c r="D52" s="34" t="str">
        <f>VLOOKUP($A52,KO_Information!$A:$H,3,FALSE)</f>
        <v>biofilm PGA synthesis protein PgaD</v>
      </c>
      <c r="E52" s="34">
        <f>VLOOKUP($A52,KO_Information!$A:$H,4,FALSE)</f>
        <v>0</v>
      </c>
      <c r="F52" s="34" t="str">
        <f>VLOOKUP($A52,KO_Information!$A:$H,5,FALSE)</f>
        <v>Unclassified; Cellular Processes and Signaling; Membrane and intracellular structural molecules</v>
      </c>
      <c r="G52" s="34" t="str">
        <f>VLOOKUP($A52,KO_Information!$A:$H,6,FALSE)</f>
        <v>Unclassified</v>
      </c>
      <c r="H52" s="34" t="str">
        <f>VLOOKUP($A52,KO_Information!$A:$H,7,FALSE)</f>
        <v>Cellular Processes and Signaling</v>
      </c>
      <c r="I52" s="34" t="str">
        <f>VLOOKUP($A52,KO_Information!$A:$H,8,FALSE)</f>
        <v>Membrane and intracellular structural molecules</v>
      </c>
      <c r="J52" s="67">
        <v>0</v>
      </c>
      <c r="K52" s="67">
        <v>1</v>
      </c>
      <c r="L52" s="67">
        <v>1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5">
        <v>1.7888566680025899E-8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5">
        <v>1.4872262066747401E-8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5">
        <v>1.6572700833996299E-8</v>
      </c>
      <c r="BH52" s="34">
        <v>0</v>
      </c>
      <c r="BI52" s="34">
        <v>0</v>
      </c>
    </row>
    <row r="53" spans="1:61" s="34" customFormat="1">
      <c r="A53" s="34" t="s">
        <v>16999</v>
      </c>
      <c r="B53" s="34" t="s">
        <v>17000</v>
      </c>
      <c r="C53" s="34" t="str">
        <f>VLOOKUP(A53,KO_Information!A:H,2,FALSE)</f>
        <v>biofilm PGA synthesis N-glycosyltransferase PgaC [EC:2.4.-.-]</v>
      </c>
      <c r="D53" s="34" t="str">
        <f>VLOOKUP($A53,KO_Information!$A:$H,3,FALSE)</f>
        <v xml:space="preserve">biofilm PGA synthesis N-glycosyltransferase PgaC </v>
      </c>
      <c r="E53" s="34" t="str">
        <f>VLOOKUP($A53,KO_Information!$A:$H,4,FALSE)</f>
        <v>EC:2.4.-.-</v>
      </c>
      <c r="F53" s="34" t="str">
        <f>VLOOKUP($A53,KO_Information!$A:$H,5,FALSE)</f>
        <v>Unclassified; Cellular Processes and Signaling; Membrane and intracellular structural molecules</v>
      </c>
      <c r="G53" s="34" t="str">
        <f>VLOOKUP($A53,KO_Information!$A:$H,6,FALSE)</f>
        <v>Unclassified</v>
      </c>
      <c r="H53" s="34" t="str">
        <f>VLOOKUP($A53,KO_Information!$A:$H,7,FALSE)</f>
        <v>Cellular Processes and Signaling</v>
      </c>
      <c r="I53" s="34" t="str">
        <f>VLOOKUP($A53,KO_Information!$A:$H,8,FALSE)</f>
        <v>Membrane and intracellular structural molecules</v>
      </c>
      <c r="J53" s="67">
        <v>0</v>
      </c>
      <c r="K53" s="67">
        <v>1</v>
      </c>
      <c r="L53" s="67">
        <v>1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5">
        <v>1.7888566680025899E-8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5">
        <v>9.60589159301782E-9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5">
        <v>1.4872262066747401E-8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5">
        <v>1.6572700833996299E-8</v>
      </c>
      <c r="BH53" s="34">
        <v>0</v>
      </c>
      <c r="BI53" s="34">
        <v>0</v>
      </c>
    </row>
    <row r="54" spans="1:61" s="72" customFormat="1">
      <c r="A54" s="72" t="s">
        <v>13546</v>
      </c>
      <c r="B54" s="72" t="s">
        <v>13547</v>
      </c>
      <c r="C54" s="72" t="str">
        <f>VLOOKUP(A54,KO_Information!A:H,2,FALSE)</f>
        <v>two-component system, OmpR family, sensor histidine kinase TorS [EC:2.7.13.3]</v>
      </c>
      <c r="D54" s="72" t="str">
        <f>VLOOKUP($A54,KO_Information!$A:$H,3,FALSE)</f>
        <v xml:space="preserve">two-component system, OmpR family, sensor histidine kinase TorS </v>
      </c>
      <c r="E54" s="72" t="str">
        <f>VLOOKUP($A54,KO_Information!$A:$H,4,FALSE)</f>
        <v>EC:2.7.13.3</v>
      </c>
      <c r="F54" s="72" t="str">
        <f>VLOOKUP($A54,KO_Information!$A:$H,5,FALSE)</f>
        <v>Metabolism; Enzyme Families; Protein kinases|Environmental Information Processing; Signal Transduction; Two-component system</v>
      </c>
      <c r="G54" s="72" t="str">
        <f>VLOOKUP($A54,KO_Information!$A:$H,6,FALSE)</f>
        <v>Metabolism</v>
      </c>
      <c r="H54" s="72" t="str">
        <f>VLOOKUP($A54,KO_Information!$A:$H,7,FALSE)</f>
        <v>Enzyme Families</v>
      </c>
      <c r="I54" s="72" t="str">
        <f>VLOOKUP($A54,KO_Information!$A:$H,8,FALSE)</f>
        <v>Protein kinases</v>
      </c>
      <c r="J54" s="73">
        <v>0</v>
      </c>
      <c r="K54" s="73">
        <v>1</v>
      </c>
      <c r="L54" s="73">
        <v>1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v>0</v>
      </c>
      <c r="AG54" s="72">
        <v>0</v>
      </c>
      <c r="AH54" s="72">
        <v>0</v>
      </c>
      <c r="AI54" s="72">
        <v>0</v>
      </c>
      <c r="AJ54" s="72">
        <v>0</v>
      </c>
      <c r="AK54" s="72">
        <v>0</v>
      </c>
      <c r="AL54" s="72">
        <v>0</v>
      </c>
      <c r="AM54" s="72">
        <v>0</v>
      </c>
      <c r="AN54" s="72">
        <v>0</v>
      </c>
      <c r="AO54" s="72">
        <v>0</v>
      </c>
      <c r="AP54" s="72">
        <v>0</v>
      </c>
      <c r="AQ54" s="74">
        <v>8.8626350067347201E-9</v>
      </c>
      <c r="AR54" s="72">
        <v>0</v>
      </c>
      <c r="AS54" s="72">
        <v>0</v>
      </c>
      <c r="AT54" s="72">
        <v>0</v>
      </c>
      <c r="AU54" s="72">
        <v>0</v>
      </c>
      <c r="AV54" s="72">
        <v>0</v>
      </c>
      <c r="AW54" s="72">
        <v>0</v>
      </c>
      <c r="AX54" s="72">
        <v>0</v>
      </c>
      <c r="AY54" s="72">
        <v>0</v>
      </c>
      <c r="AZ54" s="72">
        <v>0</v>
      </c>
      <c r="BA54" s="74">
        <v>1.4872262066747401E-8</v>
      </c>
      <c r="BB54" s="72">
        <v>0</v>
      </c>
      <c r="BC54" s="72">
        <v>0</v>
      </c>
      <c r="BD54" s="72">
        <v>0</v>
      </c>
      <c r="BE54" s="72">
        <v>0</v>
      </c>
      <c r="BF54" s="72">
        <v>0</v>
      </c>
      <c r="BG54" s="72">
        <v>0</v>
      </c>
      <c r="BH54" s="72">
        <v>0</v>
      </c>
      <c r="BI54" s="72">
        <v>0</v>
      </c>
    </row>
    <row r="55" spans="1:61">
      <c r="A55" t="s">
        <v>12642</v>
      </c>
      <c r="B55" t="s">
        <v>652</v>
      </c>
      <c r="C55" t="str">
        <f>VLOOKUP(A55,KO_Information!A:H,2,FALSE)</f>
        <v>None</v>
      </c>
      <c r="D55" t="str">
        <f>VLOOKUP($A55,KO_Information!$A:$H,3,FALSE)</f>
        <v>None</v>
      </c>
      <c r="E55">
        <f>VLOOKUP($A55,KO_Information!$A:$H,4,FALSE)</f>
        <v>0</v>
      </c>
      <c r="F55" t="str">
        <f>VLOOKUP($A55,KO_Information!$A:$H,5,FALSE)</f>
        <v>Unclassified; Poorly Characterized; General function prediction only</v>
      </c>
      <c r="G55" t="str">
        <f>VLOOKUP($A55,KO_Information!$A:$H,6,FALSE)</f>
        <v>Unclassified</v>
      </c>
      <c r="H55" t="str">
        <f>VLOOKUP($A55,KO_Information!$A:$H,7,FALSE)</f>
        <v>Poorly Characterized</v>
      </c>
      <c r="I55" t="str">
        <f>VLOOKUP($A55,KO_Information!$A:$H,8,FALSE)</f>
        <v>General function prediction only</v>
      </c>
      <c r="J55" s="67">
        <v>0</v>
      </c>
      <c r="K55" s="67">
        <v>1</v>
      </c>
      <c r="L55" s="67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 s="2">
        <v>8.8626350067347201E-9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 s="2">
        <v>1.1789100165806599E-8</v>
      </c>
      <c r="BA55" s="2">
        <v>2.9744524133494801E-8</v>
      </c>
      <c r="BB55">
        <v>0</v>
      </c>
      <c r="BC55">
        <v>0</v>
      </c>
      <c r="BD55">
        <v>0</v>
      </c>
      <c r="BE55">
        <v>0</v>
      </c>
      <c r="BF55">
        <v>0</v>
      </c>
      <c r="BG55" s="2">
        <v>1.6572700833996299E-8</v>
      </c>
      <c r="BH55">
        <v>0</v>
      </c>
      <c r="BI55">
        <v>0</v>
      </c>
    </row>
    <row r="56" spans="1:61" s="14" customFormat="1">
      <c r="A56" s="14" t="s">
        <v>16963</v>
      </c>
      <c r="B56" s="14" t="s">
        <v>16964</v>
      </c>
      <c r="C56" s="14" t="str">
        <f>VLOOKUP(A56,KO_Information!A:H,2,FALSE)</f>
        <v>type VI secretion system lysozyme-related protein</v>
      </c>
      <c r="D56" s="14" t="str">
        <f>VLOOKUP($A56,KO_Information!$A:$H,3,FALSE)</f>
        <v>type VI secretion system lysozyme-related protein</v>
      </c>
      <c r="E56" s="14">
        <f>VLOOKUP($A56,KO_Information!$A:$H,4,FALSE)</f>
        <v>0</v>
      </c>
      <c r="F56" s="14" t="str">
        <f>VLOOKUP($A56,KO_Information!$A:$H,5,FALSE)</f>
        <v>Environmental Information Processing; Membrane Transport; Secretion system</v>
      </c>
      <c r="G56" s="14" t="str">
        <f>VLOOKUP($A56,KO_Information!$A:$H,6,FALSE)</f>
        <v>Environmental Information Processing</v>
      </c>
      <c r="H56" s="14" t="str">
        <f>VLOOKUP($A56,KO_Information!$A:$H,7,FALSE)</f>
        <v>Membrane Transport</v>
      </c>
      <c r="I56" s="14" t="str">
        <f>VLOOKUP($A56,KO_Information!$A:$H,8,FALSE)</f>
        <v>Secretion system</v>
      </c>
      <c r="J56" s="67">
        <v>0</v>
      </c>
      <c r="K56" s="67">
        <v>1</v>
      </c>
      <c r="L56" s="67">
        <v>1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5">
        <v>1.4872262066747401E-8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5">
        <v>1.6572700833996299E-8</v>
      </c>
      <c r="BH56" s="14">
        <v>0</v>
      </c>
      <c r="BI56" s="14">
        <v>0</v>
      </c>
    </row>
    <row r="57" spans="1:61" s="14" customFormat="1">
      <c r="A57" s="14" t="s">
        <v>16962</v>
      </c>
      <c r="B57" s="14" t="s">
        <v>16934</v>
      </c>
      <c r="C57" s="14" t="str">
        <f>VLOOKUP(A57,KO_Information!A:H,2,FALSE)</f>
        <v>type VI secretion system protein</v>
      </c>
      <c r="D57" s="14" t="str">
        <f>VLOOKUP($A57,KO_Information!$A:$H,3,FALSE)</f>
        <v>type VI secretion system protein</v>
      </c>
      <c r="E57" s="14">
        <f>VLOOKUP($A57,KO_Information!$A:$H,4,FALSE)</f>
        <v>0</v>
      </c>
      <c r="F57" s="14" t="str">
        <f>VLOOKUP($A57,KO_Information!$A:$H,5,FALSE)</f>
        <v>Environmental Information Processing; Membrane Transport; Secretion system</v>
      </c>
      <c r="G57" s="14" t="str">
        <f>VLOOKUP($A57,KO_Information!$A:$H,6,FALSE)</f>
        <v>Environmental Information Processing</v>
      </c>
      <c r="H57" s="14" t="str">
        <f>VLOOKUP($A57,KO_Information!$A:$H,7,FALSE)</f>
        <v>Membrane Transport</v>
      </c>
      <c r="I57" s="14" t="str">
        <f>VLOOKUP($A57,KO_Information!$A:$H,8,FALSE)</f>
        <v>Secretion system</v>
      </c>
      <c r="J57" s="67">
        <v>0</v>
      </c>
      <c r="K57" s="67">
        <v>1</v>
      </c>
      <c r="L57" s="67">
        <v>1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5">
        <v>1.4872262066747401E-8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5">
        <v>1.6572700833996299E-8</v>
      </c>
      <c r="BH57" s="14">
        <v>0</v>
      </c>
      <c r="BI57" s="14">
        <v>0</v>
      </c>
    </row>
    <row r="58" spans="1:61" s="36" customFormat="1">
      <c r="A58" s="36" t="s">
        <v>11486</v>
      </c>
      <c r="B58" s="36" t="s">
        <v>652</v>
      </c>
      <c r="C58" s="36" t="str">
        <f>VLOOKUP(A58,KO_Information!A:H,2,FALSE)</f>
        <v>None</v>
      </c>
      <c r="D58" s="36" t="str">
        <f>VLOOKUP($A58,KO_Information!$A:$H,3,FALSE)</f>
        <v>None</v>
      </c>
      <c r="E58" s="36">
        <f>VLOOKUP($A58,KO_Information!$A:$H,4,FALSE)</f>
        <v>0</v>
      </c>
      <c r="F58" s="36" t="str">
        <f>VLOOKUP($A58,KO_Information!$A:$H,5,FALSE)</f>
        <v>Metabolism; Xenobiotics Biodegradation and Metabolism; Bisphenol degradation|Metabolism; Xenobiotics Biodegradation and Metabolism; Naphthalene degradation</v>
      </c>
      <c r="G58" s="36" t="str">
        <f>VLOOKUP($A58,KO_Information!$A:$H,6,FALSE)</f>
        <v>Metabolism</v>
      </c>
      <c r="H58" s="36" t="str">
        <f>VLOOKUP($A58,KO_Information!$A:$H,7,FALSE)</f>
        <v>Xenobiotics Biodegradation and Metabolism</v>
      </c>
      <c r="I58" s="36" t="str">
        <f>VLOOKUP($A58,KO_Information!$A:$H,8,FALSE)</f>
        <v>Bisphenol degradation</v>
      </c>
      <c r="J58" s="67">
        <v>0</v>
      </c>
      <c r="K58" s="67">
        <v>1</v>
      </c>
      <c r="L58" s="67">
        <v>1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7">
        <v>8.8626350067347201E-9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7">
        <v>1.4872262066747401E-8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</row>
    <row r="59" spans="1:61" s="24" customFormat="1">
      <c r="A59" s="24" t="s">
        <v>11404</v>
      </c>
      <c r="B59" s="24" t="s">
        <v>11405</v>
      </c>
      <c r="C59" s="24" t="str">
        <f>VLOOKUP(A59,KO_Information!A:H,2,FALSE)</f>
        <v>methyl-accepting chemotaxis protein IV, peptide sensor receptor</v>
      </c>
      <c r="D59" s="24" t="str">
        <f>VLOOKUP($A59,KO_Information!$A:$H,3,FALSE)</f>
        <v>methyl-accepting chemotaxis protein IV, peptide sensor receptor</v>
      </c>
      <c r="E59" s="24">
        <f>VLOOKUP($A59,KO_Information!$A:$H,4,FALSE)</f>
        <v>0</v>
      </c>
      <c r="F59" s="24" t="str">
        <f>VLOOKUP($A59,KO_Information!$A:$H,5,FALSE)</f>
        <v>Cellular Processes; Cell Motility; Bacterial motility proteins|Cellular Processes; Cell Motility; Bacterial chemotaxis|Environmental Information Processing; Signal Transduction; Two-component system</v>
      </c>
      <c r="G59" s="24" t="str">
        <f>VLOOKUP($A59,KO_Information!$A:$H,6,FALSE)</f>
        <v>Cellular Processes</v>
      </c>
      <c r="H59" s="24" t="str">
        <f>VLOOKUP($A59,KO_Information!$A:$H,7,FALSE)</f>
        <v>Cell Motility</v>
      </c>
      <c r="I59" s="24" t="str">
        <f>VLOOKUP($A59,KO_Information!$A:$H,8,FALSE)</f>
        <v>Bacterial motility proteins</v>
      </c>
      <c r="J59" s="67">
        <v>0</v>
      </c>
      <c r="K59" s="67">
        <v>1</v>
      </c>
      <c r="L59" s="67">
        <v>1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5">
        <v>1.18371241545882E-8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5">
        <v>2.3345308283278E-8</v>
      </c>
      <c r="AO59" s="24">
        <v>0</v>
      </c>
      <c r="AP59" s="25">
        <v>3.84235663720713E-8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5">
        <v>1.6572700833996299E-8</v>
      </c>
      <c r="BH59" s="24">
        <v>0</v>
      </c>
      <c r="BI59" s="24">
        <v>0</v>
      </c>
    </row>
    <row r="60" spans="1:61" s="14" customFormat="1">
      <c r="A60" s="14" t="s">
        <v>13971</v>
      </c>
      <c r="B60" s="14" t="s">
        <v>13972</v>
      </c>
      <c r="C60" s="14" t="str">
        <f>VLOOKUP(A60,KO_Information!A:H,2,FALSE)</f>
        <v>type IV fimbrial biogenesis protein FimU</v>
      </c>
      <c r="D60" s="14" t="str">
        <f>VLOOKUP($A60,KO_Information!$A:$H,3,FALSE)</f>
        <v>type IV fimbrial biogenesis protein FimU</v>
      </c>
      <c r="E60" s="14">
        <f>VLOOKUP($A60,KO_Information!$A:$H,4,FALSE)</f>
        <v>0</v>
      </c>
      <c r="F60" s="14" t="str">
        <f>VLOOKUP($A60,KO_Information!$A:$H,5,FALSE)</f>
        <v>Environmental Information Processing; Membrane Transport; Secretion system</v>
      </c>
      <c r="G60" s="14" t="str">
        <f>VLOOKUP($A60,KO_Information!$A:$H,6,FALSE)</f>
        <v>Environmental Information Processing</v>
      </c>
      <c r="H60" s="14" t="str">
        <f>VLOOKUP($A60,KO_Information!$A:$H,7,FALSE)</f>
        <v>Membrane Transport</v>
      </c>
      <c r="I60" s="14" t="str">
        <f>VLOOKUP($A60,KO_Information!$A:$H,8,FALSE)</f>
        <v>Secretion system</v>
      </c>
      <c r="J60" s="67">
        <v>0</v>
      </c>
      <c r="K60" s="67">
        <v>1</v>
      </c>
      <c r="L60" s="67">
        <v>1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5">
        <v>1.4872262066747401E-8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5">
        <v>1.6572700833996299E-8</v>
      </c>
      <c r="BH60" s="14">
        <v>0</v>
      </c>
      <c r="BI60" s="14">
        <v>0</v>
      </c>
    </row>
    <row r="61" spans="1:61">
      <c r="A61" t="s">
        <v>14688</v>
      </c>
      <c r="B61" t="s">
        <v>11312</v>
      </c>
      <c r="C61" t="str">
        <f>VLOOKUP(A61,KO_Information!A:H,2,FALSE)</f>
        <v>putative lipoprotein</v>
      </c>
      <c r="D61" t="str">
        <f>VLOOKUP($A61,KO_Information!$A:$H,3,FALSE)</f>
        <v>putative lipoprotein</v>
      </c>
      <c r="E61">
        <f>VLOOKUP($A61,KO_Information!$A:$H,4,FALSE)</f>
        <v>0</v>
      </c>
      <c r="F61" t="str">
        <f>VLOOKUP($A61,KO_Information!$A:$H,5,FALSE)</f>
        <v>Unclassified; Poorly Characterized; Function unknown</v>
      </c>
      <c r="G61" t="str">
        <f>VLOOKUP($A61,KO_Information!$A:$H,6,FALSE)</f>
        <v>Unclassified</v>
      </c>
      <c r="H61" t="str">
        <f>VLOOKUP($A61,KO_Information!$A:$H,7,FALSE)</f>
        <v>Poorly Characterized</v>
      </c>
      <c r="I61" t="str">
        <f>VLOOKUP($A61,KO_Information!$A:$H,8,FALSE)</f>
        <v>Function unknown</v>
      </c>
      <c r="J61" s="67">
        <v>0</v>
      </c>
      <c r="K61" s="67">
        <v>1</v>
      </c>
      <c r="L61" s="67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 s="2">
        <v>1.4872262066747401E-8</v>
      </c>
      <c r="BB61">
        <v>0</v>
      </c>
      <c r="BC61">
        <v>0</v>
      </c>
      <c r="BD61">
        <v>0</v>
      </c>
      <c r="BE61">
        <v>0</v>
      </c>
      <c r="BF61">
        <v>0</v>
      </c>
      <c r="BG61" s="2">
        <v>1.6572700833996299E-8</v>
      </c>
      <c r="BH61">
        <v>0</v>
      </c>
      <c r="BI61">
        <v>0</v>
      </c>
    </row>
    <row r="62" spans="1:61" s="22" customFormat="1">
      <c r="A62" s="22" t="s">
        <v>7426</v>
      </c>
      <c r="B62" s="22" t="s">
        <v>7427</v>
      </c>
      <c r="C62" s="22" t="str">
        <f>VLOOKUP(A62,KO_Information!A:H,2,FALSE)</f>
        <v>nitric-oxide reductase NorD protein [EC:1.7.99.7]; nitric oxide reductase NorD protein</v>
      </c>
      <c r="D62" s="22" t="str">
        <f>VLOOKUP($A62,KO_Information!$A:$H,3,FALSE)</f>
        <v xml:space="preserve">nitric-oxide reductase NorD protein </v>
      </c>
      <c r="E62" s="22" t="str">
        <f>VLOOKUP($A62,KO_Information!$A:$H,4,FALSE)</f>
        <v>EC:1.7.99.7</v>
      </c>
      <c r="F62" s="22" t="str">
        <f>VLOOKUP($A62,KO_Information!$A:$H,5,FALSE)</f>
        <v>Metabolism; Energy Metabolism; Nitrogen metabolism</v>
      </c>
      <c r="G62" s="22" t="str">
        <f>VLOOKUP($A62,KO_Information!$A:$H,6,FALSE)</f>
        <v>Metabolism</v>
      </c>
      <c r="H62" s="22" t="str">
        <f>VLOOKUP($A62,KO_Information!$A:$H,7,FALSE)</f>
        <v>Energy Metabolism</v>
      </c>
      <c r="I62" s="22" t="str">
        <f>VLOOKUP($A62,KO_Information!$A:$H,8,FALSE)</f>
        <v>Nitrogen metabolism</v>
      </c>
      <c r="J62" s="67">
        <v>0</v>
      </c>
      <c r="K62" s="67">
        <v>1</v>
      </c>
      <c r="L62" s="67">
        <v>1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3">
        <v>8.8626350067347201E-9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3">
        <v>1.4872262066747401E-8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</row>
    <row r="63" spans="1:61" s="32" customFormat="1">
      <c r="A63" s="32" t="s">
        <v>17931</v>
      </c>
      <c r="B63" s="32" t="s">
        <v>17932</v>
      </c>
      <c r="C63" s="32" t="str">
        <f>VLOOKUP(A63,KO_Information!A:H,2,FALSE)</f>
        <v>Fuc2NAc and GlcNAc transferase [EC:2.4.1.-]</v>
      </c>
      <c r="D63" s="32" t="str">
        <f>VLOOKUP($A63,KO_Information!$A:$H,3,FALSE)</f>
        <v xml:space="preserve">Fuc2NAc and GlcNAc transferase </v>
      </c>
      <c r="E63" s="32" t="str">
        <f>VLOOKUP($A63,KO_Information!$A:$H,4,FALSE)</f>
        <v>EC:2.4.1.-</v>
      </c>
      <c r="F63" s="32" t="str">
        <f>VLOOKUP($A63,KO_Information!$A:$H,5,FALSE)</f>
        <v>Metabolism; Glycan Biosynthesis and Metabolism; Glycosyltransferases|Metabolism; Glycan Biosynthesis and Metabolism; Lipopolysaccharide biosynthesis proteins</v>
      </c>
      <c r="G63" s="32" t="str">
        <f>VLOOKUP($A63,KO_Information!$A:$H,6,FALSE)</f>
        <v>Metabolism</v>
      </c>
      <c r="H63" s="32" t="str">
        <f>VLOOKUP($A63,KO_Information!$A:$H,7,FALSE)</f>
        <v>Glycan Biosynthesis and Metabolism</v>
      </c>
      <c r="I63" s="32" t="str">
        <f>VLOOKUP($A63,KO_Information!$A:$H,8,FALSE)</f>
        <v>Glycosyltransferases</v>
      </c>
      <c r="J63" s="67">
        <v>0</v>
      </c>
      <c r="K63" s="67">
        <v>1</v>
      </c>
      <c r="L63" s="67">
        <v>1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3">
        <v>1.7888566680025899E-8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3">
        <v>1.4872262066747401E-8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3">
        <v>1.6572700833996299E-8</v>
      </c>
      <c r="BH63" s="32">
        <v>0</v>
      </c>
      <c r="BI63" s="32">
        <v>0</v>
      </c>
    </row>
    <row r="64" spans="1:61" s="26" customFormat="1">
      <c r="A64" s="26" t="s">
        <v>15885</v>
      </c>
      <c r="B64" s="26" t="s">
        <v>15886</v>
      </c>
      <c r="C64" s="26" t="str">
        <f>VLOOKUP(A64,KO_Information!A:H,2,FALSE)</f>
        <v>hydrogen cyanide synthase HcnA [EC:1.4.99.5]</v>
      </c>
      <c r="D64" s="26" t="str">
        <f>VLOOKUP($A64,KO_Information!$A:$H,3,FALSE)</f>
        <v xml:space="preserve">hydrogen cyanide synthase HcnA </v>
      </c>
      <c r="E64" s="26" t="str">
        <f>VLOOKUP($A64,KO_Information!$A:$H,4,FALSE)</f>
        <v>EC:1.4.99.5</v>
      </c>
      <c r="F64" s="26" t="str">
        <f>VLOOKUP($A64,KO_Information!$A:$H,5,FALSE)</f>
        <v>Metabolism; Metabolism of Other Amino Acids; Cyanoamino acid metabolism|Environmental Information Processing; Signaling Molecules and Interaction; Bacterial toxins</v>
      </c>
      <c r="G64" s="26" t="str">
        <f>VLOOKUP($A64,KO_Information!$A:$H,6,FALSE)</f>
        <v>Metabolism</v>
      </c>
      <c r="H64" s="26" t="str">
        <f>VLOOKUP($A64,KO_Information!$A:$H,7,FALSE)</f>
        <v>Metabolism of Other Amino Acids</v>
      </c>
      <c r="I64" s="26" t="str">
        <f>VLOOKUP($A64,KO_Information!$A:$H,8,FALSE)</f>
        <v>Cyanoamino acid metabolism</v>
      </c>
      <c r="J64" s="67">
        <v>0</v>
      </c>
      <c r="K64" s="67">
        <v>1</v>
      </c>
      <c r="L64" s="67">
        <v>1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7">
        <v>1.4872262066747401E-8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7">
        <v>1.6572700833996299E-8</v>
      </c>
      <c r="BH64" s="26">
        <v>0</v>
      </c>
      <c r="BI64" s="26">
        <v>0</v>
      </c>
    </row>
    <row r="65" spans="1:61" s="26" customFormat="1">
      <c r="A65" s="26" t="s">
        <v>15893</v>
      </c>
      <c r="B65" s="26" t="s">
        <v>15894</v>
      </c>
      <c r="C65" s="26" t="str">
        <f>VLOOKUP(A65,KO_Information!A:H,2,FALSE)</f>
        <v>hydrogen cyanide synthase HcnC [EC:1.4.99.5]</v>
      </c>
      <c r="D65" s="26" t="str">
        <f>VLOOKUP($A65,KO_Information!$A:$H,3,FALSE)</f>
        <v xml:space="preserve">hydrogen cyanide synthase HcnC </v>
      </c>
      <c r="E65" s="26" t="str">
        <f>VLOOKUP($A65,KO_Information!$A:$H,4,FALSE)</f>
        <v>EC:1.4.99.5</v>
      </c>
      <c r="F65" s="26" t="str">
        <f>VLOOKUP($A65,KO_Information!$A:$H,5,FALSE)</f>
        <v>Metabolism; Metabolism of Other Amino Acids; Cyanoamino acid metabolism|Environmental Information Processing; Signaling Molecules and Interaction; Bacterial toxins</v>
      </c>
      <c r="G65" s="26" t="str">
        <f>VLOOKUP($A65,KO_Information!$A:$H,6,FALSE)</f>
        <v>Metabolism</v>
      </c>
      <c r="H65" s="26" t="str">
        <f>VLOOKUP($A65,KO_Information!$A:$H,7,FALSE)</f>
        <v>Metabolism of Other Amino Acids</v>
      </c>
      <c r="I65" s="26" t="str">
        <f>VLOOKUP($A65,KO_Information!$A:$H,8,FALSE)</f>
        <v>Cyanoamino acid metabolism</v>
      </c>
      <c r="J65" s="67">
        <v>0</v>
      </c>
      <c r="K65" s="67">
        <v>1</v>
      </c>
      <c r="L65" s="67">
        <v>1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7">
        <v>1.4872262066747401E-8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7">
        <v>1.6572700833996299E-8</v>
      </c>
      <c r="BH65" s="26">
        <v>0</v>
      </c>
      <c r="BI65" s="26">
        <v>0</v>
      </c>
    </row>
    <row r="66" spans="1:61" s="18" customFormat="1">
      <c r="A66" s="18" t="s">
        <v>19019</v>
      </c>
      <c r="B66" s="18" t="s">
        <v>19020</v>
      </c>
      <c r="C66" s="18" t="str">
        <f>VLOOKUP(A66,KO_Information!A:H,2,FALSE)</f>
        <v>5-aminovalerate aminotransferase [EC:2.6.1.48]</v>
      </c>
      <c r="D66" s="18" t="str">
        <f>VLOOKUP($A66,KO_Information!$A:$H,3,FALSE)</f>
        <v xml:space="preserve">5-aminovalerate aminotransferase </v>
      </c>
      <c r="E66" s="18" t="str">
        <f>VLOOKUP($A66,KO_Information!$A:$H,4,FALSE)</f>
        <v>EC:2.6.1.48</v>
      </c>
      <c r="F66" s="18" t="str">
        <f>VLOOKUP($A66,KO_Information!$A:$H,5,FALSE)</f>
        <v>Metabolism; Amino Acid Metabolism; Lysine degradation|Metabolism; Amino Acid Metabolism; Amino acid related enzymes</v>
      </c>
      <c r="G66" s="18" t="str">
        <f>VLOOKUP($A66,KO_Information!$A:$H,6,FALSE)</f>
        <v>Metabolism</v>
      </c>
      <c r="H66" s="18" t="str">
        <f>VLOOKUP($A66,KO_Information!$A:$H,7,FALSE)</f>
        <v>Amino Acid Metabolism</v>
      </c>
      <c r="I66" s="18" t="str">
        <f>VLOOKUP($A66,KO_Information!$A:$H,8,FALSE)</f>
        <v>Lysine degradation</v>
      </c>
      <c r="J66" s="67">
        <v>0</v>
      </c>
      <c r="K66" s="67">
        <v>1</v>
      </c>
      <c r="L66" s="67">
        <v>1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9">
        <v>1.4872262066747401E-8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9">
        <v>1.6572700833996299E-8</v>
      </c>
      <c r="BH66" s="18">
        <v>0</v>
      </c>
      <c r="BI66" s="18">
        <v>0</v>
      </c>
    </row>
    <row r="67" spans="1:61" s="18" customFormat="1">
      <c r="A67" s="18" t="s">
        <v>19024</v>
      </c>
      <c r="B67" s="18" t="s">
        <v>19025</v>
      </c>
      <c r="C67" s="18" t="str">
        <f>VLOOKUP(A67,KO_Information!A:H,2,FALSE)</f>
        <v>glutarate semialdehyde dehydrogenase [EC:1.2.1.20]</v>
      </c>
      <c r="D67" s="18" t="str">
        <f>VLOOKUP($A67,KO_Information!$A:$H,3,FALSE)</f>
        <v xml:space="preserve">glutarate semialdehyde dehydrogenase </v>
      </c>
      <c r="E67" s="18" t="str">
        <f>VLOOKUP($A67,KO_Information!$A:$H,4,FALSE)</f>
        <v>EC:1.2.1.20</v>
      </c>
      <c r="F67" s="18" t="str">
        <f>VLOOKUP($A67,KO_Information!$A:$H,5,FALSE)</f>
        <v>Metabolism; Amino Acid Metabolism; Lysine degradation</v>
      </c>
      <c r="G67" s="18" t="str">
        <f>VLOOKUP($A67,KO_Information!$A:$H,6,FALSE)</f>
        <v>Metabolism</v>
      </c>
      <c r="H67" s="18" t="str">
        <f>VLOOKUP($A67,KO_Information!$A:$H,7,FALSE)</f>
        <v>Amino Acid Metabolism</v>
      </c>
      <c r="I67" s="18" t="str">
        <f>VLOOKUP($A67,KO_Information!$A:$H,8,FALSE)</f>
        <v>Lysine degradation</v>
      </c>
      <c r="J67" s="67">
        <v>0</v>
      </c>
      <c r="K67" s="67">
        <v>1</v>
      </c>
      <c r="L67" s="67">
        <v>1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9">
        <v>8.8626350067347201E-9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9">
        <v>1.1789100165806599E-8</v>
      </c>
      <c r="BA67" s="19">
        <v>2.9744524133494801E-8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9">
        <v>1.6572700833996299E-8</v>
      </c>
      <c r="BH67" s="18">
        <v>0</v>
      </c>
      <c r="BI67" s="18">
        <v>0</v>
      </c>
    </row>
    <row r="68" spans="1:61" s="18" customFormat="1">
      <c r="A68" s="18" t="s">
        <v>14477</v>
      </c>
      <c r="B68" s="18" t="s">
        <v>14478</v>
      </c>
      <c r="C68" s="18" t="str">
        <f>VLOOKUP(A68,KO_Information!A:H,2,FALSE)</f>
        <v>N-carbamoylsarcosine amidase [EC:3.5.1.59]</v>
      </c>
      <c r="D68" s="18" t="str">
        <f>VLOOKUP($A68,KO_Information!$A:$H,3,FALSE)</f>
        <v xml:space="preserve">N-carbamoylsarcosine amidase </v>
      </c>
      <c r="E68" s="18" t="str">
        <f>VLOOKUP($A68,KO_Information!$A:$H,4,FALSE)</f>
        <v>EC:3.5.1.59</v>
      </c>
      <c r="F68" s="18" t="str">
        <f>VLOOKUP($A68,KO_Information!$A:$H,5,FALSE)</f>
        <v>Metabolism; Amino Acid Metabolism; Arginine and proline metabolism</v>
      </c>
      <c r="G68" s="18" t="str">
        <f>VLOOKUP($A68,KO_Information!$A:$H,6,FALSE)</f>
        <v>Metabolism</v>
      </c>
      <c r="H68" s="18" t="str">
        <f>VLOOKUP($A68,KO_Information!$A:$H,7,FALSE)</f>
        <v>Amino Acid Metabolism</v>
      </c>
      <c r="I68" s="18" t="str">
        <f>VLOOKUP($A68,KO_Information!$A:$H,8,FALSE)</f>
        <v>Arginine and proline metabolism</v>
      </c>
      <c r="J68" s="67">
        <v>0</v>
      </c>
      <c r="K68" s="67">
        <v>1</v>
      </c>
      <c r="L68" s="67">
        <v>1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9">
        <v>8.8626350067347201E-9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9">
        <v>1.4872262066747401E-8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</row>
    <row r="69" spans="1:61" s="36" customFormat="1">
      <c r="A69" s="36" t="s">
        <v>14472</v>
      </c>
      <c r="B69" s="36" t="s">
        <v>14473</v>
      </c>
      <c r="C69" s="36" t="str">
        <f>VLOOKUP(A69,KO_Information!A:H,2,FALSE)</f>
        <v>2-chlorobenzoate 1,2-dioxygenase [EC:1.14.12.13]</v>
      </c>
      <c r="D69" s="36" t="str">
        <f>VLOOKUP($A69,KO_Information!$A:$H,3,FALSE)</f>
        <v xml:space="preserve">2-chlorobenzoate 1,2-dioxygenase </v>
      </c>
      <c r="E69" s="36" t="str">
        <f>VLOOKUP($A69,KO_Information!$A:$H,4,FALSE)</f>
        <v>EC:1.14.12.13</v>
      </c>
      <c r="F69" s="36" t="str">
        <f>VLOOKUP($A69,KO_Information!$A:$H,5,FALSE)</f>
        <v>Metabolism; Xenobiotics Biodegradation and Metabolism; Fluorobenzoate degradation</v>
      </c>
      <c r="G69" s="36" t="str">
        <f>VLOOKUP($A69,KO_Information!$A:$H,6,FALSE)</f>
        <v>Metabolism</v>
      </c>
      <c r="H69" s="36" t="str">
        <f>VLOOKUP($A69,KO_Information!$A:$H,7,FALSE)</f>
        <v>Xenobiotics Biodegradation and Metabolism</v>
      </c>
      <c r="I69" s="36" t="str">
        <f>VLOOKUP($A69,KO_Information!$A:$H,8,FALSE)</f>
        <v>Fluorobenzoate degradation</v>
      </c>
      <c r="J69" s="67">
        <v>0</v>
      </c>
      <c r="K69" s="67">
        <v>1</v>
      </c>
      <c r="L69" s="67">
        <v>1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7">
        <v>1.6572700833996299E-8</v>
      </c>
      <c r="BH69" s="36">
        <v>0</v>
      </c>
      <c r="BI69" s="36">
        <v>0</v>
      </c>
    </row>
    <row r="70" spans="1:61">
      <c r="A70" t="s">
        <v>10780</v>
      </c>
      <c r="B70" t="s">
        <v>10781</v>
      </c>
      <c r="C70" t="str">
        <f>VLOOKUP(A70,KO_Information!A:H,2,FALSE)</f>
        <v>opine dehydrogenase [EC:1.5.1.28]</v>
      </c>
      <c r="D70" t="str">
        <f>VLOOKUP($A70,KO_Information!$A:$H,3,FALSE)</f>
        <v xml:space="preserve">opine dehydrogenase </v>
      </c>
      <c r="E70" t="str">
        <f>VLOOKUP($A70,KO_Information!$A:$H,4,FALSE)</f>
        <v>EC:1.5.1.28</v>
      </c>
      <c r="F70" t="str">
        <f>VLOOKUP($A70,KO_Information!$A:$H,5,FALSE)</f>
        <v>Unclassified; Metabolism; Others</v>
      </c>
      <c r="G70" t="str">
        <f>VLOOKUP($A70,KO_Information!$A:$H,6,FALSE)</f>
        <v>Unclassified</v>
      </c>
      <c r="H70" t="str">
        <f>VLOOKUP($A70,KO_Information!$A:$H,7,FALSE)</f>
        <v>Metabolism</v>
      </c>
      <c r="I70" t="str">
        <f>VLOOKUP($A70,KO_Information!$A:$H,8,FALSE)</f>
        <v>Others</v>
      </c>
      <c r="J70" s="67">
        <v>0</v>
      </c>
      <c r="K70" s="67">
        <v>1</v>
      </c>
      <c r="L70" s="67">
        <v>1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 s="2">
        <v>8.8626350067347201E-9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 s="2">
        <v>1.4872262066747401E-8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 s="16" customFormat="1">
      <c r="A71" s="16" t="s">
        <v>9093</v>
      </c>
      <c r="B71" s="16" t="s">
        <v>9094</v>
      </c>
      <c r="C71" s="16" t="str">
        <f>VLOOKUP(A71,KO_Information!A:H,2,FALSE)</f>
        <v>N,N-dimethylformamidase [EC:3.5.1.56]</v>
      </c>
      <c r="D71" s="16" t="str">
        <f>VLOOKUP($A71,KO_Information!$A:$H,3,FALSE)</f>
        <v xml:space="preserve">N,N-dimethylformamidase </v>
      </c>
      <c r="E71" s="16" t="str">
        <f>VLOOKUP($A71,KO_Information!$A:$H,4,FALSE)</f>
        <v>EC:3.5.1.56</v>
      </c>
      <c r="F71" s="16" t="str">
        <f>VLOOKUP($A71,KO_Information!$A:$H,5,FALSE)</f>
        <v>Metabolism; Carbohydrate Metabolism; Glyoxylate and dicarboxylate metabolism</v>
      </c>
      <c r="G71" s="16" t="str">
        <f>VLOOKUP($A71,KO_Information!$A:$H,6,FALSE)</f>
        <v>Metabolism</v>
      </c>
      <c r="H71" s="16" t="str">
        <f>VLOOKUP($A71,KO_Information!$A:$H,7,FALSE)</f>
        <v>Carbohydrate Metabolism</v>
      </c>
      <c r="I71" s="16" t="str">
        <f>VLOOKUP($A71,KO_Information!$A:$H,8,FALSE)</f>
        <v>Glyoxylate and dicarboxylate metabolism</v>
      </c>
      <c r="J71" s="67">
        <v>0</v>
      </c>
      <c r="K71" s="67">
        <v>1</v>
      </c>
      <c r="L71" s="67">
        <v>1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7">
        <v>8.8626350067347201E-9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7">
        <v>1.4872262066747401E-8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</row>
    <row r="72" spans="1:61" s="26" customFormat="1">
      <c r="A72" s="26" t="s">
        <v>15890</v>
      </c>
      <c r="B72" s="26" t="s">
        <v>15891</v>
      </c>
      <c r="C72" s="26" t="str">
        <f>VLOOKUP(A72,KO_Information!A:H,2,FALSE)</f>
        <v>hydrogen cyanide synthase HcnB [EC:1.4.99.5]</v>
      </c>
      <c r="D72" s="26" t="str">
        <f>VLOOKUP($A72,KO_Information!$A:$H,3,FALSE)</f>
        <v xml:space="preserve">hydrogen cyanide synthase HcnB </v>
      </c>
      <c r="E72" s="26" t="str">
        <f>VLOOKUP($A72,KO_Information!$A:$H,4,FALSE)</f>
        <v>EC:1.4.99.5</v>
      </c>
      <c r="F72" s="26" t="str">
        <f>VLOOKUP($A72,KO_Information!$A:$H,5,FALSE)</f>
        <v>Metabolism; Metabolism of Other Amino Acids; Cyanoamino acid metabolism|Environmental Information Processing; Signaling Molecules and Interaction; Bacterial toxins</v>
      </c>
      <c r="G72" s="26" t="str">
        <f>VLOOKUP($A72,KO_Information!$A:$H,6,FALSE)</f>
        <v>Metabolism</v>
      </c>
      <c r="H72" s="26" t="str">
        <f>VLOOKUP($A72,KO_Information!$A:$H,7,FALSE)</f>
        <v>Metabolism of Other Amino Acids</v>
      </c>
      <c r="I72" s="26" t="str">
        <f>VLOOKUP($A72,KO_Information!$A:$H,8,FALSE)</f>
        <v>Cyanoamino acid metabolism</v>
      </c>
      <c r="J72" s="67">
        <v>0</v>
      </c>
      <c r="K72" s="67">
        <v>1</v>
      </c>
      <c r="L72" s="67">
        <v>1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7">
        <v>1.4872262066747401E-8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7">
        <v>1.6572700833996299E-8</v>
      </c>
      <c r="BH72" s="26">
        <v>0</v>
      </c>
      <c r="BI72" s="26">
        <v>0</v>
      </c>
    </row>
    <row r="73" spans="1:61" s="14" customFormat="1">
      <c r="A73" s="14" t="s">
        <v>8677</v>
      </c>
      <c r="B73" s="14" t="s">
        <v>8678</v>
      </c>
      <c r="C73" s="14" t="str">
        <f>VLOOKUP(A73,KO_Information!A:H,2,FALSE)</f>
        <v>type IV secretion system protein VirB7</v>
      </c>
      <c r="D73" s="14" t="str">
        <f>VLOOKUP($A73,KO_Information!$A:$H,3,FALSE)</f>
        <v>type IV secretion system protein VirB7</v>
      </c>
      <c r="E73" s="14">
        <f>VLOOKUP($A73,KO_Information!$A:$H,4,FALSE)</f>
        <v>0</v>
      </c>
      <c r="F73" s="14" t="str">
        <f>VLOOKUP($A73,KO_Information!$A:$H,5,FALSE)</f>
        <v>Environmental Information Processing; Membrane Transport; Secretion system|Environmental Information Processing; Membrane Transport; Bacterial secretion system</v>
      </c>
      <c r="G73" s="14" t="str">
        <f>VLOOKUP($A73,KO_Information!$A:$H,6,FALSE)</f>
        <v>Environmental Information Processing</v>
      </c>
      <c r="H73" s="14" t="str">
        <f>VLOOKUP($A73,KO_Information!$A:$H,7,FALSE)</f>
        <v>Membrane Transport</v>
      </c>
      <c r="I73" s="14" t="str">
        <f>VLOOKUP($A73,KO_Information!$A:$H,8,FALSE)</f>
        <v>Secretion system</v>
      </c>
      <c r="J73" s="67">
        <v>0</v>
      </c>
      <c r="K73" s="67">
        <v>1</v>
      </c>
      <c r="L73" s="67">
        <v>1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5">
        <v>8.8626350067347201E-9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5">
        <v>1.4872262066747401E-8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</row>
    <row r="74" spans="1:61" s="18" customFormat="1">
      <c r="A74" s="18" t="s">
        <v>1990</v>
      </c>
      <c r="B74" s="18" t="s">
        <v>1991</v>
      </c>
      <c r="C74" s="18" t="str">
        <f>VLOOKUP(A74,KO_Information!A:H,2,FALSE)</f>
        <v>gamma-butyrobetaine dioxygenase [EC:1.14.11.1]</v>
      </c>
      <c r="D74" s="18" t="str">
        <f>VLOOKUP($A74,KO_Information!$A:$H,3,FALSE)</f>
        <v xml:space="preserve">gamma-butyrobetaine dioxygenase </v>
      </c>
      <c r="E74" s="18" t="str">
        <f>VLOOKUP($A74,KO_Information!$A:$H,4,FALSE)</f>
        <v>EC:1.14.11.1</v>
      </c>
      <c r="F74" s="18" t="str">
        <f>VLOOKUP($A74,KO_Information!$A:$H,5,FALSE)</f>
        <v>Metabolism; Amino Acid Metabolism; Lysine degradation</v>
      </c>
      <c r="G74" s="18" t="str">
        <f>VLOOKUP($A74,KO_Information!$A:$H,6,FALSE)</f>
        <v>Metabolism</v>
      </c>
      <c r="H74" s="18" t="str">
        <f>VLOOKUP($A74,KO_Information!$A:$H,7,FALSE)</f>
        <v>Amino Acid Metabolism</v>
      </c>
      <c r="I74" s="18" t="str">
        <f>VLOOKUP($A74,KO_Information!$A:$H,8,FALSE)</f>
        <v>Lysine degradation</v>
      </c>
      <c r="J74" s="67">
        <v>0</v>
      </c>
      <c r="K74" s="67">
        <v>1</v>
      </c>
      <c r="L74" s="67">
        <v>1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9">
        <v>1.6486340720499899E-8</v>
      </c>
      <c r="AX74" s="18">
        <v>0</v>
      </c>
      <c r="AY74" s="19">
        <v>1.15533294292323E-8</v>
      </c>
      <c r="AZ74" s="18">
        <v>0</v>
      </c>
      <c r="BA74" s="19">
        <v>1.4872262066747401E-8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9">
        <v>1.6572700833996299E-8</v>
      </c>
      <c r="BH74" s="18">
        <v>0</v>
      </c>
      <c r="BI74" s="18">
        <v>0</v>
      </c>
    </row>
    <row r="75" spans="1:61">
      <c r="A75" t="s">
        <v>2012</v>
      </c>
      <c r="B75" t="s">
        <v>2013</v>
      </c>
      <c r="C75" t="str">
        <f>VLOOKUP(A75,KO_Information!A:H,2,FALSE)</f>
        <v>Rieske 2Fe-2S family protein</v>
      </c>
      <c r="D75" t="str">
        <f>VLOOKUP($A75,KO_Information!$A:$H,3,FALSE)</f>
        <v>Rieske 2Fe-2S family protein</v>
      </c>
      <c r="E75">
        <f>VLOOKUP($A75,KO_Information!$A:$H,4,FALSE)</f>
        <v>0</v>
      </c>
      <c r="F75" t="str">
        <f>VLOOKUP($A75,KO_Information!$A:$H,5,FALSE)</f>
        <v>Unclassified; Poorly Characterized; General function prediction only</v>
      </c>
      <c r="G75" t="str">
        <f>VLOOKUP($A75,KO_Information!$A:$H,6,FALSE)</f>
        <v>Unclassified</v>
      </c>
      <c r="H75" t="str">
        <f>VLOOKUP($A75,KO_Information!$A:$H,7,FALSE)</f>
        <v>Poorly Characterized</v>
      </c>
      <c r="I75" t="str">
        <f>VLOOKUP($A75,KO_Information!$A:$H,8,FALSE)</f>
        <v>General function prediction only</v>
      </c>
      <c r="J75" s="67">
        <v>0</v>
      </c>
      <c r="K75" s="67">
        <v>1</v>
      </c>
      <c r="L75" s="67">
        <v>1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 s="2">
        <v>1.7888566680025899E-8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 s="2">
        <v>1.77252700134694E-8</v>
      </c>
      <c r="AR75">
        <v>0</v>
      </c>
      <c r="AS75">
        <v>0</v>
      </c>
      <c r="AT75">
        <v>0</v>
      </c>
      <c r="AU75">
        <v>0</v>
      </c>
      <c r="AV75">
        <v>0</v>
      </c>
      <c r="AW75" s="2">
        <v>1.6486340720499899E-8</v>
      </c>
      <c r="AX75">
        <v>0</v>
      </c>
      <c r="AY75">
        <v>0</v>
      </c>
      <c r="AZ75" s="2">
        <v>1.1789100165806599E-8</v>
      </c>
      <c r="BA75" s="2">
        <v>4.4616786200242202E-8</v>
      </c>
      <c r="BB75">
        <v>0</v>
      </c>
      <c r="BC75">
        <v>0</v>
      </c>
      <c r="BD75">
        <v>0</v>
      </c>
      <c r="BE75">
        <v>0</v>
      </c>
      <c r="BF75">
        <v>0</v>
      </c>
      <c r="BG75" s="2">
        <v>1.6572700833996299E-8</v>
      </c>
      <c r="BH75">
        <v>0</v>
      </c>
      <c r="BI75">
        <v>0</v>
      </c>
    </row>
    <row r="76" spans="1:61" s="26" customFormat="1">
      <c r="A76" s="26" t="s">
        <v>1537</v>
      </c>
      <c r="B76" s="26" t="s">
        <v>1538</v>
      </c>
      <c r="C76" s="26" t="str">
        <f>VLOOKUP(A76,KO_Information!A:H,2,FALSE)</f>
        <v>spermidine dehydrogenase [EC:1.5.99.6]</v>
      </c>
      <c r="D76" s="26" t="str">
        <f>VLOOKUP($A76,KO_Information!$A:$H,3,FALSE)</f>
        <v xml:space="preserve">spermidine dehydrogenase </v>
      </c>
      <c r="E76" s="26" t="str">
        <f>VLOOKUP($A76,KO_Information!$A:$H,4,FALSE)</f>
        <v>EC:1.5.99.6</v>
      </c>
      <c r="F76" s="26" t="str">
        <f>VLOOKUP($A76,KO_Information!$A:$H,5,FALSE)</f>
        <v>Metabolism; Metabolism of Other Amino Acids; beta-Alanine metabolism|Metabolism; Amino Acid Metabolism; Arginine and proline metabolism</v>
      </c>
      <c r="G76" s="26" t="str">
        <f>VLOOKUP($A76,KO_Information!$A:$H,6,FALSE)</f>
        <v>Metabolism</v>
      </c>
      <c r="H76" s="26" t="str">
        <f>VLOOKUP($A76,KO_Information!$A:$H,7,FALSE)</f>
        <v>Metabolism of Other Amino Acids</v>
      </c>
      <c r="I76" s="26" t="str">
        <f>VLOOKUP($A76,KO_Information!$A:$H,8,FALSE)</f>
        <v>beta-Alanine metabolism</v>
      </c>
      <c r="J76" s="67">
        <v>0</v>
      </c>
      <c r="K76" s="67">
        <v>1</v>
      </c>
      <c r="L76" s="67">
        <v>1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7">
        <v>8.8626350067347201E-9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7">
        <v>1.4872262066747401E-8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</row>
    <row r="77" spans="1:61" s="18" customFormat="1">
      <c r="A77" s="18" t="s">
        <v>1529</v>
      </c>
      <c r="B77" s="18" t="s">
        <v>1530</v>
      </c>
      <c r="C77" s="18" t="str">
        <f>VLOOKUP(A77,KO_Information!A:H,2,FALSE)</f>
        <v>sarcosine dehydrogenase [EC:1.5.99.1]</v>
      </c>
      <c r="D77" s="18" t="str">
        <f>VLOOKUP($A77,KO_Information!$A:$H,3,FALSE)</f>
        <v xml:space="preserve">sarcosine dehydrogenase </v>
      </c>
      <c r="E77" s="18" t="str">
        <f>VLOOKUP($A77,KO_Information!$A:$H,4,FALSE)</f>
        <v>EC:1.5.99.1</v>
      </c>
      <c r="F77" s="18" t="str">
        <f>VLOOKUP($A77,KO_Information!$A:$H,5,FALSE)</f>
        <v>Metabolism; Amino Acid Metabolism; Glycine, serine and threonine metabolism</v>
      </c>
      <c r="G77" s="18" t="str">
        <f>VLOOKUP($A77,KO_Information!$A:$H,6,FALSE)</f>
        <v>Metabolism</v>
      </c>
      <c r="H77" s="18" t="str">
        <f>VLOOKUP($A77,KO_Information!$A:$H,7,FALSE)</f>
        <v>Amino Acid Metabolism</v>
      </c>
      <c r="I77" s="18" t="str">
        <f>VLOOKUP($A77,KO_Information!$A:$H,8,FALSE)</f>
        <v>Glycine, serine and threonine metabolism</v>
      </c>
      <c r="J77" s="67">
        <v>0</v>
      </c>
      <c r="K77" s="67">
        <v>1</v>
      </c>
      <c r="L77" s="67">
        <v>1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9">
        <v>3.54505400269389E-8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9">
        <v>1.15533294292323E-8</v>
      </c>
      <c r="AZ77" s="19">
        <v>2.3578200331613199E-8</v>
      </c>
      <c r="BA77" s="19">
        <v>5.9489048266989602E-8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</row>
    <row r="78" spans="1:61">
      <c r="A78" t="s">
        <v>2373</v>
      </c>
      <c r="B78" t="s">
        <v>2374</v>
      </c>
      <c r="C78" t="str">
        <f>VLOOKUP(A78,KO_Information!A:H,2,FALSE)</f>
        <v>xylitol oxidase [EC:1.1.3.41]</v>
      </c>
      <c r="D78" t="str">
        <f>VLOOKUP($A78,KO_Information!$A:$H,3,FALSE)</f>
        <v xml:space="preserve">xylitol oxidase </v>
      </c>
      <c r="E78" t="str">
        <f>VLOOKUP($A78,KO_Information!$A:$H,4,FALSE)</f>
        <v>EC:1.1.3.41</v>
      </c>
      <c r="F78" t="str">
        <f>VLOOKUP($A78,KO_Information!$A:$H,5,FALSE)</f>
        <v>Unclassified; Metabolism; Others</v>
      </c>
      <c r="G78" t="str">
        <f>VLOOKUP($A78,KO_Information!$A:$H,6,FALSE)</f>
        <v>Unclassified</v>
      </c>
      <c r="H78" t="str">
        <f>VLOOKUP($A78,KO_Information!$A:$H,7,FALSE)</f>
        <v>Metabolism</v>
      </c>
      <c r="I78" t="str">
        <f>VLOOKUP($A78,KO_Information!$A:$H,8,FALSE)</f>
        <v>Others</v>
      </c>
      <c r="J78" s="67">
        <v>0</v>
      </c>
      <c r="K78" s="67">
        <v>1</v>
      </c>
      <c r="L78" s="67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 s="2">
        <v>3.1875888042318399E-8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 s="28" customFormat="1">
      <c r="A79" s="28" t="s">
        <v>18529</v>
      </c>
      <c r="B79" s="28" t="s">
        <v>18530</v>
      </c>
      <c r="C79" s="28" t="str">
        <f>VLOOKUP(A79,KO_Information!A:H,2,FALSE)</f>
        <v>Rrf2 family transcriptional regulator, iron-responsive regulator</v>
      </c>
      <c r="D79" s="28" t="str">
        <f>VLOOKUP($A79,KO_Information!$A:$H,3,FALSE)</f>
        <v>Rrf2 family transcriptional regulator, iron-responsive regulator</v>
      </c>
      <c r="E79" s="28">
        <f>VLOOKUP($A79,KO_Information!$A:$H,4,FALSE)</f>
        <v>0</v>
      </c>
      <c r="F79" s="28" t="str">
        <f>VLOOKUP($A79,KO_Information!$A:$H,5,FALSE)</f>
        <v>Genetic Information Processing; Transcription; Transcription factors</v>
      </c>
      <c r="G79" s="28" t="str">
        <f>VLOOKUP($A79,KO_Information!$A:$H,6,FALSE)</f>
        <v>Genetic Information Processing</v>
      </c>
      <c r="H79" s="28" t="str">
        <f>VLOOKUP($A79,KO_Information!$A:$H,7,FALSE)</f>
        <v>Transcription</v>
      </c>
      <c r="I79" s="28" t="str">
        <f>VLOOKUP($A79,KO_Information!$A:$H,8,FALSE)</f>
        <v>Transcription factors</v>
      </c>
      <c r="J79" s="67">
        <v>0</v>
      </c>
      <c r="K79" s="67">
        <v>1</v>
      </c>
      <c r="L79" s="67">
        <v>1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9">
        <v>8.8626350067347201E-9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9">
        <v>1.4872262066747401E-8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</row>
    <row r="80" spans="1:61" s="30" customFormat="1">
      <c r="A80" s="30" t="s">
        <v>18531</v>
      </c>
      <c r="B80" s="30" t="s">
        <v>18532</v>
      </c>
      <c r="C80" s="30" t="str">
        <f>VLOOKUP(A80,KO_Information!A:H,2,FALSE)</f>
        <v>citronellol/citronellal dehydrogenase</v>
      </c>
      <c r="D80" s="30" t="str">
        <f>VLOOKUP($A80,KO_Information!$A:$H,3,FALSE)</f>
        <v>citronellol/citronellal dehydrogenase</v>
      </c>
      <c r="E80" s="30">
        <f>VLOOKUP($A80,KO_Information!$A:$H,4,FALSE)</f>
        <v>0</v>
      </c>
      <c r="F80" s="30" t="str">
        <f>VLOOKUP($A80,KO_Information!$A:$H,5,FALSE)</f>
        <v>Metabolism; Metabolism of Terpenoids and Polyketides; Geraniol degradation</v>
      </c>
      <c r="G80" s="30" t="str">
        <f>VLOOKUP($A80,KO_Information!$A:$H,6,FALSE)</f>
        <v>Metabolism</v>
      </c>
      <c r="H80" s="30" t="str">
        <f>VLOOKUP($A80,KO_Information!$A:$H,7,FALSE)</f>
        <v>Metabolism of Terpenoids and Polyketides</v>
      </c>
      <c r="I80" s="30" t="str">
        <f>VLOOKUP($A80,KO_Information!$A:$H,8,FALSE)</f>
        <v>Geraniol degradation</v>
      </c>
      <c r="J80" s="67">
        <v>0</v>
      </c>
      <c r="K80" s="67">
        <v>1</v>
      </c>
      <c r="L80" s="67">
        <v>1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1">
        <v>1.4872262066747401E-8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1">
        <v>1.6572700833996299E-8</v>
      </c>
      <c r="BH80" s="30">
        <v>0</v>
      </c>
      <c r="BI80" s="30">
        <v>0</v>
      </c>
    </row>
    <row r="81" spans="1:61" s="30" customFormat="1">
      <c r="A81" s="30" t="s">
        <v>18538</v>
      </c>
      <c r="B81" s="30" t="s">
        <v>18539</v>
      </c>
      <c r="C81" s="30" t="str">
        <f>VLOOKUP(A81,KO_Information!A:H,2,FALSE)</f>
        <v>geranyl-CoA carboxylase alpha subunit [EC:6.4.1.5]</v>
      </c>
      <c r="D81" s="30" t="str">
        <f>VLOOKUP($A81,KO_Information!$A:$H,3,FALSE)</f>
        <v xml:space="preserve">geranyl-CoA carboxylase alpha subunit </v>
      </c>
      <c r="E81" s="30" t="str">
        <f>VLOOKUP($A81,KO_Information!$A:$H,4,FALSE)</f>
        <v>EC:6.4.1.5</v>
      </c>
      <c r="F81" s="30" t="str">
        <f>VLOOKUP($A81,KO_Information!$A:$H,5,FALSE)</f>
        <v>Metabolism; Metabolism of Terpenoids and Polyketides; Geraniol degradation</v>
      </c>
      <c r="G81" s="30" t="str">
        <f>VLOOKUP($A81,KO_Information!$A:$H,6,FALSE)</f>
        <v>Metabolism</v>
      </c>
      <c r="H81" s="30" t="str">
        <f>VLOOKUP($A81,KO_Information!$A:$H,7,FALSE)</f>
        <v>Metabolism of Terpenoids and Polyketides</v>
      </c>
      <c r="I81" s="30" t="str">
        <f>VLOOKUP($A81,KO_Information!$A:$H,8,FALSE)</f>
        <v>Geraniol degradation</v>
      </c>
      <c r="J81" s="67">
        <v>0</v>
      </c>
      <c r="K81" s="67">
        <v>1</v>
      </c>
      <c r="L81" s="67">
        <v>1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1">
        <v>7.2421565760480001E-9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1">
        <v>1.4872262066747401E-8</v>
      </c>
      <c r="BB81" s="30">
        <v>0</v>
      </c>
      <c r="BC81" s="30">
        <v>0</v>
      </c>
      <c r="BD81" s="31">
        <v>1.3699170409748101E-8</v>
      </c>
      <c r="BE81" s="30">
        <v>0</v>
      </c>
      <c r="BF81" s="30">
        <v>0</v>
      </c>
      <c r="BG81" s="31">
        <v>3.3145401667992598E-8</v>
      </c>
      <c r="BH81" s="30">
        <v>0</v>
      </c>
      <c r="BI81" s="30">
        <v>0</v>
      </c>
    </row>
    <row r="82" spans="1:61" s="20" customFormat="1">
      <c r="A82" s="20" t="s">
        <v>18534</v>
      </c>
      <c r="B82" s="20" t="s">
        <v>18535</v>
      </c>
      <c r="C82" s="20" t="str">
        <f>VLOOKUP(A82,KO_Information!A:H,2,FALSE)</f>
        <v>citronellyl-CoA synthetase [EC:6.2.1.-]</v>
      </c>
      <c r="D82" s="20" t="str">
        <f>VLOOKUP($A82,KO_Information!$A:$H,3,FALSE)</f>
        <v xml:space="preserve">citronellyl-CoA synthetase </v>
      </c>
      <c r="E82" s="20" t="str">
        <f>VLOOKUP($A82,KO_Information!$A:$H,4,FALSE)</f>
        <v>EC:6.2.1.-</v>
      </c>
      <c r="F82" s="20" t="str">
        <f>VLOOKUP($A82,KO_Information!$A:$H,5,FALSE)</f>
        <v>Metabolism; Lipid Metabolism; Lipid biosynthesis proteins|Metabolism; Metabolism of Terpenoids and Polyketides; Geraniol degradation</v>
      </c>
      <c r="G82" s="20" t="str">
        <f>VLOOKUP($A82,KO_Information!$A:$H,6,FALSE)</f>
        <v>Metabolism</v>
      </c>
      <c r="H82" s="20" t="str">
        <f>VLOOKUP($A82,KO_Information!$A:$H,7,FALSE)</f>
        <v>Lipid Metabolism</v>
      </c>
      <c r="I82" s="20" t="str">
        <f>VLOOKUP($A82,KO_Information!$A:$H,8,FALSE)</f>
        <v>Lipid biosynthesis proteins</v>
      </c>
      <c r="J82" s="67">
        <v>0</v>
      </c>
      <c r="K82" s="67">
        <v>1</v>
      </c>
      <c r="L82" s="67">
        <v>1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v>0</v>
      </c>
      <c r="AV82" s="20">
        <v>0</v>
      </c>
      <c r="AW82" s="20">
        <v>0</v>
      </c>
      <c r="AX82" s="20">
        <v>0</v>
      </c>
      <c r="AY82" s="20">
        <v>0</v>
      </c>
      <c r="AZ82" s="20">
        <v>0</v>
      </c>
      <c r="BA82" s="21">
        <v>1.4872262066747401E-8</v>
      </c>
      <c r="BB82" s="20">
        <v>0</v>
      </c>
      <c r="BC82" s="20">
        <v>0</v>
      </c>
      <c r="BD82" s="20">
        <v>0</v>
      </c>
      <c r="BE82" s="20">
        <v>0</v>
      </c>
      <c r="BF82" s="20">
        <v>0</v>
      </c>
      <c r="BG82" s="21">
        <v>1.6572700833996299E-8</v>
      </c>
      <c r="BH82" s="20">
        <v>0</v>
      </c>
      <c r="BI82" s="20">
        <v>0</v>
      </c>
    </row>
    <row r="83" spans="1:61" s="30" customFormat="1">
      <c r="A83" s="30" t="s">
        <v>18545</v>
      </c>
      <c r="B83" s="30" t="s">
        <v>18546</v>
      </c>
      <c r="C83" s="30" t="str">
        <f>VLOOKUP(A83,KO_Information!A:H,2,FALSE)</f>
        <v>isohexenylglutaconyl-CoA hydratase [EC:4.2.1.57]</v>
      </c>
      <c r="D83" s="30" t="str">
        <f>VLOOKUP($A83,KO_Information!$A:$H,3,FALSE)</f>
        <v xml:space="preserve">isohexenylglutaconyl-CoA hydratase </v>
      </c>
      <c r="E83" s="30" t="str">
        <f>VLOOKUP($A83,KO_Information!$A:$H,4,FALSE)</f>
        <v>EC:4.2.1.57</v>
      </c>
      <c r="F83" s="30" t="str">
        <f>VLOOKUP($A83,KO_Information!$A:$H,5,FALSE)</f>
        <v>Metabolism; Metabolism of Terpenoids and Polyketides; Geraniol degradation</v>
      </c>
      <c r="G83" s="30" t="str">
        <f>VLOOKUP($A83,KO_Information!$A:$H,6,FALSE)</f>
        <v>Metabolism</v>
      </c>
      <c r="H83" s="30" t="str">
        <f>VLOOKUP($A83,KO_Information!$A:$H,7,FALSE)</f>
        <v>Metabolism of Terpenoids and Polyketides</v>
      </c>
      <c r="I83" s="30" t="str">
        <f>VLOOKUP($A83,KO_Information!$A:$H,8,FALSE)</f>
        <v>Geraniol degradation</v>
      </c>
      <c r="J83" s="67">
        <v>0</v>
      </c>
      <c r="K83" s="67">
        <v>1</v>
      </c>
      <c r="L83" s="67">
        <v>1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0</v>
      </c>
      <c r="BA83" s="31">
        <v>1.4872262066747401E-8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1">
        <v>1.6572700833996299E-8</v>
      </c>
      <c r="BH83" s="30">
        <v>0</v>
      </c>
      <c r="BI83" s="30">
        <v>0</v>
      </c>
    </row>
    <row r="84" spans="1:61" s="30" customFormat="1">
      <c r="A84" s="30" t="s">
        <v>18542</v>
      </c>
      <c r="B84" s="30" t="s">
        <v>18543</v>
      </c>
      <c r="C84" s="30" t="str">
        <f>VLOOKUP(A84,KO_Information!A:H,2,FALSE)</f>
        <v>geranyl-CoA carboxylase beta subunit [EC:6.4.1.5]</v>
      </c>
      <c r="D84" s="30" t="str">
        <f>VLOOKUP($A84,KO_Information!$A:$H,3,FALSE)</f>
        <v xml:space="preserve">geranyl-CoA carboxylase beta subunit </v>
      </c>
      <c r="E84" s="30" t="str">
        <f>VLOOKUP($A84,KO_Information!$A:$H,4,FALSE)</f>
        <v>EC:6.4.1.5</v>
      </c>
      <c r="F84" s="30" t="str">
        <f>VLOOKUP($A84,KO_Information!$A:$H,5,FALSE)</f>
        <v>Metabolism; Metabolism of Terpenoids and Polyketides; Geraniol degradation</v>
      </c>
      <c r="G84" s="30" t="str">
        <f>VLOOKUP($A84,KO_Information!$A:$H,6,FALSE)</f>
        <v>Metabolism</v>
      </c>
      <c r="H84" s="30" t="str">
        <f>VLOOKUP($A84,KO_Information!$A:$H,7,FALSE)</f>
        <v>Metabolism of Terpenoids and Polyketides</v>
      </c>
      <c r="I84" s="30" t="str">
        <f>VLOOKUP($A84,KO_Information!$A:$H,8,FALSE)</f>
        <v>Geraniol degradation</v>
      </c>
      <c r="J84" s="67">
        <v>0</v>
      </c>
      <c r="K84" s="67">
        <v>1</v>
      </c>
      <c r="L84" s="67">
        <v>1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1">
        <v>7.2421565760480001E-9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1">
        <v>1.4872262066747401E-8</v>
      </c>
      <c r="BB84" s="30">
        <v>0</v>
      </c>
      <c r="BC84" s="30">
        <v>0</v>
      </c>
      <c r="BD84" s="31">
        <v>1.3699170409748101E-8</v>
      </c>
      <c r="BE84" s="30">
        <v>0</v>
      </c>
      <c r="BF84" s="30">
        <v>0</v>
      </c>
      <c r="BG84" s="31">
        <v>3.3145401667992598E-8</v>
      </c>
      <c r="BH84" s="30">
        <v>0</v>
      </c>
      <c r="BI84" s="30">
        <v>0</v>
      </c>
    </row>
    <row r="85" spans="1:61" s="28" customFormat="1">
      <c r="A85" s="28" t="s">
        <v>7775</v>
      </c>
      <c r="B85" s="28" t="s">
        <v>7776</v>
      </c>
      <c r="C85" s="28" t="str">
        <f>VLOOKUP(A85,KO_Information!A:H,2,FALSE)</f>
        <v>LysR family transcriptional regulator, pca operon transcriptional activator</v>
      </c>
      <c r="D85" s="28" t="str">
        <f>VLOOKUP($A85,KO_Information!$A:$H,3,FALSE)</f>
        <v>LysR family transcriptional regulator, pca operon transcriptional activator</v>
      </c>
      <c r="E85" s="28">
        <f>VLOOKUP($A85,KO_Information!$A:$H,4,FALSE)</f>
        <v>0</v>
      </c>
      <c r="F85" s="28" t="str">
        <f>VLOOKUP($A85,KO_Information!$A:$H,5,FALSE)</f>
        <v>Genetic Information Processing; Transcription; Transcription factors</v>
      </c>
      <c r="G85" s="28" t="str">
        <f>VLOOKUP($A85,KO_Information!$A:$H,6,FALSE)</f>
        <v>Genetic Information Processing</v>
      </c>
      <c r="H85" s="28" t="str">
        <f>VLOOKUP($A85,KO_Information!$A:$H,7,FALSE)</f>
        <v>Transcription</v>
      </c>
      <c r="I85" s="28" t="str">
        <f>VLOOKUP($A85,KO_Information!$A:$H,8,FALSE)</f>
        <v>Transcription factors</v>
      </c>
      <c r="J85" s="67">
        <v>0</v>
      </c>
      <c r="K85" s="67">
        <v>1</v>
      </c>
      <c r="L85" s="67">
        <v>1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9">
        <v>8.8626350067347201E-9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0</v>
      </c>
      <c r="AZ85" s="28">
        <v>0</v>
      </c>
      <c r="BA85" s="29">
        <v>1.4872262066747401E-8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</row>
    <row r="86" spans="1:61" s="34" customFormat="1">
      <c r="A86" s="34" t="s">
        <v>14156</v>
      </c>
      <c r="B86" s="34" t="s">
        <v>14157</v>
      </c>
      <c r="C86" s="34" t="str">
        <f>VLOOKUP(A86,KO_Information!A:H,2,FALSE)</f>
        <v>protein-serine/threonine kinase [EC:2.7.11.-]</v>
      </c>
      <c r="D86" s="34" t="str">
        <f>VLOOKUP($A86,KO_Information!$A:$H,3,FALSE)</f>
        <v xml:space="preserve">protein-serine/threonine kinase </v>
      </c>
      <c r="E86" s="34" t="str">
        <f>VLOOKUP($A86,KO_Information!$A:$H,4,FALSE)</f>
        <v>EC:2.7.11.-</v>
      </c>
      <c r="F86" s="34" t="str">
        <f>VLOOKUP($A86,KO_Information!$A:$H,5,FALSE)</f>
        <v>Unclassified; Cellular Processes and Signaling; Signal transduction mechanisms</v>
      </c>
      <c r="G86" s="34" t="str">
        <f>VLOOKUP($A86,KO_Information!$A:$H,6,FALSE)</f>
        <v>Unclassified</v>
      </c>
      <c r="H86" s="34" t="str">
        <f>VLOOKUP($A86,KO_Information!$A:$H,7,FALSE)</f>
        <v>Cellular Processes and Signaling</v>
      </c>
      <c r="I86" s="34" t="str">
        <f>VLOOKUP($A86,KO_Information!$A:$H,8,FALSE)</f>
        <v>Signal transduction mechanisms</v>
      </c>
      <c r="J86" s="67">
        <v>0</v>
      </c>
      <c r="K86" s="67">
        <v>1</v>
      </c>
      <c r="L86" s="67">
        <v>1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  <c r="BA86" s="35">
        <v>1.4872262066747401E-8</v>
      </c>
      <c r="BB86" s="34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</row>
    <row r="87" spans="1:61" s="30" customFormat="1">
      <c r="A87" s="30" t="s">
        <v>16794</v>
      </c>
      <c r="B87" s="30" t="s">
        <v>16795</v>
      </c>
      <c r="C87" s="30" t="str">
        <f>VLOOKUP(A87,KO_Information!A:H,2,FALSE)</f>
        <v>citronellyl-CoA dehydrogenase [EC:1.3.99.-]</v>
      </c>
      <c r="D87" s="30" t="str">
        <f>VLOOKUP($A87,KO_Information!$A:$H,3,FALSE)</f>
        <v xml:space="preserve">citronellyl-CoA dehydrogenase </v>
      </c>
      <c r="E87" s="30" t="str">
        <f>VLOOKUP($A87,KO_Information!$A:$H,4,FALSE)</f>
        <v>EC:1.3.99.-</v>
      </c>
      <c r="F87" s="30" t="str">
        <f>VLOOKUP($A87,KO_Information!$A:$H,5,FALSE)</f>
        <v>Metabolism; Metabolism of Terpenoids and Polyketides; Geraniol degradation</v>
      </c>
      <c r="G87" s="30" t="str">
        <f>VLOOKUP($A87,KO_Information!$A:$H,6,FALSE)</f>
        <v>Metabolism</v>
      </c>
      <c r="H87" s="30" t="str">
        <f>VLOOKUP($A87,KO_Information!$A:$H,7,FALSE)</f>
        <v>Metabolism of Terpenoids and Polyketides</v>
      </c>
      <c r="I87" s="30" t="str">
        <f>VLOOKUP($A87,KO_Information!$A:$H,8,FALSE)</f>
        <v>Geraniol degradation</v>
      </c>
      <c r="J87" s="67">
        <v>0</v>
      </c>
      <c r="K87" s="67">
        <v>1</v>
      </c>
      <c r="L87" s="67">
        <v>1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1">
        <v>7.2421565760480001E-9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1">
        <v>1.4872262066747401E-8</v>
      </c>
      <c r="BB87" s="30">
        <v>0</v>
      </c>
      <c r="BC87" s="30">
        <v>0</v>
      </c>
      <c r="BD87" s="31">
        <v>1.3699170409748101E-8</v>
      </c>
      <c r="BE87" s="30">
        <v>0</v>
      </c>
      <c r="BF87" s="30">
        <v>0</v>
      </c>
      <c r="BG87" s="31">
        <v>3.3145401667992598E-8</v>
      </c>
      <c r="BH87" s="30">
        <v>0</v>
      </c>
      <c r="BI87" s="30">
        <v>0</v>
      </c>
    </row>
    <row r="88" spans="1:61" s="16" customFormat="1">
      <c r="A88" s="16" t="s">
        <v>864</v>
      </c>
      <c r="B88" s="16" t="s">
        <v>865</v>
      </c>
      <c r="C88" s="16" t="str">
        <f>VLOOKUP(A88,KO_Information!A:H,2,FALSE)</f>
        <v>formate dehydrogenase [EC:1.2.1.2]</v>
      </c>
      <c r="D88" s="16" t="str">
        <f>VLOOKUP($A88,KO_Information!$A:$H,3,FALSE)</f>
        <v xml:space="preserve">formate dehydrogenase </v>
      </c>
      <c r="E88" s="16" t="str">
        <f>VLOOKUP($A88,KO_Information!$A:$H,4,FALSE)</f>
        <v>EC:1.2.1.2</v>
      </c>
      <c r="F88" s="16" t="str">
        <f>VLOOKUP($A88,KO_Information!$A:$H,5,FALSE)</f>
        <v>Metabolism; Carbohydrate Metabolism; Glyoxylate and dicarboxylate metabolism|Metabolism; Energy Metabolism; Methane metabolism</v>
      </c>
      <c r="G88" s="16" t="str">
        <f>VLOOKUP($A88,KO_Information!$A:$H,6,FALSE)</f>
        <v>Metabolism</v>
      </c>
      <c r="H88" s="16" t="str">
        <f>VLOOKUP($A88,KO_Information!$A:$H,7,FALSE)</f>
        <v>Carbohydrate Metabolism</v>
      </c>
      <c r="I88" s="16" t="str">
        <f>VLOOKUP($A88,KO_Information!$A:$H,8,FALSE)</f>
        <v>Glyoxylate and dicarboxylate metabolism</v>
      </c>
      <c r="J88" s="67">
        <v>0</v>
      </c>
      <c r="K88" s="67">
        <v>1</v>
      </c>
      <c r="L88" s="67">
        <v>1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7">
        <v>8.8626350067347201E-9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7">
        <v>1.1789100165806599E-8</v>
      </c>
      <c r="BA88" s="17">
        <v>2.9744524133494801E-8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7">
        <v>1.6572700833996299E-8</v>
      </c>
      <c r="BH88" s="16">
        <v>0</v>
      </c>
      <c r="BI88" s="16">
        <v>0</v>
      </c>
    </row>
    <row r="89" spans="1:61">
      <c r="A89" t="s">
        <v>19060</v>
      </c>
      <c r="B89" t="s">
        <v>19061</v>
      </c>
      <c r="C89" t="str">
        <f>VLOOKUP(A89,KO_Information!A:H,2,FALSE)</f>
        <v>solute carrier family 10 (sodium/bile acid cotransporter), member 7</v>
      </c>
      <c r="D89" t="str">
        <f>VLOOKUP($A89,KO_Information!$A:$H,3,FALSE)</f>
        <v>solute carrier family 10 (sodium/bile acid cotransporter), member 7</v>
      </c>
      <c r="E89">
        <f>VLOOKUP($A89,KO_Information!$A:$H,4,FALSE)</f>
        <v>0</v>
      </c>
      <c r="F89" t="str">
        <f>VLOOKUP($A89,KO_Information!$A:$H,5,FALSE)</f>
        <v>None</v>
      </c>
      <c r="G89" t="str">
        <f>VLOOKUP($A89,KO_Information!$A:$H,6,FALSE)</f>
        <v>None</v>
      </c>
      <c r="H89">
        <f>VLOOKUP($A89,KO_Information!$A:$H,7,FALSE)</f>
        <v>0</v>
      </c>
      <c r="I89">
        <f>VLOOKUP($A89,KO_Information!$A:$H,8,FALSE)</f>
        <v>0</v>
      </c>
      <c r="J89" s="67">
        <v>0</v>
      </c>
      <c r="K89" s="67">
        <v>1</v>
      </c>
      <c r="L89" s="67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 s="2">
        <v>1.6572700833996299E-8</v>
      </c>
      <c r="BH89">
        <v>0</v>
      </c>
      <c r="BI89">
        <v>0</v>
      </c>
    </row>
    <row r="90" spans="1:61" s="72" customFormat="1">
      <c r="A90" s="72" t="s">
        <v>9138</v>
      </c>
      <c r="B90" s="72" t="s">
        <v>9139</v>
      </c>
      <c r="C90" s="72" t="str">
        <f>VLOOKUP(A90,KO_Information!A:H,2,FALSE)</f>
        <v>proteasome alpha subunit [EC:3.4.25.1]</v>
      </c>
      <c r="D90" s="72" t="str">
        <f>VLOOKUP($A90,KO_Information!$A:$H,3,FALSE)</f>
        <v xml:space="preserve">proteasome alpha subunit </v>
      </c>
      <c r="E90" s="72" t="str">
        <f>VLOOKUP($A90,KO_Information!$A:$H,4,FALSE)</f>
        <v>EC:3.4.25.1</v>
      </c>
      <c r="F90" s="72" t="str">
        <f>VLOOKUP($A90,KO_Information!$A:$H,5,FALSE)</f>
        <v>Metabolism; Enzyme Families; Peptidases|Genetic Information Processing; Folding, Sorting and Degradation; Proteasome</v>
      </c>
      <c r="G90" s="72" t="str">
        <f>VLOOKUP($A90,KO_Information!$A:$H,6,FALSE)</f>
        <v>Metabolism</v>
      </c>
      <c r="H90" s="72" t="str">
        <f>VLOOKUP($A90,KO_Information!$A:$H,7,FALSE)</f>
        <v>Enzyme Families</v>
      </c>
      <c r="I90" s="72" t="str">
        <f>VLOOKUP($A90,KO_Information!$A:$H,8,FALSE)</f>
        <v>Peptidases</v>
      </c>
      <c r="J90" s="73">
        <v>0</v>
      </c>
      <c r="K90" s="73">
        <v>1</v>
      </c>
      <c r="L90" s="73">
        <v>1</v>
      </c>
      <c r="M90" s="72">
        <v>0</v>
      </c>
      <c r="N90" s="72">
        <v>0</v>
      </c>
      <c r="O90" s="72">
        <v>0</v>
      </c>
      <c r="P90" s="72">
        <v>0</v>
      </c>
      <c r="Q90" s="72">
        <v>0</v>
      </c>
      <c r="R90" s="72">
        <v>0</v>
      </c>
      <c r="S90" s="72">
        <v>0</v>
      </c>
      <c r="T90" s="72">
        <v>0</v>
      </c>
      <c r="U90" s="72">
        <v>0</v>
      </c>
      <c r="V90" s="72">
        <v>0</v>
      </c>
      <c r="W90" s="72">
        <v>0</v>
      </c>
      <c r="X90" s="72">
        <v>0</v>
      </c>
      <c r="Y90" s="72">
        <v>0</v>
      </c>
      <c r="Z90" s="72">
        <v>0</v>
      </c>
      <c r="AA90" s="72">
        <v>0</v>
      </c>
      <c r="AB90" s="72">
        <v>0</v>
      </c>
      <c r="AC90" s="72">
        <v>0</v>
      </c>
      <c r="AD90" s="72">
        <v>0</v>
      </c>
      <c r="AE90" s="72">
        <v>0</v>
      </c>
      <c r="AF90" s="72">
        <v>0</v>
      </c>
      <c r="AG90" s="72">
        <v>0</v>
      </c>
      <c r="AH90" s="72">
        <v>0</v>
      </c>
      <c r="AI90" s="72">
        <v>0</v>
      </c>
      <c r="AJ90" s="72">
        <v>0</v>
      </c>
      <c r="AK90" s="72">
        <v>0</v>
      </c>
      <c r="AL90" s="72">
        <v>0</v>
      </c>
      <c r="AM90" s="72">
        <v>0</v>
      </c>
      <c r="AN90" s="72">
        <v>0</v>
      </c>
      <c r="AO90" s="72">
        <v>0</v>
      </c>
      <c r="AP90" s="72">
        <v>0</v>
      </c>
      <c r="AQ90" s="72">
        <v>0</v>
      </c>
      <c r="AR90" s="72">
        <v>0</v>
      </c>
      <c r="AS90" s="72">
        <v>0</v>
      </c>
      <c r="AT90" s="72">
        <v>0</v>
      </c>
      <c r="AU90" s="72">
        <v>0</v>
      </c>
      <c r="AV90" s="72">
        <v>0</v>
      </c>
      <c r="AW90" s="72">
        <v>0</v>
      </c>
      <c r="AX90" s="72">
        <v>0</v>
      </c>
      <c r="AY90" s="72">
        <v>0</v>
      </c>
      <c r="AZ90" s="72">
        <v>0</v>
      </c>
      <c r="BA90" s="72">
        <v>0</v>
      </c>
      <c r="BB90" s="74">
        <v>3.1875888042318399E-8</v>
      </c>
      <c r="BC90" s="72">
        <v>0</v>
      </c>
      <c r="BD90" s="72">
        <v>0</v>
      </c>
      <c r="BE90" s="72">
        <v>0</v>
      </c>
      <c r="BF90" s="72">
        <v>0</v>
      </c>
      <c r="BG90" s="72">
        <v>0</v>
      </c>
      <c r="BH90" s="72">
        <v>0</v>
      </c>
      <c r="BI90" s="72">
        <v>0</v>
      </c>
    </row>
    <row r="91" spans="1:61">
      <c r="A91" t="s">
        <v>15559</v>
      </c>
      <c r="B91" t="s">
        <v>15560</v>
      </c>
      <c r="C91" t="str">
        <f>VLOOKUP(A91,KO_Information!A:H,2,FALSE)</f>
        <v>DOPA 4,5-dioxygenase [EC:1.14.99.-]</v>
      </c>
      <c r="D91" t="str">
        <f>VLOOKUP($A91,KO_Information!$A:$H,3,FALSE)</f>
        <v xml:space="preserve">DOPA 4,5-dioxygenase </v>
      </c>
      <c r="E91" t="str">
        <f>VLOOKUP($A91,KO_Information!$A:$H,4,FALSE)</f>
        <v>EC:1.14.99.-</v>
      </c>
      <c r="F91" t="str">
        <f>VLOOKUP($A91,KO_Information!$A:$H,5,FALSE)</f>
        <v>Unclassified; Metabolism; Biosynthesis and biodegradation of secondary metabolites</v>
      </c>
      <c r="G91" t="str">
        <f>VLOOKUP($A91,KO_Information!$A:$H,6,FALSE)</f>
        <v>Unclassified</v>
      </c>
      <c r="H91" t="str">
        <f>VLOOKUP($A91,KO_Information!$A:$H,7,FALSE)</f>
        <v>Metabolism</v>
      </c>
      <c r="I91" t="str">
        <f>VLOOKUP($A91,KO_Information!$A:$H,8,FALSE)</f>
        <v>Biosynthesis and biodegradation of secondary metabolites</v>
      </c>
      <c r="J91" s="67">
        <v>0</v>
      </c>
      <c r="K91" s="67">
        <v>1</v>
      </c>
      <c r="L91" s="67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 s="2">
        <v>1.4872262066747401E-8</v>
      </c>
      <c r="BB91">
        <v>0</v>
      </c>
      <c r="BC91">
        <v>0</v>
      </c>
      <c r="BD91">
        <v>0</v>
      </c>
      <c r="BE91">
        <v>0</v>
      </c>
      <c r="BF91">
        <v>0</v>
      </c>
      <c r="BG91" s="2">
        <v>1.6572700833996299E-8</v>
      </c>
      <c r="BH91">
        <v>0</v>
      </c>
      <c r="BI91">
        <v>0</v>
      </c>
    </row>
    <row r="92" spans="1:61" s="16" customFormat="1">
      <c r="A92" s="16" t="s">
        <v>8088</v>
      </c>
      <c r="B92" s="16" t="s">
        <v>8089</v>
      </c>
      <c r="C92" s="16" t="str">
        <f>VLOOKUP(A92,KO_Information!A:H,2,FALSE)</f>
        <v>PTS system, N-acetylglucosamine-specific IIB component [EC:2.7.1.69]</v>
      </c>
      <c r="D92" s="16" t="str">
        <f>VLOOKUP($A92,KO_Information!$A:$H,3,FALSE)</f>
        <v xml:space="preserve">PTS system, N-acetylglucosamine-specific IIB component </v>
      </c>
      <c r="E92" s="16" t="str">
        <f>VLOOKUP($A92,KO_Information!$A:$H,4,FALSE)</f>
        <v>EC:2.7.1.69</v>
      </c>
      <c r="F92" s="16" t="str">
        <f>VLOOKUP($A92,KO_Information!$A:$H,5,FALSE)</f>
        <v>Metabolism; Carbohydrate Metabolism; Amino sugar and nucleotide sugar metabolism|Environmental Information Processing; Membrane Transport; Phosphotransferase system (PTS)|Environmental Information Processing; Membrane Transport; Transporters</v>
      </c>
      <c r="G92" s="16" t="str">
        <f>VLOOKUP($A92,KO_Information!$A:$H,6,FALSE)</f>
        <v>Metabolism</v>
      </c>
      <c r="H92" s="16" t="str">
        <f>VLOOKUP($A92,KO_Information!$A:$H,7,FALSE)</f>
        <v>Carbohydrate Metabolism</v>
      </c>
      <c r="I92" s="16" t="str">
        <f>VLOOKUP($A92,KO_Information!$A:$H,8,FALSE)</f>
        <v>Amino sugar and nucleotide sugar metabolism</v>
      </c>
      <c r="J92" s="67">
        <v>0</v>
      </c>
      <c r="K92" s="67">
        <v>1</v>
      </c>
      <c r="L92" s="67">
        <v>1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7">
        <v>3.1875888042318399E-8</v>
      </c>
      <c r="BC92" s="16">
        <v>0</v>
      </c>
      <c r="BD92" s="16">
        <v>0</v>
      </c>
      <c r="BE92" s="16">
        <v>0</v>
      </c>
      <c r="BF92" s="16">
        <v>0</v>
      </c>
      <c r="BG92" s="17">
        <v>1.6572700833996299E-8</v>
      </c>
      <c r="BH92" s="16">
        <v>0</v>
      </c>
      <c r="BI92" s="16">
        <v>0</v>
      </c>
    </row>
    <row r="93" spans="1:61" s="12" customFormat="1">
      <c r="A93" s="12" t="s">
        <v>15540</v>
      </c>
      <c r="B93" s="12" t="s">
        <v>15541</v>
      </c>
      <c r="C93" s="12" t="str">
        <f>VLOOKUP(A93,KO_Information!A:H,2,FALSE)</f>
        <v>alpha-glucoside transport system permease protein</v>
      </c>
      <c r="D93" s="12" t="str">
        <f>VLOOKUP($A93,KO_Information!$A:$H,3,FALSE)</f>
        <v>alpha-glucoside transport system permease protein</v>
      </c>
      <c r="E93" s="12">
        <f>VLOOKUP($A93,KO_Information!$A:$H,4,FALSE)</f>
        <v>0</v>
      </c>
      <c r="F93" s="12" t="str">
        <f>VLOOKUP($A93,KO_Information!$A:$H,5,FALSE)</f>
        <v>Environmental Information Processing; Membrane Transport; ABC transporters|Environmental Information Processing; Membrane Transport; Transporters</v>
      </c>
      <c r="G93" s="12" t="str">
        <f>VLOOKUP($A93,KO_Information!$A:$H,6,FALSE)</f>
        <v>Environmental Information Processing</v>
      </c>
      <c r="H93" s="12" t="str">
        <f>VLOOKUP($A93,KO_Information!$A:$H,7,FALSE)</f>
        <v>Membrane Transport</v>
      </c>
      <c r="I93" s="12" t="str">
        <f>VLOOKUP($A93,KO_Information!$A:$H,8,FALSE)</f>
        <v>ABC transporters</v>
      </c>
      <c r="J93" s="67">
        <v>0</v>
      </c>
      <c r="K93" s="67">
        <v>1</v>
      </c>
      <c r="L93" s="67">
        <v>1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3">
        <v>8.8626350067347201E-9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3">
        <v>1.15533294292323E-8</v>
      </c>
      <c r="AZ93" s="12">
        <v>0</v>
      </c>
      <c r="BA93" s="13">
        <v>1.4872262066747401E-8</v>
      </c>
      <c r="BB93" s="13">
        <v>3.1875888042318399E-8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</row>
    <row r="94" spans="1:61" s="12" customFormat="1">
      <c r="A94" s="12" t="s">
        <v>15538</v>
      </c>
      <c r="B94" s="12" t="s">
        <v>15539</v>
      </c>
      <c r="C94" s="12" t="str">
        <f>VLOOKUP(A94,KO_Information!A:H,2,FALSE)</f>
        <v>alpha-glucoside transport system substrate-binding protein</v>
      </c>
      <c r="D94" s="12" t="str">
        <f>VLOOKUP($A94,KO_Information!$A:$H,3,FALSE)</f>
        <v>alpha-glucoside transport system substrate-binding protein</v>
      </c>
      <c r="E94" s="12">
        <f>VLOOKUP($A94,KO_Information!$A:$H,4,FALSE)</f>
        <v>0</v>
      </c>
      <c r="F94" s="12" t="str">
        <f>VLOOKUP($A94,KO_Information!$A:$H,5,FALSE)</f>
        <v>Environmental Information Processing; Membrane Transport; ABC transporters|Environmental Information Processing; Membrane Transport; Transporters</v>
      </c>
      <c r="G94" s="12" t="str">
        <f>VLOOKUP($A94,KO_Information!$A:$H,6,FALSE)</f>
        <v>Environmental Information Processing</v>
      </c>
      <c r="H94" s="12" t="str">
        <f>VLOOKUP($A94,KO_Information!$A:$H,7,FALSE)</f>
        <v>Membrane Transport</v>
      </c>
      <c r="I94" s="12" t="str">
        <f>VLOOKUP($A94,KO_Information!$A:$H,8,FALSE)</f>
        <v>ABC transporters</v>
      </c>
      <c r="J94" s="67">
        <v>0</v>
      </c>
      <c r="K94" s="67">
        <v>1</v>
      </c>
      <c r="L94" s="67">
        <v>1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3">
        <v>8.8626350067347201E-9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3">
        <v>1.15533294292323E-8</v>
      </c>
      <c r="AZ94" s="12">
        <v>0</v>
      </c>
      <c r="BA94" s="13">
        <v>1.4872262066747401E-8</v>
      </c>
      <c r="BB94" s="13">
        <v>3.1875888042318399E-8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</row>
    <row r="95" spans="1:61" s="12" customFormat="1">
      <c r="A95" s="12" t="s">
        <v>15543</v>
      </c>
      <c r="B95" s="12" t="s">
        <v>15544</v>
      </c>
      <c r="C95" s="12" t="str">
        <f>VLOOKUP(A95,KO_Information!A:H,2,FALSE)</f>
        <v>alpha-glucoside transport system ATP-binding protein</v>
      </c>
      <c r="D95" s="12" t="str">
        <f>VLOOKUP($A95,KO_Information!$A:$H,3,FALSE)</f>
        <v>alpha-glucoside transport system ATP-binding protein</v>
      </c>
      <c r="E95" s="12">
        <f>VLOOKUP($A95,KO_Information!$A:$H,4,FALSE)</f>
        <v>0</v>
      </c>
      <c r="F95" s="12" t="str">
        <f>VLOOKUP($A95,KO_Information!$A:$H,5,FALSE)</f>
        <v>Environmental Information Processing; Membrane Transport; ABC transporters|Environmental Information Processing; Membrane Transport; Transporters</v>
      </c>
      <c r="G95" s="12" t="str">
        <f>VLOOKUP($A95,KO_Information!$A:$H,6,FALSE)</f>
        <v>Environmental Information Processing</v>
      </c>
      <c r="H95" s="12" t="str">
        <f>VLOOKUP($A95,KO_Information!$A:$H,7,FALSE)</f>
        <v>Membrane Transport</v>
      </c>
      <c r="I95" s="12" t="str">
        <f>VLOOKUP($A95,KO_Information!$A:$H,8,FALSE)</f>
        <v>ABC transporters</v>
      </c>
      <c r="J95" s="67">
        <v>0</v>
      </c>
      <c r="K95" s="67">
        <v>1</v>
      </c>
      <c r="L95" s="67">
        <v>1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3">
        <v>8.8626350067347201E-9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3">
        <v>1.4872262066747401E-8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</row>
    <row r="96" spans="1:61" s="12" customFormat="1">
      <c r="A96" s="12" t="s">
        <v>15542</v>
      </c>
      <c r="B96" s="12" t="s">
        <v>15541</v>
      </c>
      <c r="C96" s="12" t="str">
        <f>VLOOKUP(A96,KO_Information!A:H,2,FALSE)</f>
        <v>alpha-glucoside transport system permease protein</v>
      </c>
      <c r="D96" s="12" t="str">
        <f>VLOOKUP($A96,KO_Information!$A:$H,3,FALSE)</f>
        <v>alpha-glucoside transport system permease protein</v>
      </c>
      <c r="E96" s="12">
        <f>VLOOKUP($A96,KO_Information!$A:$H,4,FALSE)</f>
        <v>0</v>
      </c>
      <c r="F96" s="12" t="str">
        <f>VLOOKUP($A96,KO_Information!$A:$H,5,FALSE)</f>
        <v>Environmental Information Processing; Membrane Transport; ABC transporters|Environmental Information Processing; Membrane Transport; Transporters</v>
      </c>
      <c r="G96" s="12" t="str">
        <f>VLOOKUP($A96,KO_Information!$A:$H,6,FALSE)</f>
        <v>Environmental Information Processing</v>
      </c>
      <c r="H96" s="12" t="str">
        <f>VLOOKUP($A96,KO_Information!$A:$H,7,FALSE)</f>
        <v>Membrane Transport</v>
      </c>
      <c r="I96" s="12" t="str">
        <f>VLOOKUP($A96,KO_Information!$A:$H,8,FALSE)</f>
        <v>ABC transporters</v>
      </c>
      <c r="J96" s="67">
        <v>0</v>
      </c>
      <c r="K96" s="67">
        <v>1</v>
      </c>
      <c r="L96" s="67">
        <v>1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3">
        <v>8.8626350067347201E-9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3">
        <v>1.15533294292323E-8</v>
      </c>
      <c r="AZ96" s="12">
        <v>0</v>
      </c>
      <c r="BA96" s="13">
        <v>1.4872262066747401E-8</v>
      </c>
      <c r="BB96" s="13">
        <v>3.1875888042318399E-8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</row>
    <row r="97" spans="1:61" s="52" customFormat="1">
      <c r="A97" s="52" t="s">
        <v>18551</v>
      </c>
      <c r="B97" s="52" t="s">
        <v>18552</v>
      </c>
      <c r="C97" s="52" t="str">
        <f>VLOOKUP(A97,KO_Information!A:H,2,FALSE)</f>
        <v>cob(II)yrinic acid a,c-diamide reductase [EC:1.16.8.1]</v>
      </c>
      <c r="D97" s="52" t="str">
        <f>VLOOKUP($A97,KO_Information!$A:$H,3,FALSE)</f>
        <v xml:space="preserve">cob(II)yrinic acid a,c-diamide reductase </v>
      </c>
      <c r="E97" s="52" t="str">
        <f>VLOOKUP($A97,KO_Information!$A:$H,4,FALSE)</f>
        <v>EC:1.16.8.1</v>
      </c>
      <c r="F97" s="52" t="str">
        <f>VLOOKUP($A97,KO_Information!$A:$H,5,FALSE)</f>
        <v>Metabolism; Metabolism of Cofactors and Vitamins; Porphyrin and chlorophyll metabolism</v>
      </c>
      <c r="G97" s="52" t="str">
        <f>VLOOKUP($A97,KO_Information!$A:$H,6,FALSE)</f>
        <v>Metabolism</v>
      </c>
      <c r="H97" s="52" t="str">
        <f>VLOOKUP($A97,KO_Information!$A:$H,7,FALSE)</f>
        <v>Metabolism of Cofactors and Vitamins</v>
      </c>
      <c r="I97" s="52" t="str">
        <f>VLOOKUP($A97,KO_Information!$A:$H,8,FALSE)</f>
        <v>Porphyrin and chlorophyll metabolism</v>
      </c>
      <c r="J97" s="67">
        <v>0</v>
      </c>
      <c r="K97" s="67">
        <v>1</v>
      </c>
      <c r="L97" s="67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>
        <v>0</v>
      </c>
      <c r="AC97" s="52">
        <v>0</v>
      </c>
      <c r="AD97" s="52">
        <v>0</v>
      </c>
      <c r="AE97" s="52">
        <v>0</v>
      </c>
      <c r="AF97" s="52">
        <v>0</v>
      </c>
      <c r="AG97" s="52">
        <v>0</v>
      </c>
      <c r="AH97" s="52">
        <v>0</v>
      </c>
      <c r="AI97" s="52">
        <v>0</v>
      </c>
      <c r="AJ97" s="52">
        <v>0</v>
      </c>
      <c r="AK97" s="52">
        <v>0</v>
      </c>
      <c r="AL97" s="52">
        <v>0</v>
      </c>
      <c r="AM97" s="52">
        <v>0</v>
      </c>
      <c r="AN97" s="52">
        <v>0</v>
      </c>
      <c r="AO97" s="52">
        <v>0</v>
      </c>
      <c r="AP97" s="52">
        <v>0</v>
      </c>
      <c r="AQ97" s="53">
        <v>8.8626350067347201E-9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 s="52">
        <v>0</v>
      </c>
      <c r="AX97" s="52">
        <v>0</v>
      </c>
      <c r="AY97" s="52">
        <v>0</v>
      </c>
      <c r="AZ97" s="52">
        <v>0</v>
      </c>
      <c r="BA97" s="53">
        <v>1.4872262066747401E-8</v>
      </c>
      <c r="BB97" s="52">
        <v>0</v>
      </c>
      <c r="BC97" s="52">
        <v>0</v>
      </c>
      <c r="BD97" s="52">
        <v>0</v>
      </c>
      <c r="BE97" s="52">
        <v>0</v>
      </c>
      <c r="BF97" s="52">
        <v>0</v>
      </c>
      <c r="BG97" s="52">
        <v>0</v>
      </c>
      <c r="BH97" s="52">
        <v>0</v>
      </c>
      <c r="BI97" s="52">
        <v>0</v>
      </c>
    </row>
    <row r="98" spans="1:61" s="52" customFormat="1">
      <c r="A98" s="52" t="s">
        <v>6969</v>
      </c>
      <c r="B98" s="52" t="s">
        <v>6970</v>
      </c>
      <c r="C98" s="52" t="str">
        <f>VLOOKUP(A98,KO_Information!A:H,2,FALSE)</f>
        <v>cobalamin biosynthetic protein CobC</v>
      </c>
      <c r="D98" s="52" t="str">
        <f>VLOOKUP($A98,KO_Information!$A:$H,3,FALSE)</f>
        <v>cobalamin biosynthetic protein CobC</v>
      </c>
      <c r="E98" s="52">
        <f>VLOOKUP($A98,KO_Information!$A:$H,4,FALSE)</f>
        <v>0</v>
      </c>
      <c r="F98" s="52" t="str">
        <f>VLOOKUP($A98,KO_Information!$A:$H,5,FALSE)</f>
        <v>Metabolism; Metabolism of Cofactors and Vitamins; Porphyrin and chlorophyll metabolism</v>
      </c>
      <c r="G98" s="52" t="str">
        <f>VLOOKUP($A98,KO_Information!$A:$H,6,FALSE)</f>
        <v>Metabolism</v>
      </c>
      <c r="H98" s="52" t="str">
        <f>VLOOKUP($A98,KO_Information!$A:$H,7,FALSE)</f>
        <v>Metabolism of Cofactors and Vitamins</v>
      </c>
      <c r="I98" s="52" t="str">
        <f>VLOOKUP($A98,KO_Information!$A:$H,8,FALSE)</f>
        <v>Porphyrin and chlorophyll metabolism</v>
      </c>
      <c r="J98" s="67">
        <v>0</v>
      </c>
      <c r="K98" s="67">
        <v>1</v>
      </c>
      <c r="L98" s="67">
        <v>1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52">
        <v>0</v>
      </c>
      <c r="AD98" s="52">
        <v>0</v>
      </c>
      <c r="AE98" s="52">
        <v>0</v>
      </c>
      <c r="AF98" s="52">
        <v>0</v>
      </c>
      <c r="AG98" s="52">
        <v>0</v>
      </c>
      <c r="AH98" s="53">
        <v>1.7888566680025899E-8</v>
      </c>
      <c r="AI98" s="53">
        <v>1.4146638680842901E-8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52">
        <v>0</v>
      </c>
      <c r="AP98" s="52">
        <v>0</v>
      </c>
      <c r="AQ98" s="53">
        <v>8.8626350067347201E-9</v>
      </c>
      <c r="AR98" s="52">
        <v>0</v>
      </c>
      <c r="AS98" s="52">
        <v>0</v>
      </c>
      <c r="AT98" s="52">
        <v>0</v>
      </c>
      <c r="AU98" s="52">
        <v>0</v>
      </c>
      <c r="AV98" s="52">
        <v>0</v>
      </c>
      <c r="AW98" s="53">
        <v>1.6486340720499899E-8</v>
      </c>
      <c r="AX98" s="52">
        <v>0</v>
      </c>
      <c r="AY98" s="52">
        <v>0</v>
      </c>
      <c r="AZ98" s="53">
        <v>1.1789100165806599E-8</v>
      </c>
      <c r="BA98" s="53">
        <v>2.9744524133494801E-8</v>
      </c>
      <c r="BB98" s="52">
        <v>0</v>
      </c>
      <c r="BC98" s="52">
        <v>0</v>
      </c>
      <c r="BD98" s="53">
        <v>1.3699170409748101E-8</v>
      </c>
      <c r="BE98" s="52">
        <v>0</v>
      </c>
      <c r="BF98" s="52">
        <v>0</v>
      </c>
      <c r="BG98" s="53">
        <v>1.6572700833996299E-8</v>
      </c>
      <c r="BH98" s="52">
        <v>0</v>
      </c>
      <c r="BI98" s="52">
        <v>0</v>
      </c>
    </row>
    <row r="99" spans="1:61">
      <c r="A99" t="s">
        <v>11810</v>
      </c>
      <c r="B99" t="s">
        <v>11811</v>
      </c>
      <c r="C99" t="str">
        <f>VLOOKUP(A99,KO_Information!A:H,2,FALSE)</f>
        <v>pyrroloquinoline quinone biosynthesis protein E</v>
      </c>
      <c r="D99" t="str">
        <f>VLOOKUP($A99,KO_Information!$A:$H,3,FALSE)</f>
        <v>pyrroloquinoline quinone biosynthesis protein E</v>
      </c>
      <c r="E99">
        <f>VLOOKUP($A99,KO_Information!$A:$H,4,FALSE)</f>
        <v>0</v>
      </c>
      <c r="F99" t="str">
        <f>VLOOKUP($A99,KO_Information!$A:$H,5,FALSE)</f>
        <v>Unclassified; Poorly Characterized; General function prediction only</v>
      </c>
      <c r="G99" t="str">
        <f>VLOOKUP($A99,KO_Information!$A:$H,6,FALSE)</f>
        <v>Unclassified</v>
      </c>
      <c r="H99" t="str">
        <f>VLOOKUP($A99,KO_Information!$A:$H,7,FALSE)</f>
        <v>Poorly Characterized</v>
      </c>
      <c r="I99" t="str">
        <f>VLOOKUP($A99,KO_Information!$A:$H,8,FALSE)</f>
        <v>General function prediction only</v>
      </c>
      <c r="J99" s="67">
        <v>0</v>
      </c>
      <c r="K99" s="67">
        <v>1</v>
      </c>
      <c r="L99" s="67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2">
        <v>7.2421565760480001E-9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 s="2">
        <v>1.4872262066747401E-8</v>
      </c>
      <c r="BB99">
        <v>0</v>
      </c>
      <c r="BC99">
        <v>0</v>
      </c>
      <c r="BD99" s="2">
        <v>1.3699170409748101E-8</v>
      </c>
      <c r="BE99">
        <v>0</v>
      </c>
      <c r="BF99">
        <v>0</v>
      </c>
      <c r="BG99" s="2">
        <v>3.3145401667992598E-8</v>
      </c>
      <c r="BH99">
        <v>0</v>
      </c>
      <c r="BI99">
        <v>0</v>
      </c>
    </row>
    <row r="100" spans="1:61">
      <c r="A100" t="s">
        <v>11800</v>
      </c>
      <c r="B100" t="s">
        <v>11801</v>
      </c>
      <c r="C100" t="str">
        <f>VLOOKUP(A100,KO_Information!A:H,2,FALSE)</f>
        <v>pyrroloquinoline quinone biosynthesis protein A</v>
      </c>
      <c r="D100" t="str">
        <f>VLOOKUP($A100,KO_Information!$A:$H,3,FALSE)</f>
        <v>pyrroloquinoline quinone biosynthesis protein A</v>
      </c>
      <c r="E100">
        <f>VLOOKUP($A100,KO_Information!$A:$H,4,FALSE)</f>
        <v>0</v>
      </c>
      <c r="F100" t="str">
        <f>VLOOKUP($A100,KO_Information!$A:$H,5,FALSE)</f>
        <v>Unclassified; Poorly Characterized; General function prediction only</v>
      </c>
      <c r="G100" t="str">
        <f>VLOOKUP($A100,KO_Information!$A:$H,6,FALSE)</f>
        <v>Unclassified</v>
      </c>
      <c r="H100" t="str">
        <f>VLOOKUP($A100,KO_Information!$A:$H,7,FALSE)</f>
        <v>Poorly Characterized</v>
      </c>
      <c r="I100" t="str">
        <f>VLOOKUP($A100,KO_Information!$A:$H,8,FALSE)</f>
        <v>General function prediction only</v>
      </c>
      <c r="J100" s="67">
        <v>0</v>
      </c>
      <c r="K100" s="67">
        <v>1</v>
      </c>
      <c r="L100" s="67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 s="2">
        <v>1.6572700833996299E-8</v>
      </c>
      <c r="BH100">
        <v>0</v>
      </c>
      <c r="BI100">
        <v>0</v>
      </c>
    </row>
    <row r="101" spans="1:61">
      <c r="A101" t="s">
        <v>11802</v>
      </c>
      <c r="B101" t="s">
        <v>11803</v>
      </c>
      <c r="C101" t="str">
        <f>VLOOKUP(A101,KO_Information!A:H,2,FALSE)</f>
        <v>pyrroloquinoline quinone biosynthesis protein B</v>
      </c>
      <c r="D101" t="str">
        <f>VLOOKUP($A101,KO_Information!$A:$H,3,FALSE)</f>
        <v>pyrroloquinoline quinone biosynthesis protein B</v>
      </c>
      <c r="E101">
        <f>VLOOKUP($A101,KO_Information!$A:$H,4,FALSE)</f>
        <v>0</v>
      </c>
      <c r="F101" t="str">
        <f>VLOOKUP($A101,KO_Information!$A:$H,5,FALSE)</f>
        <v>Unclassified; Poorly Characterized; General function prediction only</v>
      </c>
      <c r="G101" t="str">
        <f>VLOOKUP($A101,KO_Information!$A:$H,6,FALSE)</f>
        <v>Unclassified</v>
      </c>
      <c r="H101" t="str">
        <f>VLOOKUP($A101,KO_Information!$A:$H,7,FALSE)</f>
        <v>Poorly Characterized</v>
      </c>
      <c r="I101" t="str">
        <f>VLOOKUP($A101,KO_Information!$A:$H,8,FALSE)</f>
        <v>General function prediction only</v>
      </c>
      <c r="J101" s="67">
        <v>0</v>
      </c>
      <c r="K101" s="67">
        <v>1</v>
      </c>
      <c r="L101" s="67">
        <v>1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 s="2">
        <v>7.78176942775934E-9</v>
      </c>
      <c r="AO101" s="2">
        <v>7.2421565760480001E-9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 s="2">
        <v>1.4872262066747401E-8</v>
      </c>
      <c r="BB101">
        <v>0</v>
      </c>
      <c r="BC101">
        <v>0</v>
      </c>
      <c r="BD101" s="2">
        <v>1.3699170409748101E-8</v>
      </c>
      <c r="BE101">
        <v>0</v>
      </c>
      <c r="BF101">
        <v>0</v>
      </c>
      <c r="BG101" s="2">
        <v>3.3145401667992598E-8</v>
      </c>
      <c r="BH101">
        <v>0</v>
      </c>
      <c r="BI101">
        <v>0</v>
      </c>
    </row>
    <row r="102" spans="1:61">
      <c r="A102" t="s">
        <v>15274</v>
      </c>
      <c r="B102" t="s">
        <v>1279</v>
      </c>
      <c r="C102" t="str">
        <f>VLOOKUP(A102,KO_Information!A:H,2,FALSE)</f>
        <v>hypothetical protein</v>
      </c>
      <c r="D102" t="str">
        <f>VLOOKUP($A102,KO_Information!$A:$H,3,FALSE)</f>
        <v>hypothetical protein</v>
      </c>
      <c r="E102">
        <f>VLOOKUP($A102,KO_Information!$A:$H,4,FALSE)</f>
        <v>0</v>
      </c>
      <c r="F102" t="str">
        <f>VLOOKUP($A102,KO_Information!$A:$H,5,FALSE)</f>
        <v>Unclassified; Poorly Characterized; Function unknown</v>
      </c>
      <c r="G102" t="str">
        <f>VLOOKUP($A102,KO_Information!$A:$H,6,FALSE)</f>
        <v>Unclassified</v>
      </c>
      <c r="H102" t="str">
        <f>VLOOKUP($A102,KO_Information!$A:$H,7,FALSE)</f>
        <v>Poorly Characterized</v>
      </c>
      <c r="I102" t="str">
        <f>VLOOKUP($A102,KO_Information!$A:$H,8,FALSE)</f>
        <v>Function unknown</v>
      </c>
      <c r="J102" s="67">
        <v>0</v>
      </c>
      <c r="K102" s="67">
        <v>1</v>
      </c>
      <c r="L102" s="67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 s="2">
        <v>1.4872262066747401E-8</v>
      </c>
      <c r="BB102">
        <v>0</v>
      </c>
      <c r="BC102">
        <v>0</v>
      </c>
      <c r="BD102">
        <v>0</v>
      </c>
      <c r="BE102">
        <v>0</v>
      </c>
      <c r="BF102">
        <v>0</v>
      </c>
      <c r="BG102" s="2">
        <v>1.6572700833996299E-8</v>
      </c>
      <c r="BH102">
        <v>0</v>
      </c>
      <c r="BI102">
        <v>0</v>
      </c>
    </row>
    <row r="103" spans="1:61" s="30" customFormat="1">
      <c r="A103" s="30" t="s">
        <v>13818</v>
      </c>
      <c r="B103" s="30" t="s">
        <v>13819</v>
      </c>
      <c r="C103" s="30" t="str">
        <f>VLOOKUP(A103,KO_Information!A:H,2,FALSE)</f>
        <v>two-component system, OmpR family, torCAD operon response regulator TorR</v>
      </c>
      <c r="D103" s="30" t="str">
        <f>VLOOKUP($A103,KO_Information!$A:$H,3,FALSE)</f>
        <v>two-component system, OmpR family, torCAD operon response regulator TorR</v>
      </c>
      <c r="E103" s="30">
        <f>VLOOKUP($A103,KO_Information!$A:$H,4,FALSE)</f>
        <v>0</v>
      </c>
      <c r="F103" s="30" t="str">
        <f>VLOOKUP($A103,KO_Information!$A:$H,5,FALSE)</f>
        <v>Environmental Information Processing; Signal Transduction; Two-component system</v>
      </c>
      <c r="G103" s="30" t="str">
        <f>VLOOKUP($A103,KO_Information!$A:$H,6,FALSE)</f>
        <v>Environmental Information Processing</v>
      </c>
      <c r="H103" s="30" t="str">
        <f>VLOOKUP($A103,KO_Information!$A:$H,7,FALSE)</f>
        <v>Signal Transduction</v>
      </c>
      <c r="I103" s="30" t="str">
        <f>VLOOKUP($A103,KO_Information!$A:$H,8,FALSE)</f>
        <v>Two-component system</v>
      </c>
      <c r="J103" s="67">
        <v>0</v>
      </c>
      <c r="K103" s="67">
        <v>1</v>
      </c>
      <c r="L103" s="67">
        <v>1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v>0</v>
      </c>
      <c r="AI103" s="30">
        <v>0</v>
      </c>
      <c r="AJ103" s="30">
        <v>0</v>
      </c>
      <c r="AK103" s="30">
        <v>0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1">
        <v>8.8626350067347201E-9</v>
      </c>
      <c r="AR103" s="30"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0">
        <v>0</v>
      </c>
      <c r="BA103" s="31">
        <v>1.4872262066747401E-8</v>
      </c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0</v>
      </c>
    </row>
    <row r="104" spans="1:61" s="14" customFormat="1">
      <c r="A104" s="14" t="s">
        <v>17596</v>
      </c>
      <c r="B104" s="14" t="s">
        <v>17597</v>
      </c>
      <c r="C104" s="14" t="str">
        <f>VLOOKUP(A104,KO_Information!A:H,2,FALSE)</f>
        <v>outer membrane usher protein PapC</v>
      </c>
      <c r="D104" s="14" t="str">
        <f>VLOOKUP($A104,KO_Information!$A:$H,3,FALSE)</f>
        <v>outer membrane usher protein PapC</v>
      </c>
      <c r="E104" s="14">
        <f>VLOOKUP($A104,KO_Information!$A:$H,4,FALSE)</f>
        <v>0</v>
      </c>
      <c r="F104" s="14" t="str">
        <f>VLOOKUP($A104,KO_Information!$A:$H,5,FALSE)</f>
        <v>Environmental Information Processing; Membrane Transport; Secretion system</v>
      </c>
      <c r="G104" s="14" t="str">
        <f>VLOOKUP($A104,KO_Information!$A:$H,6,FALSE)</f>
        <v>Environmental Information Processing</v>
      </c>
      <c r="H104" s="14" t="str">
        <f>VLOOKUP($A104,KO_Information!$A:$H,7,FALSE)</f>
        <v>Membrane Transport</v>
      </c>
      <c r="I104" s="14" t="str">
        <f>VLOOKUP($A104,KO_Information!$A:$H,8,FALSE)</f>
        <v>Secretion system</v>
      </c>
      <c r="J104" s="67">
        <v>0</v>
      </c>
      <c r="K104" s="67">
        <v>1</v>
      </c>
      <c r="L104" s="67">
        <v>1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5">
        <v>1.18371241545882E-8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5">
        <v>2.3345308283278E-8</v>
      </c>
      <c r="AO104" s="14">
        <v>0</v>
      </c>
      <c r="AP104" s="15">
        <v>3.84235663720713E-8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  <c r="BF104" s="14">
        <v>0</v>
      </c>
      <c r="BG104" s="15">
        <v>1.6572700833996299E-8</v>
      </c>
      <c r="BH104" s="14">
        <v>0</v>
      </c>
      <c r="BI104" s="14">
        <v>0</v>
      </c>
    </row>
    <row r="105" spans="1:61" s="14" customFormat="1">
      <c r="A105" s="14" t="s">
        <v>17598</v>
      </c>
      <c r="B105" s="14" t="s">
        <v>17599</v>
      </c>
      <c r="C105" s="14" t="str">
        <f>VLOOKUP(A105,KO_Information!A:H,2,FALSE)</f>
        <v>chaperone protein PapD</v>
      </c>
      <c r="D105" s="14" t="str">
        <f>VLOOKUP($A105,KO_Information!$A:$H,3,FALSE)</f>
        <v>chaperone protein PapD</v>
      </c>
      <c r="E105" s="14">
        <f>VLOOKUP($A105,KO_Information!$A:$H,4,FALSE)</f>
        <v>0</v>
      </c>
      <c r="F105" s="14" t="str">
        <f>VLOOKUP($A105,KO_Information!$A:$H,5,FALSE)</f>
        <v>Environmental Information Processing; Membrane Transport; Secretion system</v>
      </c>
      <c r="G105" s="14" t="str">
        <f>VLOOKUP($A105,KO_Information!$A:$H,6,FALSE)</f>
        <v>Environmental Information Processing</v>
      </c>
      <c r="H105" s="14" t="str">
        <f>VLOOKUP($A105,KO_Information!$A:$H,7,FALSE)</f>
        <v>Membrane Transport</v>
      </c>
      <c r="I105" s="14" t="str">
        <f>VLOOKUP($A105,KO_Information!$A:$H,8,FALSE)</f>
        <v>Secretion system</v>
      </c>
      <c r="J105" s="67">
        <v>0</v>
      </c>
      <c r="K105" s="67">
        <v>1</v>
      </c>
      <c r="L105" s="67">
        <v>1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5">
        <v>1.18371241545882E-8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5">
        <v>2.3345308283278E-8</v>
      </c>
      <c r="AO105" s="14">
        <v>0</v>
      </c>
      <c r="AP105" s="15">
        <v>3.84235663720713E-8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5">
        <v>1.6572700833996299E-8</v>
      </c>
      <c r="BH105" s="14">
        <v>0</v>
      </c>
      <c r="BI105" s="14">
        <v>0</v>
      </c>
    </row>
    <row r="106" spans="1:61" s="14" customFormat="1">
      <c r="A106" s="14" t="s">
        <v>17594</v>
      </c>
      <c r="B106" s="14" t="s">
        <v>17595</v>
      </c>
      <c r="C106" s="14" t="str">
        <f>VLOOKUP(A106,KO_Information!A:H,2,FALSE)</f>
        <v>major pilin subunit PapA</v>
      </c>
      <c r="D106" s="14" t="str">
        <f>VLOOKUP($A106,KO_Information!$A:$H,3,FALSE)</f>
        <v>major pilin subunit PapA</v>
      </c>
      <c r="E106" s="14">
        <f>VLOOKUP($A106,KO_Information!$A:$H,4,FALSE)</f>
        <v>0</v>
      </c>
      <c r="F106" s="14" t="str">
        <f>VLOOKUP($A106,KO_Information!$A:$H,5,FALSE)</f>
        <v>Environmental Information Processing; Membrane Transport; Secretion system</v>
      </c>
      <c r="G106" s="14" t="str">
        <f>VLOOKUP($A106,KO_Information!$A:$H,6,FALSE)</f>
        <v>Environmental Information Processing</v>
      </c>
      <c r="H106" s="14" t="str">
        <f>VLOOKUP($A106,KO_Information!$A:$H,7,FALSE)</f>
        <v>Membrane Transport</v>
      </c>
      <c r="I106" s="14" t="str">
        <f>VLOOKUP($A106,KO_Information!$A:$H,8,FALSE)</f>
        <v>Secretion system</v>
      </c>
      <c r="J106" s="67">
        <v>0</v>
      </c>
      <c r="K106" s="67">
        <v>1</v>
      </c>
      <c r="L106" s="67">
        <v>1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5">
        <v>1.18371241545882E-8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5">
        <v>2.3345308283278E-8</v>
      </c>
      <c r="AO106" s="14">
        <v>0</v>
      </c>
      <c r="AP106" s="15">
        <v>3.84235663720713E-8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5">
        <v>1.6572700833996299E-8</v>
      </c>
      <c r="BH106" s="14">
        <v>0</v>
      </c>
      <c r="BI106" s="14">
        <v>0</v>
      </c>
    </row>
    <row r="107" spans="1:61" s="32" customFormat="1">
      <c r="A107" s="32" t="s">
        <v>17899</v>
      </c>
      <c r="B107" s="32" t="s">
        <v>17900</v>
      </c>
      <c r="C107" s="32" t="str">
        <f>VLOOKUP(A107,KO_Information!A:H,2,FALSE)</f>
        <v>mannosyltransferase [EC:2.4.1.-]</v>
      </c>
      <c r="D107" s="32" t="str">
        <f>VLOOKUP($A107,KO_Information!$A:$H,3,FALSE)</f>
        <v xml:space="preserve">mannosyltransferase </v>
      </c>
      <c r="E107" s="32" t="str">
        <f>VLOOKUP($A107,KO_Information!$A:$H,4,FALSE)</f>
        <v>EC:2.4.1.-</v>
      </c>
      <c r="F107" s="32" t="str">
        <f>VLOOKUP($A107,KO_Information!$A:$H,5,FALSE)</f>
        <v>Metabolism; Glycan Biosynthesis and Metabolism; Glycosyltransferases|Metabolism; Glycan Biosynthesis and Metabolism; Lipopolysaccharide biosynthesis proteins</v>
      </c>
      <c r="G107" s="32" t="str">
        <f>VLOOKUP($A107,KO_Information!$A:$H,6,FALSE)</f>
        <v>Metabolism</v>
      </c>
      <c r="H107" s="32" t="str">
        <f>VLOOKUP($A107,KO_Information!$A:$H,7,FALSE)</f>
        <v>Glycan Biosynthesis and Metabolism</v>
      </c>
      <c r="I107" s="32" t="str">
        <f>VLOOKUP($A107,KO_Information!$A:$H,8,FALSE)</f>
        <v>Glycosyltransferases</v>
      </c>
      <c r="J107" s="67">
        <v>0</v>
      </c>
      <c r="K107" s="67">
        <v>1</v>
      </c>
      <c r="L107" s="67">
        <v>1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3">
        <v>8.8626350067347201E-9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3">
        <v>1.4872262066747401E-8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</row>
    <row r="108" spans="1:61" s="32" customFormat="1">
      <c r="A108" s="32" t="s">
        <v>17896</v>
      </c>
      <c r="B108" s="32" t="s">
        <v>17897</v>
      </c>
      <c r="C108" s="32" t="str">
        <f>VLOOKUP(A108,KO_Information!A:H,2,FALSE)</f>
        <v>alpha-1,3-rhamnosyltransferase [EC:2.4.1.-]</v>
      </c>
      <c r="D108" s="32" t="str">
        <f>VLOOKUP($A108,KO_Information!$A:$H,3,FALSE)</f>
        <v xml:space="preserve">alpha-1,3-rhamnosyltransferase </v>
      </c>
      <c r="E108" s="32" t="str">
        <f>VLOOKUP($A108,KO_Information!$A:$H,4,FALSE)</f>
        <v>EC:2.4.1.-</v>
      </c>
      <c r="F108" s="32" t="str">
        <f>VLOOKUP($A108,KO_Information!$A:$H,5,FALSE)</f>
        <v>Metabolism; Glycan Biosynthesis and Metabolism; Glycosyltransferases|Metabolism; Glycan Biosynthesis and Metabolism; Lipopolysaccharide biosynthesis proteins</v>
      </c>
      <c r="G108" s="32" t="str">
        <f>VLOOKUP($A108,KO_Information!$A:$H,6,FALSE)</f>
        <v>Metabolism</v>
      </c>
      <c r="H108" s="32" t="str">
        <f>VLOOKUP($A108,KO_Information!$A:$H,7,FALSE)</f>
        <v>Glycan Biosynthesis and Metabolism</v>
      </c>
      <c r="I108" s="32" t="str">
        <f>VLOOKUP($A108,KO_Information!$A:$H,8,FALSE)</f>
        <v>Glycosyltransferases</v>
      </c>
      <c r="J108" s="67">
        <v>0</v>
      </c>
      <c r="K108" s="67">
        <v>1</v>
      </c>
      <c r="L108" s="67">
        <v>1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3">
        <v>1.4872262066747401E-8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3">
        <v>1.6572700833996299E-8</v>
      </c>
      <c r="BH108" s="32">
        <v>0</v>
      </c>
      <c r="BI108" s="32">
        <v>0</v>
      </c>
    </row>
    <row r="109" spans="1:61" s="14" customFormat="1">
      <c r="A109" s="14" t="s">
        <v>17640</v>
      </c>
      <c r="B109" s="14" t="s">
        <v>17641</v>
      </c>
      <c r="C109" s="14" t="str">
        <f>VLOOKUP(A109,KO_Information!A:H,2,FALSE)</f>
        <v>outer membrane protein HasF</v>
      </c>
      <c r="D109" s="14" t="str">
        <f>VLOOKUP($A109,KO_Information!$A:$H,3,FALSE)</f>
        <v>outer membrane protein HasF</v>
      </c>
      <c r="E109" s="14">
        <f>VLOOKUP($A109,KO_Information!$A:$H,4,FALSE)</f>
        <v>0</v>
      </c>
      <c r="F109" s="14" t="str">
        <f>VLOOKUP($A109,KO_Information!$A:$H,5,FALSE)</f>
        <v>Environmental Information Processing; Membrane Transport; Secretion system</v>
      </c>
      <c r="G109" s="14" t="str">
        <f>VLOOKUP($A109,KO_Information!$A:$H,6,FALSE)</f>
        <v>Environmental Information Processing</v>
      </c>
      <c r="H109" s="14" t="str">
        <f>VLOOKUP($A109,KO_Information!$A:$H,7,FALSE)</f>
        <v>Membrane Transport</v>
      </c>
      <c r="I109" s="14" t="str">
        <f>VLOOKUP($A109,KO_Information!$A:$H,8,FALSE)</f>
        <v>Secretion system</v>
      </c>
      <c r="J109" s="67">
        <v>0</v>
      </c>
      <c r="K109" s="67">
        <v>1</v>
      </c>
      <c r="L109" s="67">
        <v>1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5">
        <v>1.7888566680025899E-8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5">
        <v>1.55635388555187E-8</v>
      </c>
      <c r="AO109" s="14">
        <v>0</v>
      </c>
      <c r="AP109" s="15">
        <v>1.92117831860356E-8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5">
        <v>1.4872262066747401E-8</v>
      </c>
      <c r="BB109" s="14">
        <v>0</v>
      </c>
      <c r="BC109" s="14">
        <v>0</v>
      </c>
      <c r="BD109" s="15">
        <v>1.3699170409748101E-8</v>
      </c>
      <c r="BE109" s="14">
        <v>0</v>
      </c>
      <c r="BF109" s="14">
        <v>0</v>
      </c>
      <c r="BG109" s="15">
        <v>1.6572700833996299E-8</v>
      </c>
      <c r="BH109" s="14">
        <v>0</v>
      </c>
      <c r="BI109" s="14">
        <v>0</v>
      </c>
    </row>
    <row r="110" spans="1:61" s="14" customFormat="1">
      <c r="A110" s="14" t="s">
        <v>17638</v>
      </c>
      <c r="B110" s="14" t="s">
        <v>17639</v>
      </c>
      <c r="C110" s="14" t="str">
        <f>VLOOKUP(A110,KO_Information!A:H,2,FALSE)</f>
        <v>protease secretion protein HasE</v>
      </c>
      <c r="D110" s="14" t="str">
        <f>VLOOKUP($A110,KO_Information!$A:$H,3,FALSE)</f>
        <v>protease secretion protein HasE</v>
      </c>
      <c r="E110" s="14">
        <f>VLOOKUP($A110,KO_Information!$A:$H,4,FALSE)</f>
        <v>0</v>
      </c>
      <c r="F110" s="14" t="str">
        <f>VLOOKUP($A110,KO_Information!$A:$H,5,FALSE)</f>
        <v>Environmental Information Processing; Membrane Transport; Secretion system</v>
      </c>
      <c r="G110" s="14" t="str">
        <f>VLOOKUP($A110,KO_Information!$A:$H,6,FALSE)</f>
        <v>Environmental Information Processing</v>
      </c>
      <c r="H110" s="14" t="str">
        <f>VLOOKUP($A110,KO_Information!$A:$H,7,FALSE)</f>
        <v>Membrane Transport</v>
      </c>
      <c r="I110" s="14" t="str">
        <f>VLOOKUP($A110,KO_Information!$A:$H,8,FALSE)</f>
        <v>Secretion system</v>
      </c>
      <c r="J110" s="67">
        <v>0</v>
      </c>
      <c r="K110" s="67">
        <v>1</v>
      </c>
      <c r="L110" s="67">
        <v>1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5">
        <v>1.7888566680025899E-8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5">
        <v>1.4872262066747401E-8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5">
        <v>1.6572700833996299E-8</v>
      </c>
      <c r="BH110" s="14">
        <v>0</v>
      </c>
      <c r="BI110" s="14">
        <v>0</v>
      </c>
    </row>
    <row r="111" spans="1:61" s="18" customFormat="1">
      <c r="A111" s="18" t="s">
        <v>1533</v>
      </c>
      <c r="B111" s="18" t="s">
        <v>1534</v>
      </c>
      <c r="C111" s="18" t="str">
        <f>VLOOKUP(A111,KO_Information!A:H,2,FALSE)</f>
        <v>dimethylglycine dehydrogenase [EC:1.5.99.2]</v>
      </c>
      <c r="D111" s="18" t="str">
        <f>VLOOKUP($A111,KO_Information!$A:$H,3,FALSE)</f>
        <v xml:space="preserve">dimethylglycine dehydrogenase </v>
      </c>
      <c r="E111" s="18" t="str">
        <f>VLOOKUP($A111,KO_Information!$A:$H,4,FALSE)</f>
        <v>EC:1.5.99.2</v>
      </c>
      <c r="F111" s="18" t="str">
        <f>VLOOKUP($A111,KO_Information!$A:$H,5,FALSE)</f>
        <v>Metabolism; Amino Acid Metabolism; Glycine, serine and threonine metabolism</v>
      </c>
      <c r="G111" s="18" t="str">
        <f>VLOOKUP($A111,KO_Information!$A:$H,6,FALSE)</f>
        <v>Metabolism</v>
      </c>
      <c r="H111" s="18" t="str">
        <f>VLOOKUP($A111,KO_Information!$A:$H,7,FALSE)</f>
        <v>Amino Acid Metabolism</v>
      </c>
      <c r="I111" s="18" t="str">
        <f>VLOOKUP($A111,KO_Information!$A:$H,8,FALSE)</f>
        <v>Glycine, serine and threonine metabolism</v>
      </c>
      <c r="J111" s="67">
        <v>0</v>
      </c>
      <c r="K111" s="67">
        <v>1</v>
      </c>
      <c r="L111" s="67">
        <v>1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9">
        <v>1.77252700134694E-8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18">
        <v>0</v>
      </c>
      <c r="AZ111" s="19">
        <v>1.1789100165806599E-8</v>
      </c>
      <c r="BA111" s="19">
        <v>2.9744524133494801E-8</v>
      </c>
      <c r="BB111" s="18">
        <v>0</v>
      </c>
      <c r="BC111" s="18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</row>
    <row r="112" spans="1:61" s="12" customFormat="1">
      <c r="A112" s="12" t="s">
        <v>15343</v>
      </c>
      <c r="B112" s="12" t="s">
        <v>15342</v>
      </c>
      <c r="C112" s="12" t="str">
        <f>VLOOKUP(A112,KO_Information!A:H,2,FALSE)</f>
        <v>octopine/nopaline transport system permease protein</v>
      </c>
      <c r="D112" s="12" t="str">
        <f>VLOOKUP($A112,KO_Information!$A:$H,3,FALSE)</f>
        <v>octopine/nopaline transport system permease protein</v>
      </c>
      <c r="E112" s="12">
        <f>VLOOKUP($A112,KO_Information!$A:$H,4,FALSE)</f>
        <v>0</v>
      </c>
      <c r="F112" s="12" t="str">
        <f>VLOOKUP($A112,KO_Information!$A:$H,5,FALSE)</f>
        <v>Environmental Information Processing; Membrane Transport; ABC transporters|Environmental Information Processing; Membrane Transport; Transporters</v>
      </c>
      <c r="G112" s="12" t="str">
        <f>VLOOKUP($A112,KO_Information!$A:$H,6,FALSE)</f>
        <v>Environmental Information Processing</v>
      </c>
      <c r="H112" s="12" t="str">
        <f>VLOOKUP($A112,KO_Information!$A:$H,7,FALSE)</f>
        <v>Membrane Transport</v>
      </c>
      <c r="I112" s="12" t="str">
        <f>VLOOKUP($A112,KO_Information!$A:$H,8,FALSE)</f>
        <v>ABC transporters</v>
      </c>
      <c r="J112" s="67">
        <v>0</v>
      </c>
      <c r="K112" s="67">
        <v>1</v>
      </c>
      <c r="L112" s="67">
        <v>1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3">
        <v>8.8626350067347201E-9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3">
        <v>1.4872262066747401E-8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</row>
    <row r="113" spans="1:61" s="12" customFormat="1">
      <c r="A113" s="12" t="s">
        <v>15349</v>
      </c>
      <c r="B113" s="12" t="s">
        <v>15350</v>
      </c>
      <c r="C113" s="12" t="str">
        <f>VLOOKUP(A113,KO_Information!A:H,2,FALSE)</f>
        <v>arginine/ornithine transport system permease protein</v>
      </c>
      <c r="D113" s="12" t="str">
        <f>VLOOKUP($A113,KO_Information!$A:$H,3,FALSE)</f>
        <v>arginine/ornithine transport system permease protein</v>
      </c>
      <c r="E113" s="12">
        <f>VLOOKUP($A113,KO_Information!$A:$H,4,FALSE)</f>
        <v>0</v>
      </c>
      <c r="F113" s="12" t="str">
        <f>VLOOKUP($A113,KO_Information!$A:$H,5,FALSE)</f>
        <v>Environmental Information Processing; Membrane Transport; ABC transporters|Environmental Information Processing; Membrane Transport; Transporters</v>
      </c>
      <c r="G113" s="12" t="str">
        <f>VLOOKUP($A113,KO_Information!$A:$H,6,FALSE)</f>
        <v>Environmental Information Processing</v>
      </c>
      <c r="H113" s="12" t="str">
        <f>VLOOKUP($A113,KO_Information!$A:$H,7,FALSE)</f>
        <v>Membrane Transport</v>
      </c>
      <c r="I113" s="12" t="str">
        <f>VLOOKUP($A113,KO_Information!$A:$H,8,FALSE)</f>
        <v>ABC transporters</v>
      </c>
      <c r="J113" s="67">
        <v>0</v>
      </c>
      <c r="K113" s="67">
        <v>1</v>
      </c>
      <c r="L113" s="67">
        <v>1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3">
        <v>1.7888566680025899E-8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3">
        <v>1.4872262066747401E-8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3">
        <v>1.6572700833996299E-8</v>
      </c>
      <c r="BH113" s="12">
        <v>0</v>
      </c>
      <c r="BI113" s="12">
        <v>0</v>
      </c>
    </row>
    <row r="114" spans="1:61" s="12" customFormat="1">
      <c r="A114" s="12" t="s">
        <v>15351</v>
      </c>
      <c r="B114" s="12" t="s">
        <v>15350</v>
      </c>
      <c r="C114" s="12" t="str">
        <f>VLOOKUP(A114,KO_Information!A:H,2,FALSE)</f>
        <v>arginine/ornithine transport system permease protein</v>
      </c>
      <c r="D114" s="12" t="str">
        <f>VLOOKUP($A114,KO_Information!$A:$H,3,FALSE)</f>
        <v>arginine/ornithine transport system permease protein</v>
      </c>
      <c r="E114" s="12">
        <f>VLOOKUP($A114,KO_Information!$A:$H,4,FALSE)</f>
        <v>0</v>
      </c>
      <c r="F114" s="12" t="str">
        <f>VLOOKUP($A114,KO_Information!$A:$H,5,FALSE)</f>
        <v>Environmental Information Processing; Membrane Transport; ABC transporters|Environmental Information Processing; Membrane Transport; Transporters</v>
      </c>
      <c r="G114" s="12" t="str">
        <f>VLOOKUP($A114,KO_Information!$A:$H,6,FALSE)</f>
        <v>Environmental Information Processing</v>
      </c>
      <c r="H114" s="12" t="str">
        <f>VLOOKUP($A114,KO_Information!$A:$H,7,FALSE)</f>
        <v>Membrane Transport</v>
      </c>
      <c r="I114" s="12" t="str">
        <f>VLOOKUP($A114,KO_Information!$A:$H,8,FALSE)</f>
        <v>ABC transporters</v>
      </c>
      <c r="J114" s="67">
        <v>0</v>
      </c>
      <c r="K114" s="67">
        <v>1</v>
      </c>
      <c r="L114" s="67">
        <v>1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3">
        <v>1.4872262066747401E-8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3">
        <v>1.6572700833996299E-8</v>
      </c>
      <c r="BH114" s="12">
        <v>0</v>
      </c>
      <c r="BI114" s="12">
        <v>0</v>
      </c>
    </row>
    <row r="115" spans="1:61">
      <c r="A115" t="s">
        <v>15352</v>
      </c>
      <c r="B115" t="s">
        <v>15353</v>
      </c>
      <c r="C115" t="str">
        <f>VLOOKUP(A115,KO_Information!A:H,2,FALSE)</f>
        <v>arginine/ornithine transport system ATP-binding protein [EC:3.6.3.-]</v>
      </c>
      <c r="D115" t="str">
        <f>VLOOKUP($A115,KO_Information!$A:$H,3,FALSE)</f>
        <v xml:space="preserve">arginine/ornithine transport system ATP-binding protein </v>
      </c>
      <c r="E115" t="str">
        <f>VLOOKUP($A115,KO_Information!$A:$H,4,FALSE)</f>
        <v>EC:3.6.3.-</v>
      </c>
      <c r="F115" t="str">
        <f>VLOOKUP($A115,KO_Information!$A:$H,5,FALSE)</f>
        <v>Environmental Information Processing; Membrane Transport; ABC transporters|Environmental Information Processing; Membrane Transport; Transporters</v>
      </c>
      <c r="G115" t="str">
        <f>VLOOKUP($A115,KO_Information!$A:$H,6,FALSE)</f>
        <v>Environmental Information Processing</v>
      </c>
      <c r="H115" t="str">
        <f>VLOOKUP($A115,KO_Information!$A:$H,7,FALSE)</f>
        <v>Membrane Transport</v>
      </c>
      <c r="I115" t="str">
        <f>VLOOKUP($A115,KO_Information!$A:$H,8,FALSE)</f>
        <v>ABC transporters</v>
      </c>
      <c r="J115" s="67">
        <v>0</v>
      </c>
      <c r="K115" s="67">
        <v>1</v>
      </c>
      <c r="L115" s="67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 s="2">
        <v>1.4872262066747401E-8</v>
      </c>
      <c r="BB115">
        <v>0</v>
      </c>
      <c r="BC115">
        <v>0</v>
      </c>
      <c r="BD115">
        <v>0</v>
      </c>
      <c r="BE115">
        <v>0</v>
      </c>
      <c r="BF115">
        <v>0</v>
      </c>
      <c r="BG115" s="2">
        <v>1.6572700833996299E-8</v>
      </c>
      <c r="BH115">
        <v>0</v>
      </c>
      <c r="BI115">
        <v>0</v>
      </c>
    </row>
    <row r="116" spans="1:61">
      <c r="A116" t="s">
        <v>4949</v>
      </c>
      <c r="B116" t="s">
        <v>4950</v>
      </c>
      <c r="C116" t="str">
        <f>VLOOKUP(A116,KO_Information!A:H,2,FALSE)</f>
        <v>allantoicase [EC:3.5.3.4]</v>
      </c>
      <c r="D116" t="str">
        <f>VLOOKUP($A116,KO_Information!$A:$H,3,FALSE)</f>
        <v xml:space="preserve">allantoicase </v>
      </c>
      <c r="E116" t="str">
        <f>VLOOKUP($A116,KO_Information!$A:$H,4,FALSE)</f>
        <v>EC:3.5.3.4</v>
      </c>
      <c r="F116" t="str">
        <f>VLOOKUP($A116,KO_Information!$A:$H,5,FALSE)</f>
        <v>Metabolism; Nucleotide Metabolism; Purine metabolism</v>
      </c>
      <c r="G116" t="str">
        <f>VLOOKUP($A116,KO_Information!$A:$H,6,FALSE)</f>
        <v>Metabolism</v>
      </c>
      <c r="H116" t="str">
        <f>VLOOKUP($A116,KO_Information!$A:$H,7,FALSE)</f>
        <v>Nucleotide Metabolism</v>
      </c>
      <c r="I116" t="str">
        <f>VLOOKUP($A116,KO_Information!$A:$H,8,FALSE)</f>
        <v>Purine metabolism</v>
      </c>
      <c r="J116" s="67">
        <v>0</v>
      </c>
      <c r="K116" s="67">
        <v>1</v>
      </c>
      <c r="L116" s="67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 s="2">
        <v>1.4872262066747401E-8</v>
      </c>
      <c r="BB116">
        <v>0</v>
      </c>
      <c r="BC116">
        <v>0</v>
      </c>
      <c r="BD116">
        <v>0</v>
      </c>
      <c r="BE116">
        <v>0</v>
      </c>
      <c r="BF116">
        <v>0</v>
      </c>
      <c r="BG116" s="2">
        <v>1.6572700833996299E-8</v>
      </c>
      <c r="BH116">
        <v>0</v>
      </c>
      <c r="BI116">
        <v>0</v>
      </c>
    </row>
    <row r="117" spans="1:61" s="24" customFormat="1">
      <c r="A117" s="24" t="s">
        <v>15675</v>
      </c>
      <c r="B117" s="24" t="s">
        <v>15676</v>
      </c>
      <c r="C117" s="24" t="str">
        <f>VLOOKUP(A117,KO_Information!A:H,2,FALSE)</f>
        <v>chemotaxis protein MotD</v>
      </c>
      <c r="D117" s="24" t="str">
        <f>VLOOKUP($A117,KO_Information!$A:$H,3,FALSE)</f>
        <v>chemotaxis protein MotD</v>
      </c>
      <c r="E117" s="24">
        <f>VLOOKUP($A117,KO_Information!$A:$H,4,FALSE)</f>
        <v>0</v>
      </c>
      <c r="F117" s="24" t="str">
        <f>VLOOKUP($A117,KO_Information!$A:$H,5,FALSE)</f>
        <v>Cellular Processes; Cell Motility; Flagellar assembly</v>
      </c>
      <c r="G117" s="24" t="str">
        <f>VLOOKUP($A117,KO_Information!$A:$H,6,FALSE)</f>
        <v>Cellular Processes</v>
      </c>
      <c r="H117" s="24" t="str">
        <f>VLOOKUP($A117,KO_Information!$A:$H,7,FALSE)</f>
        <v>Cell Motility</v>
      </c>
      <c r="I117" s="24" t="str">
        <f>VLOOKUP($A117,KO_Information!$A:$H,8,FALSE)</f>
        <v>Flagellar assembly</v>
      </c>
      <c r="J117" s="67">
        <v>0</v>
      </c>
      <c r="K117" s="67">
        <v>1</v>
      </c>
      <c r="L117" s="67">
        <v>1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5">
        <v>8.8626350067347201E-9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25">
        <v>2.9744524133494801E-8</v>
      </c>
      <c r="BB117" s="24">
        <v>0</v>
      </c>
      <c r="BC117" s="24">
        <v>0</v>
      </c>
      <c r="BD117" s="24">
        <v>0</v>
      </c>
      <c r="BE117" s="24">
        <v>0</v>
      </c>
      <c r="BF117" s="24">
        <v>0</v>
      </c>
      <c r="BG117" s="24">
        <v>0</v>
      </c>
      <c r="BH117" s="24">
        <v>0</v>
      </c>
      <c r="BI117" s="24">
        <v>0</v>
      </c>
    </row>
    <row r="118" spans="1:61" s="24" customFormat="1">
      <c r="A118" s="24" t="s">
        <v>15673</v>
      </c>
      <c r="B118" s="24" t="s">
        <v>15674</v>
      </c>
      <c r="C118" s="24" t="str">
        <f>VLOOKUP(A118,KO_Information!A:H,2,FALSE)</f>
        <v>chemotaxis protein MotC</v>
      </c>
      <c r="D118" s="24" t="str">
        <f>VLOOKUP($A118,KO_Information!$A:$H,3,FALSE)</f>
        <v>chemotaxis protein MotC</v>
      </c>
      <c r="E118" s="24">
        <f>VLOOKUP($A118,KO_Information!$A:$H,4,FALSE)</f>
        <v>0</v>
      </c>
      <c r="F118" s="24" t="str">
        <f>VLOOKUP($A118,KO_Information!$A:$H,5,FALSE)</f>
        <v>Cellular Processes; Cell Motility; Flagellar assembly</v>
      </c>
      <c r="G118" s="24" t="str">
        <f>VLOOKUP($A118,KO_Information!$A:$H,6,FALSE)</f>
        <v>Cellular Processes</v>
      </c>
      <c r="H118" s="24" t="str">
        <f>VLOOKUP($A118,KO_Information!$A:$H,7,FALSE)</f>
        <v>Cell Motility</v>
      </c>
      <c r="I118" s="24" t="str">
        <f>VLOOKUP($A118,KO_Information!$A:$H,8,FALSE)</f>
        <v>Flagellar assembly</v>
      </c>
      <c r="J118" s="67">
        <v>0</v>
      </c>
      <c r="K118" s="67">
        <v>1</v>
      </c>
      <c r="L118" s="67">
        <v>1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5">
        <v>8.8626350067347201E-9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5">
        <v>1.4872262066747401E-8</v>
      </c>
      <c r="BB118" s="24">
        <v>0</v>
      </c>
      <c r="BC118" s="24">
        <v>0</v>
      </c>
      <c r="BD118" s="24">
        <v>0</v>
      </c>
      <c r="BE118" s="24">
        <v>0</v>
      </c>
      <c r="BF118" s="24">
        <v>0</v>
      </c>
      <c r="BG118" s="24">
        <v>0</v>
      </c>
      <c r="BH118" s="24">
        <v>0</v>
      </c>
      <c r="BI118" s="24">
        <v>0</v>
      </c>
    </row>
    <row r="119" spans="1:61">
      <c r="A119" t="s">
        <v>12694</v>
      </c>
      <c r="B119" t="s">
        <v>652</v>
      </c>
      <c r="C119" t="str">
        <f>VLOOKUP(A119,KO_Information!A:H,2,FALSE)</f>
        <v>None</v>
      </c>
      <c r="D119" t="str">
        <f>VLOOKUP($A119,KO_Information!$A:$H,3,FALSE)</f>
        <v>None</v>
      </c>
      <c r="E119">
        <f>VLOOKUP($A119,KO_Information!$A:$H,4,FALSE)</f>
        <v>0</v>
      </c>
      <c r="F119" t="str">
        <f>VLOOKUP($A119,KO_Information!$A:$H,5,FALSE)</f>
        <v>Unclassified; Poorly Characterized; General function prediction only</v>
      </c>
      <c r="G119" t="str">
        <f>VLOOKUP($A119,KO_Information!$A:$H,6,FALSE)</f>
        <v>Unclassified</v>
      </c>
      <c r="H119" t="str">
        <f>VLOOKUP($A119,KO_Information!$A:$H,7,FALSE)</f>
        <v>Poorly Characterized</v>
      </c>
      <c r="I119" t="str">
        <f>VLOOKUP($A119,KO_Information!$A:$H,8,FALSE)</f>
        <v>General function prediction only</v>
      </c>
      <c r="J119" s="67">
        <v>0</v>
      </c>
      <c r="K119" s="67">
        <v>1</v>
      </c>
      <c r="L119" s="67">
        <v>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 s="2">
        <v>1.80977478909156E-8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t="s">
        <v>4872</v>
      </c>
      <c r="B120" t="s">
        <v>652</v>
      </c>
      <c r="C120" t="str">
        <f>VLOOKUP(A120,KO_Information!A:H,2,FALSE)</f>
        <v>None</v>
      </c>
      <c r="D120" t="str">
        <f>VLOOKUP($A120,KO_Information!$A:$H,3,FALSE)</f>
        <v>None</v>
      </c>
      <c r="E120">
        <f>VLOOKUP($A120,KO_Information!$A:$H,4,FALSE)</f>
        <v>0</v>
      </c>
      <c r="F120" t="str">
        <f>VLOOKUP($A120,KO_Information!$A:$H,5,FALSE)</f>
        <v>Unclassified; Metabolism; Others</v>
      </c>
      <c r="G120" t="str">
        <f>VLOOKUP($A120,KO_Information!$A:$H,6,FALSE)</f>
        <v>Unclassified</v>
      </c>
      <c r="H120" t="str">
        <f>VLOOKUP($A120,KO_Information!$A:$H,7,FALSE)</f>
        <v>Metabolism</v>
      </c>
      <c r="I120" t="str">
        <f>VLOOKUP($A120,KO_Information!$A:$H,8,FALSE)</f>
        <v>Others</v>
      </c>
      <c r="J120" s="67">
        <v>0</v>
      </c>
      <c r="K120" s="67">
        <v>1</v>
      </c>
      <c r="L120" s="67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 s="2">
        <v>8.8626350067347201E-9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 s="2">
        <v>1.4872262066747401E-8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 s="22" customFormat="1">
      <c r="A121" s="22" t="s">
        <v>6885</v>
      </c>
      <c r="B121" s="22" t="s">
        <v>6886</v>
      </c>
      <c r="C121" s="22" t="str">
        <f>VLOOKUP(A121,KO_Information!A:H,2,FALSE)</f>
        <v>nitric-oxide reductase NorE protein [EC:1.7.99.7]; nitric oxide reductase NorE protein</v>
      </c>
      <c r="D121" s="22" t="str">
        <f>VLOOKUP($A121,KO_Information!$A:$H,3,FALSE)</f>
        <v xml:space="preserve">nitric-oxide reductase NorE protein </v>
      </c>
      <c r="E121" s="22" t="str">
        <f>VLOOKUP($A121,KO_Information!$A:$H,4,FALSE)</f>
        <v>EC:1.7.99.7</v>
      </c>
      <c r="F121" s="22" t="str">
        <f>VLOOKUP($A121,KO_Information!$A:$H,5,FALSE)</f>
        <v>Metabolism; Energy Metabolism; Nitrogen metabolism</v>
      </c>
      <c r="G121" s="22" t="str">
        <f>VLOOKUP($A121,KO_Information!$A:$H,6,FALSE)</f>
        <v>Metabolism</v>
      </c>
      <c r="H121" s="22" t="str">
        <f>VLOOKUP($A121,KO_Information!$A:$H,7,FALSE)</f>
        <v>Energy Metabolism</v>
      </c>
      <c r="I121" s="22" t="str">
        <f>VLOOKUP($A121,KO_Information!$A:$H,8,FALSE)</f>
        <v>Nitrogen metabolism</v>
      </c>
      <c r="J121" s="67">
        <v>0</v>
      </c>
      <c r="K121" s="67">
        <v>1</v>
      </c>
      <c r="L121" s="67">
        <v>1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3">
        <v>8.8626350067347201E-9</v>
      </c>
      <c r="AR121" s="22">
        <v>0</v>
      </c>
      <c r="AS121" s="22">
        <v>0</v>
      </c>
      <c r="AT121" s="22">
        <v>0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v>0</v>
      </c>
      <c r="BA121" s="23">
        <v>1.4872262066747401E-8</v>
      </c>
      <c r="BB121" s="22">
        <v>0</v>
      </c>
      <c r="BC121" s="22">
        <v>0</v>
      </c>
      <c r="BD121" s="22">
        <v>0</v>
      </c>
      <c r="BE121" s="22">
        <v>0</v>
      </c>
      <c r="BF121" s="22">
        <v>0</v>
      </c>
      <c r="BG121" s="22">
        <v>0</v>
      </c>
      <c r="BH121" s="22">
        <v>0</v>
      </c>
      <c r="BI121" s="22">
        <v>0</v>
      </c>
    </row>
    <row r="122" spans="1:61" s="16" customFormat="1">
      <c r="A122" s="16" t="s">
        <v>14119</v>
      </c>
      <c r="B122" s="16" t="s">
        <v>14120</v>
      </c>
      <c r="C122" s="16" t="str">
        <f>VLOOKUP(A122,KO_Information!A:H,2,FALSE)</f>
        <v>D-sorbitol dehydrogenase (acceptor) [EC:1.1.99.21]</v>
      </c>
      <c r="D122" s="16" t="str">
        <f>VLOOKUP($A122,KO_Information!$A:$H,3,FALSE)</f>
        <v xml:space="preserve">D-sorbitol dehydrogenase (acceptor) </v>
      </c>
      <c r="E122" s="16" t="str">
        <f>VLOOKUP($A122,KO_Information!$A:$H,4,FALSE)</f>
        <v>EC:1.1.99.21</v>
      </c>
      <c r="F122" s="16" t="str">
        <f>VLOOKUP($A122,KO_Information!$A:$H,5,FALSE)</f>
        <v>Metabolism; Carbohydrate Metabolism; Fructose and mannose metabolism</v>
      </c>
      <c r="G122" s="16" t="str">
        <f>VLOOKUP($A122,KO_Information!$A:$H,6,FALSE)</f>
        <v>Metabolism</v>
      </c>
      <c r="H122" s="16" t="str">
        <f>VLOOKUP($A122,KO_Information!$A:$H,7,FALSE)</f>
        <v>Carbohydrate Metabolism</v>
      </c>
      <c r="I122" s="16" t="str">
        <f>VLOOKUP($A122,KO_Information!$A:$H,8,FALSE)</f>
        <v>Fructose and mannose metabolism</v>
      </c>
      <c r="J122" s="67">
        <v>0</v>
      </c>
      <c r="K122" s="67">
        <v>1</v>
      </c>
      <c r="L122" s="67">
        <v>1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7">
        <v>8.8626350067347201E-9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7">
        <v>1.15533294292323E-8</v>
      </c>
      <c r="AZ122" s="16">
        <v>0</v>
      </c>
      <c r="BA122" s="17">
        <v>1.4872262066747401E-8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</row>
    <row r="123" spans="1:61" s="18" customFormat="1">
      <c r="A123" s="18" t="s">
        <v>17359</v>
      </c>
      <c r="B123" s="18" t="s">
        <v>17360</v>
      </c>
      <c r="C123" s="18" t="str">
        <f>VLOOKUP(A123,KO_Information!A:H,2,FALSE)</f>
        <v>guanidinobutyrase [EC:3.5.3.7]</v>
      </c>
      <c r="D123" s="18" t="str">
        <f>VLOOKUP($A123,KO_Information!$A:$H,3,FALSE)</f>
        <v xml:space="preserve">guanidinobutyrase </v>
      </c>
      <c r="E123" s="18" t="str">
        <f>VLOOKUP($A123,KO_Information!$A:$H,4,FALSE)</f>
        <v>EC:3.5.3.7</v>
      </c>
      <c r="F123" s="18" t="str">
        <f>VLOOKUP($A123,KO_Information!$A:$H,5,FALSE)</f>
        <v>Metabolism; Amino Acid Metabolism; Arginine and proline metabolism</v>
      </c>
      <c r="G123" s="18" t="str">
        <f>VLOOKUP($A123,KO_Information!$A:$H,6,FALSE)</f>
        <v>Metabolism</v>
      </c>
      <c r="H123" s="18" t="str">
        <f>VLOOKUP($A123,KO_Information!$A:$H,7,FALSE)</f>
        <v>Amino Acid Metabolism</v>
      </c>
      <c r="I123" s="18" t="str">
        <f>VLOOKUP($A123,KO_Information!$A:$H,8,FALSE)</f>
        <v>Arginine and proline metabolism</v>
      </c>
      <c r="J123" s="67">
        <v>0</v>
      </c>
      <c r="K123" s="67">
        <v>1</v>
      </c>
      <c r="L123" s="67">
        <v>1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9">
        <v>1.4872262066747401E-8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9">
        <v>1.6572700833996299E-8</v>
      </c>
      <c r="BH123" s="18">
        <v>0</v>
      </c>
      <c r="BI123" s="18">
        <v>0</v>
      </c>
    </row>
    <row r="124" spans="1:61" s="18" customFormat="1">
      <c r="A124" s="18" t="s">
        <v>17347</v>
      </c>
      <c r="B124" s="18" t="s">
        <v>17348</v>
      </c>
      <c r="C124" s="18" t="str">
        <f>VLOOKUP(A124,KO_Information!A:H,2,FALSE)</f>
        <v>arginine:pyruvate transaminase [EC:2.6.1.84]</v>
      </c>
      <c r="D124" s="18" t="str">
        <f>VLOOKUP($A124,KO_Information!$A:$H,3,FALSE)</f>
        <v xml:space="preserve">arginine:pyruvate transaminase </v>
      </c>
      <c r="E124" s="18" t="str">
        <f>VLOOKUP($A124,KO_Information!$A:$H,4,FALSE)</f>
        <v>EC:2.6.1.84</v>
      </c>
      <c r="F124" s="18" t="str">
        <f>VLOOKUP($A124,KO_Information!$A:$H,5,FALSE)</f>
        <v>Metabolism; Amino Acid Metabolism; Amino acid related enzymes|Metabolism; Amino Acid Metabolism; Arginine and proline metabolism</v>
      </c>
      <c r="G124" s="18" t="str">
        <f>VLOOKUP($A124,KO_Information!$A:$H,6,FALSE)</f>
        <v>Metabolism</v>
      </c>
      <c r="H124" s="18" t="str">
        <f>VLOOKUP($A124,KO_Information!$A:$H,7,FALSE)</f>
        <v>Amino Acid Metabolism</v>
      </c>
      <c r="I124" s="18" t="str">
        <f>VLOOKUP($A124,KO_Information!$A:$H,8,FALSE)</f>
        <v>Amino acid related enzymes</v>
      </c>
      <c r="J124" s="67">
        <v>0</v>
      </c>
      <c r="K124" s="67">
        <v>1</v>
      </c>
      <c r="L124" s="67">
        <v>1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9">
        <v>8.8626350067347201E-9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9">
        <v>1.1789100165806599E-8</v>
      </c>
      <c r="BA124" s="19">
        <v>2.9744524133494801E-8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9">
        <v>1.6572700833996299E-8</v>
      </c>
      <c r="BH124" s="18">
        <v>0</v>
      </c>
      <c r="BI124" s="18">
        <v>0</v>
      </c>
    </row>
    <row r="125" spans="1:61">
      <c r="J125" s="63"/>
      <c r="K125" s="63"/>
      <c r="L125" s="63"/>
    </row>
    <row r="126" spans="1:61">
      <c r="I126" t="s">
        <v>692</v>
      </c>
      <c r="M126" s="36">
        <v>1</v>
      </c>
    </row>
    <row r="127" spans="1:61">
      <c r="I127" s="30" t="s">
        <v>617</v>
      </c>
      <c r="M127" s="30">
        <v>5</v>
      </c>
    </row>
    <row r="128" spans="1:61">
      <c r="I128" s="52" t="s">
        <v>610</v>
      </c>
      <c r="M128">
        <v>2</v>
      </c>
    </row>
    <row r="129" spans="9:13">
      <c r="I129" s="12" t="s">
        <v>6611</v>
      </c>
      <c r="M129">
        <v>12</v>
      </c>
    </row>
    <row r="130" spans="9:13">
      <c r="I130" s="14" t="s">
        <v>4639</v>
      </c>
      <c r="M130">
        <v>17</v>
      </c>
    </row>
    <row r="131" spans="9:13">
      <c r="I131" s="16" t="s">
        <v>360</v>
      </c>
      <c r="M131">
        <v>6</v>
      </c>
    </row>
    <row r="132" spans="9:13">
      <c r="I132" s="18" t="s">
        <v>367</v>
      </c>
      <c r="M132">
        <v>9</v>
      </c>
    </row>
    <row r="133" spans="9:13">
      <c r="I133" s="20" t="s">
        <v>353</v>
      </c>
      <c r="M133">
        <v>2</v>
      </c>
    </row>
    <row r="134" spans="9:13">
      <c r="I134" s="22" t="s">
        <v>495</v>
      </c>
      <c r="M134">
        <v>3</v>
      </c>
    </row>
    <row r="135" spans="9:13">
      <c r="I135" s="24" t="s">
        <v>2329</v>
      </c>
      <c r="M135">
        <v>3</v>
      </c>
    </row>
    <row r="136" spans="9:13">
      <c r="I136" s="26" t="s">
        <v>854</v>
      </c>
      <c r="M136">
        <v>4</v>
      </c>
    </row>
    <row r="137" spans="9:13">
      <c r="I137" s="28" t="s">
        <v>1724</v>
      </c>
      <c r="M137">
        <v>2</v>
      </c>
    </row>
    <row r="138" spans="9:13">
      <c r="I138" s="30" t="s">
        <v>1706</v>
      </c>
      <c r="M138">
        <v>2</v>
      </c>
    </row>
    <row r="139" spans="9:13">
      <c r="I139" s="32" t="s">
        <v>2649</v>
      </c>
      <c r="M139">
        <v>5</v>
      </c>
    </row>
    <row r="140" spans="9:13">
      <c r="I140" s="34" t="s">
        <v>1842</v>
      </c>
      <c r="M140">
        <v>7</v>
      </c>
    </row>
    <row r="141" spans="9:13">
      <c r="I141" s="36" t="s">
        <v>467</v>
      </c>
      <c r="M141">
        <v>7</v>
      </c>
    </row>
    <row r="142" spans="9:13">
      <c r="I142" t="s">
        <v>851</v>
      </c>
      <c r="M142">
        <f>120-SUM(M126:M141)</f>
        <v>33</v>
      </c>
    </row>
    <row r="146" spans="9:10">
      <c r="I146" s="83" t="s">
        <v>2854</v>
      </c>
      <c r="J146" s="39">
        <v>3</v>
      </c>
    </row>
    <row r="147" spans="9:10">
      <c r="I147" s="39" t="s">
        <v>692</v>
      </c>
      <c r="J147" s="63">
        <v>1</v>
      </c>
    </row>
    <row r="148" spans="9:10">
      <c r="I148" s="48" t="s">
        <v>617</v>
      </c>
      <c r="J148" s="63">
        <v>5</v>
      </c>
    </row>
    <row r="149" spans="9:10">
      <c r="I149" s="54" t="s">
        <v>610</v>
      </c>
      <c r="J149" s="63">
        <v>2</v>
      </c>
    </row>
    <row r="150" spans="9:10">
      <c r="I150" s="38" t="s">
        <v>6611</v>
      </c>
      <c r="J150" s="63">
        <v>12</v>
      </c>
    </row>
    <row r="151" spans="9:10">
      <c r="I151" s="40" t="s">
        <v>4639</v>
      </c>
      <c r="J151" s="63">
        <v>17</v>
      </c>
    </row>
    <row r="152" spans="9:10">
      <c r="I152" s="41" t="s">
        <v>360</v>
      </c>
      <c r="J152" s="63">
        <v>6</v>
      </c>
    </row>
    <row r="153" spans="9:10">
      <c r="I153" s="42" t="s">
        <v>367</v>
      </c>
      <c r="J153" s="63">
        <v>9</v>
      </c>
    </row>
    <row r="154" spans="9:10">
      <c r="I154" s="43" t="s">
        <v>353</v>
      </c>
      <c r="J154" s="63">
        <v>2</v>
      </c>
    </row>
    <row r="155" spans="9:10">
      <c r="I155" s="44" t="s">
        <v>495</v>
      </c>
      <c r="J155" s="63">
        <v>3</v>
      </c>
    </row>
    <row r="156" spans="9:10">
      <c r="I156" s="45" t="s">
        <v>2329</v>
      </c>
      <c r="J156" s="63">
        <v>3</v>
      </c>
    </row>
    <row r="157" spans="9:10">
      <c r="I157" s="46" t="s">
        <v>854</v>
      </c>
      <c r="J157" s="63">
        <v>4</v>
      </c>
    </row>
    <row r="158" spans="9:10">
      <c r="I158" s="47" t="s">
        <v>1724</v>
      </c>
      <c r="J158" s="63">
        <v>2</v>
      </c>
    </row>
    <row r="159" spans="9:10">
      <c r="I159" s="48" t="s">
        <v>1706</v>
      </c>
      <c r="J159" s="63">
        <v>2</v>
      </c>
    </row>
    <row r="160" spans="9:10">
      <c r="I160" s="49" t="s">
        <v>2649</v>
      </c>
      <c r="J160" s="63">
        <v>5</v>
      </c>
    </row>
    <row r="161" spans="9:10">
      <c r="I161" s="50" t="s">
        <v>1842</v>
      </c>
      <c r="J161" s="63">
        <v>7</v>
      </c>
    </row>
    <row r="162" spans="9:10">
      <c r="I162" s="51" t="s">
        <v>467</v>
      </c>
      <c r="J162" s="63">
        <v>7</v>
      </c>
    </row>
    <row r="163" spans="9:10">
      <c r="I163" s="84" t="s">
        <v>1723</v>
      </c>
      <c r="J163" s="39">
        <v>1</v>
      </c>
    </row>
    <row r="164" spans="9:10">
      <c r="I164" s="85" t="s">
        <v>854</v>
      </c>
      <c r="J164" s="39">
        <v>4</v>
      </c>
    </row>
    <row r="165" spans="9:10">
      <c r="I165" s="86" t="s">
        <v>2889</v>
      </c>
      <c r="J165" s="39">
        <v>0</v>
      </c>
    </row>
    <row r="166" spans="9:10">
      <c r="I166" s="39" t="s">
        <v>19459</v>
      </c>
      <c r="J166" s="39">
        <f>120-SUM(J146:J165)</f>
        <v>25</v>
      </c>
    </row>
  </sheetData>
  <autoFilter ref="A5:BI124"/>
  <mergeCells count="2">
    <mergeCell ref="A1:B1"/>
    <mergeCell ref="A2:B2"/>
  </mergeCells>
  <conditionalFormatting sqref="J5:L124">
    <cfRule type="cellIs" dxfId="14" priority="1" operator="lessThan">
      <formula>0</formula>
    </cfRule>
    <cfRule type="cellIs" dxfId="13" priority="2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7"/>
  <sheetViews>
    <sheetView workbookViewId="0">
      <selection activeCell="C5" sqref="C5:I5"/>
    </sheetView>
  </sheetViews>
  <sheetFormatPr baseColWidth="10" defaultRowHeight="15" x14ac:dyDescent="0"/>
  <cols>
    <col min="2" max="2" width="57.5" customWidth="1"/>
    <col min="8" max="8" width="31.6640625" customWidth="1"/>
    <col min="9" max="9" width="33" customWidth="1"/>
    <col min="10" max="10" width="14" style="63" customWidth="1"/>
    <col min="11" max="11" width="13.83203125" style="63" customWidth="1"/>
    <col min="12" max="12" width="14" style="63" customWidth="1"/>
  </cols>
  <sheetData>
    <row r="1" spans="1:61" s="8" customFormat="1" ht="35" customHeight="1">
      <c r="A1" s="140" t="s">
        <v>19457</v>
      </c>
      <c r="B1" s="140"/>
      <c r="C1" s="9"/>
      <c r="D1" s="9"/>
      <c r="E1" s="9"/>
      <c r="F1" s="9"/>
      <c r="G1" s="9"/>
      <c r="H1" s="9"/>
      <c r="I1" s="9"/>
      <c r="J1" s="64"/>
      <c r="K1" s="64"/>
      <c r="L1" s="64"/>
    </row>
    <row r="2" spans="1:61">
      <c r="A2" s="139"/>
      <c r="B2" s="139"/>
      <c r="C2" s="6"/>
      <c r="D2" s="6"/>
      <c r="E2" s="6"/>
      <c r="F2" s="6"/>
      <c r="G2" s="6"/>
      <c r="H2" s="6"/>
      <c r="I2" s="6"/>
      <c r="J2" s="65"/>
      <c r="K2" s="65"/>
      <c r="L2" s="65"/>
    </row>
    <row r="4" spans="1:61" s="3" customFormat="1" ht="30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66" t="s">
        <v>331</v>
      </c>
      <c r="K4" s="66" t="s">
        <v>332</v>
      </c>
      <c r="L4" s="66" t="s">
        <v>333</v>
      </c>
      <c r="M4" s="3" t="s">
        <v>19439</v>
      </c>
      <c r="N4" s="3" t="s">
        <v>19439</v>
      </c>
      <c r="O4" s="3" t="s">
        <v>19439</v>
      </c>
      <c r="P4" s="3" t="s">
        <v>19439</v>
      </c>
      <c r="Q4" s="3" t="s">
        <v>19439</v>
      </c>
      <c r="R4" s="3" t="s">
        <v>19439</v>
      </c>
      <c r="S4" s="3" t="s">
        <v>19439</v>
      </c>
      <c r="T4" s="3" t="s">
        <v>19439</v>
      </c>
      <c r="U4" s="3" t="s">
        <v>19439</v>
      </c>
      <c r="V4" s="3" t="s">
        <v>19439</v>
      </c>
      <c r="W4" s="3" t="s">
        <v>19440</v>
      </c>
      <c r="X4" s="3" t="s">
        <v>19440</v>
      </c>
      <c r="Y4" s="3" t="s">
        <v>19440</v>
      </c>
      <c r="Z4" s="3" t="s">
        <v>19440</v>
      </c>
      <c r="AA4" s="3" t="s">
        <v>19440</v>
      </c>
      <c r="AB4" s="3" t="s">
        <v>19440</v>
      </c>
      <c r="AC4" s="3" t="s">
        <v>19440</v>
      </c>
      <c r="AD4" s="3" t="s">
        <v>19440</v>
      </c>
      <c r="AE4" s="3" t="s">
        <v>19440</v>
      </c>
      <c r="AF4" s="3" t="s">
        <v>19440</v>
      </c>
      <c r="AG4" s="3" t="s">
        <v>19441</v>
      </c>
      <c r="AH4" s="3" t="s">
        <v>19441</v>
      </c>
      <c r="AI4" s="3" t="s">
        <v>19441</v>
      </c>
      <c r="AJ4" s="3" t="s">
        <v>19441</v>
      </c>
      <c r="AK4" s="3" t="s">
        <v>19441</v>
      </c>
      <c r="AL4" s="3" t="s">
        <v>19441</v>
      </c>
      <c r="AM4" s="3" t="s">
        <v>19441</v>
      </c>
      <c r="AN4" s="3" t="s">
        <v>19441</v>
      </c>
      <c r="AO4" s="3" t="s">
        <v>19441</v>
      </c>
      <c r="AP4" s="3" t="s">
        <v>19441</v>
      </c>
      <c r="AQ4" s="3" t="s">
        <v>19442</v>
      </c>
      <c r="AR4" s="3" t="s">
        <v>19442</v>
      </c>
      <c r="AS4" s="3" t="s">
        <v>19442</v>
      </c>
      <c r="AT4" s="3" t="s">
        <v>19442</v>
      </c>
      <c r="AU4" s="3" t="s">
        <v>19442</v>
      </c>
      <c r="AV4" s="3" t="s">
        <v>19442</v>
      </c>
      <c r="AW4" s="3" t="s">
        <v>19442</v>
      </c>
      <c r="AX4" s="3" t="s">
        <v>19442</v>
      </c>
      <c r="AY4" s="3" t="s">
        <v>19442</v>
      </c>
      <c r="AZ4" s="3" t="s">
        <v>19442</v>
      </c>
      <c r="BA4" s="3" t="s">
        <v>19443</v>
      </c>
      <c r="BB4" s="3" t="s">
        <v>19443</v>
      </c>
      <c r="BC4" s="3" t="s">
        <v>19443</v>
      </c>
      <c r="BD4" s="3" t="s">
        <v>19443</v>
      </c>
      <c r="BE4" s="3" t="s">
        <v>19443</v>
      </c>
      <c r="BF4" s="3" t="s">
        <v>19443</v>
      </c>
      <c r="BG4" s="3" t="s">
        <v>19443</v>
      </c>
      <c r="BH4" s="3" t="s">
        <v>19443</v>
      </c>
      <c r="BI4" s="3" t="s">
        <v>19443</v>
      </c>
    </row>
    <row r="5" spans="1:61" s="32" customFormat="1">
      <c r="A5" s="32" t="s">
        <v>17955</v>
      </c>
      <c r="B5" s="32" t="s">
        <v>17956</v>
      </c>
      <c r="C5" s="32" t="str">
        <f>VLOOKUP(A5,KO_Information!A:H,2,FALSE)</f>
        <v>UDP-3-keto-D-GlcNAcA aminotransferase [EC:2.6.1.-]</v>
      </c>
      <c r="D5" s="32" t="str">
        <f>VLOOKUP($A5,KO_Information!$A:$H,3,FALSE)</f>
        <v xml:space="preserve">UDP-3-keto-D-GlcNAcA aminotransferase </v>
      </c>
      <c r="E5" s="32" t="str">
        <f>VLOOKUP($A5,KO_Information!$A:$H,4,FALSE)</f>
        <v>EC:2.6.1.-</v>
      </c>
      <c r="F5" s="32" t="str">
        <f>VLOOKUP($A5,KO_Information!$A:$H,5,FALSE)</f>
        <v>Metabolism; Glycan Biosynthesis and Metabolism; Lipopolysaccharide biosynthesis proteins|Metabolism; Amino Acid Metabolism; Amino acid related enzymes</v>
      </c>
      <c r="G5" s="32" t="str">
        <f>VLOOKUP($A5,KO_Information!$A:$H,6,FALSE)</f>
        <v>Metabolism</v>
      </c>
      <c r="H5" s="32" t="str">
        <f>VLOOKUP($A5,KO_Information!$A:$H,7,FALSE)</f>
        <v>Glycan Biosynthesis and Metabolism</v>
      </c>
      <c r="I5" s="32" t="str">
        <f>VLOOKUP($A5,KO_Information!$A:$H,8,FALSE)</f>
        <v>Lipopolysaccharide biosynthesis proteins</v>
      </c>
      <c r="J5" s="67">
        <v>1</v>
      </c>
      <c r="K5" s="67">
        <v>0</v>
      </c>
      <c r="L5" s="67">
        <v>-1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3">
        <v>8.5038591660916707E-9</v>
      </c>
      <c r="AD5" s="32">
        <v>0</v>
      </c>
      <c r="AE5" s="32">
        <v>0</v>
      </c>
      <c r="AF5" s="32">
        <v>0</v>
      </c>
      <c r="AG5" s="32">
        <v>0</v>
      </c>
      <c r="AH5" s="32">
        <v>0</v>
      </c>
      <c r="AI5" s="32">
        <v>0</v>
      </c>
      <c r="AJ5" s="32">
        <v>0</v>
      </c>
      <c r="AK5" s="33">
        <v>1.49586451799491E-8</v>
      </c>
      <c r="AL5" s="32">
        <v>0</v>
      </c>
      <c r="AM5" s="32">
        <v>0</v>
      </c>
      <c r="AN5" s="33">
        <v>7.78176942775934E-9</v>
      </c>
      <c r="AO5" s="32">
        <v>0</v>
      </c>
      <c r="AP5" s="33">
        <v>9.60589159301782E-9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>
        <v>0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</row>
    <row r="6" spans="1:61">
      <c r="A6" t="s">
        <v>6114</v>
      </c>
      <c r="B6" t="s">
        <v>652</v>
      </c>
      <c r="C6" t="str">
        <f>VLOOKUP(A6,KO_Information!A:H,2,FALSE)</f>
        <v>None</v>
      </c>
      <c r="D6" t="str">
        <f>VLOOKUP($A6,KO_Information!$A:$H,3,FALSE)</f>
        <v>None</v>
      </c>
      <c r="E6">
        <f>VLOOKUP($A6,KO_Information!$A:$H,4,FALSE)</f>
        <v>0</v>
      </c>
      <c r="F6" t="str">
        <f>VLOOKUP($A6,KO_Information!$A:$H,5,FALSE)</f>
        <v>Unclassified; Metabolism; Others</v>
      </c>
      <c r="G6" t="str">
        <f>VLOOKUP($A6,KO_Information!$A:$H,6,FALSE)</f>
        <v>Unclassified</v>
      </c>
      <c r="H6" t="str">
        <f>VLOOKUP($A6,KO_Information!$A:$H,7,FALSE)</f>
        <v>Metabolism</v>
      </c>
      <c r="I6" t="str">
        <f>VLOOKUP($A6,KO_Information!$A:$H,8,FALSE)</f>
        <v>Others</v>
      </c>
      <c r="J6" s="67">
        <v>1</v>
      </c>
      <c r="K6" s="67">
        <v>0</v>
      </c>
      <c r="L6" s="67">
        <v>-1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 s="2">
        <v>2.1035013758529201E-8</v>
      </c>
      <c r="AB6">
        <v>0</v>
      </c>
      <c r="AC6" s="2">
        <v>8.5038591660916707E-9</v>
      </c>
      <c r="AD6">
        <v>0</v>
      </c>
      <c r="AE6">
        <v>0</v>
      </c>
      <c r="AF6">
        <v>0</v>
      </c>
      <c r="AG6">
        <v>0</v>
      </c>
      <c r="AH6">
        <v>0</v>
      </c>
      <c r="AI6" s="2">
        <v>1.4146638680842901E-8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 s="2">
        <v>9.60589159301782E-9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 s="20" customFormat="1">
      <c r="A7" s="20" t="s">
        <v>17500</v>
      </c>
      <c r="B7" s="20" t="s">
        <v>17501</v>
      </c>
      <c r="C7" s="20" t="str">
        <f>VLOOKUP(A7,KO_Information!A:H,2,FALSE)</f>
        <v>fatty acid CoA ligase FadD32</v>
      </c>
      <c r="D7" s="20" t="str">
        <f>VLOOKUP($A7,KO_Information!$A:$H,3,FALSE)</f>
        <v>fatty acid CoA ligase FadD32</v>
      </c>
      <c r="E7" s="20">
        <f>VLOOKUP($A7,KO_Information!$A:$H,4,FALSE)</f>
        <v>0</v>
      </c>
      <c r="F7" s="20" t="str">
        <f>VLOOKUP($A7,KO_Information!$A:$H,5,FALSE)</f>
        <v>Metabolism; Lipid Metabolism; Lipid biosynthesis proteins</v>
      </c>
      <c r="G7" s="20" t="str">
        <f>VLOOKUP($A7,KO_Information!$A:$H,6,FALSE)</f>
        <v>Metabolism</v>
      </c>
      <c r="H7" s="20" t="str">
        <f>VLOOKUP($A7,KO_Information!$A:$H,7,FALSE)</f>
        <v>Lipid Metabolism</v>
      </c>
      <c r="I7" s="20" t="str">
        <f>VLOOKUP($A7,KO_Information!$A:$H,8,FALSE)</f>
        <v>Lipid biosynthesis proteins</v>
      </c>
      <c r="J7" s="67">
        <v>1</v>
      </c>
      <c r="K7" s="67">
        <v>0</v>
      </c>
      <c r="L7" s="67">
        <v>-1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1">
        <v>2.1035013758529201E-8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1">
        <v>1.4146638680842901E-8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0">
        <v>0</v>
      </c>
    </row>
    <row r="8" spans="1:61" s="18" customFormat="1">
      <c r="A8" s="18" t="s">
        <v>5580</v>
      </c>
      <c r="B8" s="18" t="s">
        <v>5581</v>
      </c>
      <c r="C8" s="18" t="str">
        <f>VLOOKUP(A8,KO_Information!A:H,2,FALSE)</f>
        <v>tyrosine phenol-lyase [EC:4.1.99.2]</v>
      </c>
      <c r="D8" s="18" t="str">
        <f>VLOOKUP($A8,KO_Information!$A:$H,3,FALSE)</f>
        <v xml:space="preserve">tyrosine phenol-lyase </v>
      </c>
      <c r="E8" s="18" t="str">
        <f>VLOOKUP($A8,KO_Information!$A:$H,4,FALSE)</f>
        <v>EC:4.1.99.2</v>
      </c>
      <c r="F8" s="18" t="str">
        <f>VLOOKUP($A8,KO_Information!$A:$H,5,FALSE)</f>
        <v>Metabolism; Amino Acid Metabolism; Tyrosine metabolism|Metabolism; Energy Metabolism; Nitrogen metabolism</v>
      </c>
      <c r="G8" s="18" t="str">
        <f>VLOOKUP($A8,KO_Information!$A:$H,6,FALSE)</f>
        <v>Metabolism</v>
      </c>
      <c r="H8" s="18" t="str">
        <f>VLOOKUP($A8,KO_Information!$A:$H,7,FALSE)</f>
        <v>Amino Acid Metabolism</v>
      </c>
      <c r="I8" s="18" t="str">
        <f>VLOOKUP($A8,KO_Information!$A:$H,8,FALSE)</f>
        <v>Tyrosine metabolism</v>
      </c>
      <c r="J8" s="67">
        <v>1</v>
      </c>
      <c r="K8" s="67">
        <v>0</v>
      </c>
      <c r="L8" s="67">
        <v>-1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9">
        <v>1.2867184738983599E-8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9">
        <v>1.1789100165806599E-8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</row>
    <row r="9" spans="1:61">
      <c r="A9" t="s">
        <v>13114</v>
      </c>
      <c r="B9" t="s">
        <v>13115</v>
      </c>
      <c r="C9" t="str">
        <f>VLOOKUP(A9,KO_Information!A:H,2,FALSE)</f>
        <v>hemolysin activation/secretion protein</v>
      </c>
      <c r="D9" t="str">
        <f>VLOOKUP($A9,KO_Information!$A:$H,3,FALSE)</f>
        <v>hemolysin activation/secretion protein</v>
      </c>
      <c r="E9">
        <f>VLOOKUP($A9,KO_Information!$A:$H,4,FALSE)</f>
        <v>0</v>
      </c>
      <c r="F9" t="str">
        <f>VLOOKUP($A9,KO_Information!$A:$H,5,FALSE)</f>
        <v>Human Diseases; Infectious Diseases; Pertussis</v>
      </c>
      <c r="G9" t="str">
        <f>VLOOKUP($A9,KO_Information!$A:$H,6,FALSE)</f>
        <v>Human Diseases</v>
      </c>
      <c r="H9" t="str">
        <f>VLOOKUP($A9,KO_Information!$A:$H,7,FALSE)</f>
        <v>Infectious Diseases</v>
      </c>
      <c r="I9" t="str">
        <f>VLOOKUP($A9,KO_Information!$A:$H,8,FALSE)</f>
        <v>Pertussis</v>
      </c>
      <c r="J9" s="67">
        <v>1</v>
      </c>
      <c r="K9" s="67">
        <v>0</v>
      </c>
      <c r="L9" s="67">
        <v>-1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2">
        <v>8.5038591660916707E-9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 s="2">
        <v>1.49586451799491E-8</v>
      </c>
      <c r="AL9">
        <v>0</v>
      </c>
      <c r="AM9">
        <v>0</v>
      </c>
      <c r="AN9">
        <v>0</v>
      </c>
      <c r="AO9">
        <v>0</v>
      </c>
      <c r="AP9" s="2">
        <v>9.60589159301782E-9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 s="22" customFormat="1">
      <c r="A10" s="22" t="s">
        <v>17207</v>
      </c>
      <c r="B10" s="22" t="s">
        <v>17208</v>
      </c>
      <c r="C10" s="22" t="str">
        <f>VLOOKUP(A10,KO_Information!A:H,2,FALSE)</f>
        <v>hydrogenase-4 component A [EC:1.-.-.-]</v>
      </c>
      <c r="D10" s="22" t="str">
        <f>VLOOKUP($A10,KO_Information!$A:$H,3,FALSE)</f>
        <v xml:space="preserve">hydrogenase-4 component A </v>
      </c>
      <c r="E10" s="22" t="str">
        <f>VLOOKUP($A10,KO_Information!$A:$H,4,FALSE)</f>
        <v>EC:1.-.-.-</v>
      </c>
      <c r="F10" s="22" t="str">
        <f>VLOOKUP($A10,KO_Information!$A:$H,5,FALSE)</f>
        <v>Unclassified; Metabolism; Energy metabolism</v>
      </c>
      <c r="G10" s="22" t="str">
        <f>VLOOKUP($A10,KO_Information!$A:$H,6,FALSE)</f>
        <v>Unclassified</v>
      </c>
      <c r="H10" s="22" t="str">
        <f>VLOOKUP($A10,KO_Information!$A:$H,7,FALSE)</f>
        <v>Metabolism</v>
      </c>
      <c r="I10" s="22" t="str">
        <f>VLOOKUP($A10,KO_Information!$A:$H,8,FALSE)</f>
        <v>Energy metabolism</v>
      </c>
      <c r="J10" s="67">
        <v>1</v>
      </c>
      <c r="K10" s="67">
        <v>0</v>
      </c>
      <c r="L10" s="67">
        <v>-1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3">
        <v>1.2867184738983599E-8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3">
        <v>1.55635388555187E-8</v>
      </c>
      <c r="AO10" s="22">
        <v>0</v>
      </c>
      <c r="AP10" s="23">
        <v>2.8817674779053401E-8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</row>
    <row r="11" spans="1:61" s="32" customFormat="1">
      <c r="A11" s="32" t="s">
        <v>18455</v>
      </c>
      <c r="B11" s="32" t="s">
        <v>18456</v>
      </c>
      <c r="C11" s="32" t="str">
        <f>VLOOKUP(A11,KO_Information!A:H,2,FALSE)</f>
        <v>arabinofuranosyltransferase [EC:2.4.2.-]</v>
      </c>
      <c r="D11" s="32" t="str">
        <f>VLOOKUP($A11,KO_Information!$A:$H,3,FALSE)</f>
        <v xml:space="preserve">arabinofuranosyltransferase </v>
      </c>
      <c r="E11" s="32" t="str">
        <f>VLOOKUP($A11,KO_Information!$A:$H,4,FALSE)</f>
        <v>EC:2.4.2.-</v>
      </c>
      <c r="F11" s="32" t="str">
        <f>VLOOKUP($A11,KO_Information!$A:$H,5,FALSE)</f>
        <v>Metabolism; Glycan Biosynthesis and Metabolism; Glycosyltransferases</v>
      </c>
      <c r="G11" s="32" t="str">
        <f>VLOOKUP($A11,KO_Information!$A:$H,6,FALSE)</f>
        <v>Metabolism</v>
      </c>
      <c r="H11" s="32" t="str">
        <f>VLOOKUP($A11,KO_Information!$A:$H,7,FALSE)</f>
        <v>Glycan Biosynthesis and Metabolism</v>
      </c>
      <c r="I11" s="32" t="str">
        <f>VLOOKUP($A11,KO_Information!$A:$H,8,FALSE)</f>
        <v>Glycosyltransferases</v>
      </c>
      <c r="J11" s="67">
        <v>1</v>
      </c>
      <c r="K11" s="67">
        <v>0</v>
      </c>
      <c r="L11" s="67">
        <v>-1</v>
      </c>
      <c r="M11" s="32">
        <v>0</v>
      </c>
      <c r="N11" s="33">
        <v>1.6860352210734399E-8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v>1.9404295501729201E-8</v>
      </c>
      <c r="Y11" s="32">
        <v>0</v>
      </c>
      <c r="Z11" s="32">
        <v>0</v>
      </c>
      <c r="AA11" s="33">
        <v>3.1552520637793797E-8</v>
      </c>
      <c r="AB11" s="32">
        <v>0</v>
      </c>
      <c r="AC11" s="33">
        <v>8.5038591660916707E-9</v>
      </c>
      <c r="AD11" s="33">
        <v>1.2867184738983599E-8</v>
      </c>
      <c r="AE11" s="32">
        <v>0</v>
      </c>
      <c r="AF11" s="32">
        <v>0</v>
      </c>
      <c r="AG11" s="32">
        <v>0</v>
      </c>
      <c r="AH11" s="32">
        <v>0</v>
      </c>
      <c r="AI11" s="33">
        <v>1.4146638680842901E-8</v>
      </c>
      <c r="AJ11" s="33">
        <v>1.51590354111732E-8</v>
      </c>
      <c r="AK11" s="32">
        <v>0</v>
      </c>
      <c r="AL11" s="32">
        <v>0</v>
      </c>
      <c r="AM11" s="32">
        <v>0</v>
      </c>
      <c r="AN11" s="33">
        <v>7.78176942775934E-9</v>
      </c>
      <c r="AO11" s="32">
        <v>0</v>
      </c>
      <c r="AP11" s="33">
        <v>9.60589159301782E-9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3">
        <v>1.00284211472365E-8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3">
        <v>1.59586313973465E-8</v>
      </c>
      <c r="BG11" s="32">
        <v>0</v>
      </c>
      <c r="BH11" s="32">
        <v>0</v>
      </c>
      <c r="BI11" s="32">
        <v>0</v>
      </c>
    </row>
    <row r="12" spans="1:61">
      <c r="A12" t="s">
        <v>18933</v>
      </c>
      <c r="B12" t="s">
        <v>18934</v>
      </c>
      <c r="C12" t="str">
        <f>VLOOKUP(A12,KO_Information!A:H,2,FALSE)</f>
        <v>ribonuclease HI / DNA polymerase III subunit epsilon [EC:3.1.26.4 2.7.7.7]</v>
      </c>
      <c r="D12" t="str">
        <f>VLOOKUP($A12,KO_Information!$A:$H,3,FALSE)</f>
        <v xml:space="preserve">ribonuclease HI / DNA polymerase III subunit epsilon </v>
      </c>
      <c r="E12" t="str">
        <f>VLOOKUP($A12,KO_Information!$A:$H,4,FALSE)</f>
        <v>EC:3.1.26.4</v>
      </c>
      <c r="F12" t="str">
        <f>VLOOKUP($A12,KO_Information!$A:$H,5,FALSE)</f>
        <v>Metabolism; Nucleotide Metabolism; Pyrimidine metabolism|Genetic Information Processing; Replication and Repair; DNA repair and recombination proteins|Metabolism; Nucleotide Metabolism; Purine metabolism|Genetic Information Processing; Replication and Repair; Mismatch repair|Genetic Information Processing; Replication and Repair; Homologous recombination|Genetic Information Processing; Replication and Repair; DNA replication|Genetic Information Processing; Replication and Repair; DNA replication proteins</v>
      </c>
      <c r="G12" t="str">
        <f>VLOOKUP($A12,KO_Information!$A:$H,6,FALSE)</f>
        <v>Metabolism</v>
      </c>
      <c r="H12" t="str">
        <f>VLOOKUP($A12,KO_Information!$A:$H,7,FALSE)</f>
        <v>Nucleotide Metabolism</v>
      </c>
      <c r="I12" t="str">
        <f>VLOOKUP($A12,KO_Information!$A:$H,8,FALSE)</f>
        <v>Pyrimidine metabolism</v>
      </c>
      <c r="J12" s="67">
        <v>1</v>
      </c>
      <c r="K12" s="67">
        <v>0</v>
      </c>
      <c r="L12" s="67">
        <v>-1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2">
        <v>2.3399581526563901E-8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</row>
    <row r="13" spans="1:61" s="32" customFormat="1">
      <c r="A13" s="32" t="s">
        <v>19058</v>
      </c>
      <c r="B13" s="32" t="s">
        <v>19052</v>
      </c>
      <c r="C13" s="32" t="str">
        <f>VLOOKUP(A13,KO_Information!A:H,2,FALSE)</f>
        <v>alpha-1,6-mannosyltransferase [EC:2.4.1.-]</v>
      </c>
      <c r="D13" s="32" t="str">
        <f>VLOOKUP($A13,KO_Information!$A:$H,3,FALSE)</f>
        <v xml:space="preserve">alpha-1,6-mannosyltransferase </v>
      </c>
      <c r="E13" s="32" t="str">
        <f>VLOOKUP($A13,KO_Information!$A:$H,4,FALSE)</f>
        <v>EC:2.4.1.-</v>
      </c>
      <c r="F13" s="32" t="str">
        <f>VLOOKUP($A13,KO_Information!$A:$H,5,FALSE)</f>
        <v>Metabolism; Glycan Biosynthesis and Metabolism; Glycosyltransferases</v>
      </c>
      <c r="G13" s="32" t="str">
        <f>VLOOKUP($A13,KO_Information!$A:$H,6,FALSE)</f>
        <v>Metabolism</v>
      </c>
      <c r="H13" s="32" t="str">
        <f>VLOOKUP($A13,KO_Information!$A:$H,7,FALSE)</f>
        <v>Glycan Biosynthesis and Metabolism</v>
      </c>
      <c r="I13" s="32" t="str">
        <f>VLOOKUP($A13,KO_Information!$A:$H,8,FALSE)</f>
        <v>Glycosyltransferases</v>
      </c>
      <c r="J13" s="67">
        <v>1</v>
      </c>
      <c r="K13" s="67">
        <v>0</v>
      </c>
      <c r="L13" s="67">
        <v>-1</v>
      </c>
      <c r="M13" s="32">
        <v>0</v>
      </c>
      <c r="N13" s="33">
        <v>1.6860352210734399E-8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v>1.9404295501729201E-8</v>
      </c>
      <c r="Y13" s="32">
        <v>0</v>
      </c>
      <c r="Z13" s="32">
        <v>0</v>
      </c>
      <c r="AA13" s="33">
        <v>3.1552520637793797E-8</v>
      </c>
      <c r="AB13" s="32">
        <v>0</v>
      </c>
      <c r="AC13" s="33">
        <v>8.5038591660916707E-9</v>
      </c>
      <c r="AD13" s="33">
        <v>1.2867184738983599E-8</v>
      </c>
      <c r="AE13" s="32">
        <v>0</v>
      </c>
      <c r="AF13" s="32">
        <v>0</v>
      </c>
      <c r="AG13" s="32">
        <v>0</v>
      </c>
      <c r="AH13" s="32">
        <v>0</v>
      </c>
      <c r="AI13" s="33">
        <v>1.4146638680842901E-8</v>
      </c>
      <c r="AJ13" s="33">
        <v>1.51590354111732E-8</v>
      </c>
      <c r="AK13" s="32">
        <v>0</v>
      </c>
      <c r="AL13" s="32">
        <v>0</v>
      </c>
      <c r="AM13" s="32">
        <v>0</v>
      </c>
      <c r="AN13" s="33">
        <v>7.78176942775934E-9</v>
      </c>
      <c r="AO13" s="32">
        <v>0</v>
      </c>
      <c r="AP13" s="33">
        <v>9.60589159301782E-9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3">
        <v>1.00284211472365E-8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3">
        <v>1.59586313973465E-8</v>
      </c>
      <c r="BG13" s="32">
        <v>0</v>
      </c>
      <c r="BH13" s="32">
        <v>0</v>
      </c>
      <c r="BI13" s="32">
        <v>0</v>
      </c>
    </row>
    <row r="14" spans="1:61" s="32" customFormat="1">
      <c r="A14" s="32" t="s">
        <v>19054</v>
      </c>
      <c r="B14" s="32" t="s">
        <v>19052</v>
      </c>
      <c r="C14" s="32" t="str">
        <f>VLOOKUP(A14,KO_Information!A:H,2,FALSE)</f>
        <v>alpha-1,6-mannosyltransferase [EC:2.4.1.-]</v>
      </c>
      <c r="D14" s="32" t="str">
        <f>VLOOKUP($A14,KO_Information!$A:$H,3,FALSE)</f>
        <v xml:space="preserve">alpha-1,6-mannosyltransferase </v>
      </c>
      <c r="E14" s="32" t="str">
        <f>VLOOKUP($A14,KO_Information!$A:$H,4,FALSE)</f>
        <v>EC:2.4.1.-</v>
      </c>
      <c r="F14" s="32" t="str">
        <f>VLOOKUP($A14,KO_Information!$A:$H,5,FALSE)</f>
        <v>Metabolism; Glycan Biosynthesis and Metabolism; Glycosyltransferases</v>
      </c>
      <c r="G14" s="32" t="str">
        <f>VLOOKUP($A14,KO_Information!$A:$H,6,FALSE)</f>
        <v>Metabolism</v>
      </c>
      <c r="H14" s="32" t="str">
        <f>VLOOKUP($A14,KO_Information!$A:$H,7,FALSE)</f>
        <v>Glycan Biosynthesis and Metabolism</v>
      </c>
      <c r="I14" s="32" t="str">
        <f>VLOOKUP($A14,KO_Information!$A:$H,8,FALSE)</f>
        <v>Glycosyltransferases</v>
      </c>
      <c r="J14" s="67">
        <v>1</v>
      </c>
      <c r="K14" s="67">
        <v>0</v>
      </c>
      <c r="L14" s="67">
        <v>-1</v>
      </c>
      <c r="M14" s="32">
        <v>0</v>
      </c>
      <c r="N14" s="33">
        <v>1.6860352210734399E-8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v>1.9404295501729201E-8</v>
      </c>
      <c r="Y14" s="32">
        <v>0</v>
      </c>
      <c r="Z14" s="32">
        <v>0</v>
      </c>
      <c r="AA14" s="33">
        <v>3.1552520637793797E-8</v>
      </c>
      <c r="AB14" s="32">
        <v>0</v>
      </c>
      <c r="AC14" s="33">
        <v>8.5038591660916707E-9</v>
      </c>
      <c r="AD14" s="33">
        <v>1.2867184738983599E-8</v>
      </c>
      <c r="AE14" s="32">
        <v>0</v>
      </c>
      <c r="AF14" s="32">
        <v>0</v>
      </c>
      <c r="AG14" s="32">
        <v>0</v>
      </c>
      <c r="AH14" s="32">
        <v>0</v>
      </c>
      <c r="AI14" s="33">
        <v>1.4146638680842901E-8</v>
      </c>
      <c r="AJ14" s="33">
        <v>1.51590354111732E-8</v>
      </c>
      <c r="AK14" s="32">
        <v>0</v>
      </c>
      <c r="AL14" s="32">
        <v>0</v>
      </c>
      <c r="AM14" s="32">
        <v>0</v>
      </c>
      <c r="AN14" s="33">
        <v>7.78176942775934E-9</v>
      </c>
      <c r="AO14" s="32">
        <v>0</v>
      </c>
      <c r="AP14" s="33">
        <v>9.60589159301782E-9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3">
        <v>1.00284211472365E-8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3">
        <v>1.59586313973465E-8</v>
      </c>
      <c r="BG14" s="32">
        <v>0</v>
      </c>
      <c r="BH14" s="32">
        <v>0</v>
      </c>
      <c r="BI14" s="32">
        <v>0</v>
      </c>
    </row>
    <row r="15" spans="1:61" s="24" customFormat="1">
      <c r="A15" s="24" t="s">
        <v>6353</v>
      </c>
      <c r="B15" s="24" t="s">
        <v>6354</v>
      </c>
      <c r="C15" s="24" t="str">
        <f>VLOOKUP(A15,KO_Information!A:H,2,FALSE)</f>
        <v>6-carboxyhexanoate--CoA ligase [EC:6.2.1.14]</v>
      </c>
      <c r="D15" s="24" t="str">
        <f>VLOOKUP($A15,KO_Information!$A:$H,3,FALSE)</f>
        <v xml:space="preserve">6-carboxyhexanoate--CoA ligase </v>
      </c>
      <c r="E15" s="24" t="str">
        <f>VLOOKUP($A15,KO_Information!$A:$H,4,FALSE)</f>
        <v>EC:6.2.1.14</v>
      </c>
      <c r="F15" s="24" t="str">
        <f>VLOOKUP($A15,KO_Information!$A:$H,5,FALSE)</f>
        <v>Metabolism; Metabolism of Cofactors and Vitamins; Biotin metabolism</v>
      </c>
      <c r="G15" s="24" t="str">
        <f>VLOOKUP($A15,KO_Information!$A:$H,6,FALSE)</f>
        <v>Metabolism</v>
      </c>
      <c r="H15" s="24" t="str">
        <f>VLOOKUP($A15,KO_Information!$A:$H,7,FALSE)</f>
        <v>Metabolism of Cofactors and Vitamins</v>
      </c>
      <c r="I15" s="24" t="str">
        <f>VLOOKUP($A15,KO_Information!$A:$H,8,FALSE)</f>
        <v>Biotin metabolism</v>
      </c>
      <c r="J15" s="79">
        <v>1</v>
      </c>
      <c r="K15" s="79">
        <v>0</v>
      </c>
      <c r="L15" s="79">
        <v>-1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5">
        <v>8.5038591660916707E-9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5">
        <v>1.49586451799491E-8</v>
      </c>
      <c r="AL15" s="24">
        <v>0</v>
      </c>
      <c r="AM15" s="24">
        <v>0</v>
      </c>
      <c r="AN15" s="24">
        <v>0</v>
      </c>
      <c r="AO15" s="24">
        <v>0</v>
      </c>
      <c r="AP15" s="25">
        <v>9.60589159301782E-9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</row>
    <row r="16" spans="1:61" s="34" customFormat="1">
      <c r="A16" s="34" t="s">
        <v>15788</v>
      </c>
      <c r="B16" s="34" t="s">
        <v>15789</v>
      </c>
      <c r="C16" s="34" t="str">
        <f>VLOOKUP(A16,KO_Information!A:H,2,FALSE)</f>
        <v>voltage-gated potassium channel</v>
      </c>
      <c r="D16" s="34" t="str">
        <f>VLOOKUP($A16,KO_Information!$A:$H,3,FALSE)</f>
        <v>voltage-gated potassium channel</v>
      </c>
      <c r="E16" s="34">
        <f>VLOOKUP($A16,KO_Information!$A:$H,4,FALSE)</f>
        <v>0</v>
      </c>
      <c r="F16" s="34" t="str">
        <f>VLOOKUP($A16,KO_Information!$A:$H,5,FALSE)</f>
        <v>Unclassified; Cellular Processes and Signaling; Pores ion channels</v>
      </c>
      <c r="G16" s="34" t="str">
        <f>VLOOKUP($A16,KO_Information!$A:$H,6,FALSE)</f>
        <v>Unclassified</v>
      </c>
      <c r="H16" s="34" t="str">
        <f>VLOOKUP($A16,KO_Information!$A:$H,7,FALSE)</f>
        <v>Cellular Processes and Signaling</v>
      </c>
      <c r="I16" s="34" t="str">
        <f>VLOOKUP($A16,KO_Information!$A:$H,8,FALSE)</f>
        <v>Pores ion channels</v>
      </c>
      <c r="J16" s="67">
        <v>1</v>
      </c>
      <c r="K16" s="67">
        <v>0</v>
      </c>
      <c r="L16" s="67">
        <v>-1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5">
        <v>8.5038591660916707E-9</v>
      </c>
      <c r="AD16" s="34">
        <v>0</v>
      </c>
      <c r="AE16" s="34">
        <v>0</v>
      </c>
      <c r="AF16" s="34">
        <v>0</v>
      </c>
      <c r="AG16" s="34">
        <v>0</v>
      </c>
      <c r="AH16" s="35">
        <v>1.7888566680025899E-8</v>
      </c>
      <c r="AI16" s="34">
        <v>0</v>
      </c>
      <c r="AJ16" s="34">
        <v>0</v>
      </c>
      <c r="AK16" s="35">
        <v>1.49586451799491E-8</v>
      </c>
      <c r="AL16" s="34">
        <v>0</v>
      </c>
      <c r="AM16" s="34">
        <v>0</v>
      </c>
      <c r="AN16" s="35">
        <v>1.55635388555187E-8</v>
      </c>
      <c r="AO16" s="34">
        <v>0</v>
      </c>
      <c r="AP16" s="35">
        <v>2.8817674779053401E-8</v>
      </c>
      <c r="AQ16" s="34">
        <v>0</v>
      </c>
      <c r="AR16" s="34">
        <v>0</v>
      </c>
      <c r="AS16" s="34">
        <v>0</v>
      </c>
      <c r="AT16" s="34">
        <v>0</v>
      </c>
      <c r="AU16" s="35">
        <v>1.37164863716832E-8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</row>
    <row r="17" spans="1:61" s="32" customFormat="1">
      <c r="A17" s="32" t="s">
        <v>2900</v>
      </c>
      <c r="B17" s="32" t="s">
        <v>2901</v>
      </c>
      <c r="C17" s="32" t="str">
        <f>VLOOKUP(A17,KO_Information!A:H,2,FALSE)</f>
        <v>beta-galactosamide-alpha-2,3-sialyltransferase [EC:2.4.99.-]</v>
      </c>
      <c r="D17" s="32" t="str">
        <f>VLOOKUP($A17,KO_Information!$A:$H,3,FALSE)</f>
        <v xml:space="preserve">beta-galactosamide-alpha-2,3-sialyltransferase </v>
      </c>
      <c r="E17" s="32" t="str">
        <f>VLOOKUP($A17,KO_Information!$A:$H,4,FALSE)</f>
        <v>EC:2.4.99.-</v>
      </c>
      <c r="F17" s="32" t="str">
        <f>VLOOKUP($A17,KO_Information!$A:$H,5,FALSE)</f>
        <v>Metabolism; Glycan Biosynthesis and Metabolism; Glycosyltransferases</v>
      </c>
      <c r="G17" s="32" t="str">
        <f>VLOOKUP($A17,KO_Information!$A:$H,6,FALSE)</f>
        <v>Metabolism</v>
      </c>
      <c r="H17" s="32" t="str">
        <f>VLOOKUP($A17,KO_Information!$A:$H,7,FALSE)</f>
        <v>Glycan Biosynthesis and Metabolism</v>
      </c>
      <c r="I17" s="32" t="str">
        <f>VLOOKUP($A17,KO_Information!$A:$H,8,FALSE)</f>
        <v>Glycosyltransferases</v>
      </c>
      <c r="J17" s="67">
        <v>1</v>
      </c>
      <c r="K17" s="67">
        <v>0</v>
      </c>
      <c r="L17" s="67">
        <v>-1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3">
        <v>1.2867184738983599E-8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</row>
    <row r="18" spans="1:61" s="32" customFormat="1">
      <c r="A18" s="32" t="s">
        <v>16539</v>
      </c>
      <c r="B18" s="32" t="s">
        <v>16540</v>
      </c>
      <c r="C18" s="32" t="str">
        <f>VLOOKUP(A18,KO_Information!A:H,2,FALSE)</f>
        <v>arabinosyltransferase C [EC:2.4.2.-]</v>
      </c>
      <c r="D18" s="32" t="str">
        <f>VLOOKUP($A18,KO_Information!$A:$H,3,FALSE)</f>
        <v xml:space="preserve">arabinosyltransferase C </v>
      </c>
      <c r="E18" s="32" t="str">
        <f>VLOOKUP($A18,KO_Information!$A:$H,4,FALSE)</f>
        <v>EC:2.4.2.-</v>
      </c>
      <c r="F18" s="32" t="str">
        <f>VLOOKUP($A18,KO_Information!$A:$H,5,FALSE)</f>
        <v>Metabolism; Glycan Biosynthesis and Metabolism; Glycosyltransferases</v>
      </c>
      <c r="G18" s="32" t="str">
        <f>VLOOKUP($A18,KO_Information!$A:$H,6,FALSE)</f>
        <v>Metabolism</v>
      </c>
      <c r="H18" s="32" t="str">
        <f>VLOOKUP($A18,KO_Information!$A:$H,7,FALSE)</f>
        <v>Glycan Biosynthesis and Metabolism</v>
      </c>
      <c r="I18" s="32" t="str">
        <f>VLOOKUP($A18,KO_Information!$A:$H,8,FALSE)</f>
        <v>Glycosyltransferases</v>
      </c>
      <c r="J18" s="67">
        <v>1</v>
      </c>
      <c r="K18" s="67">
        <v>0</v>
      </c>
      <c r="L18" s="67">
        <v>-1</v>
      </c>
      <c r="M18" s="32">
        <v>0</v>
      </c>
      <c r="N18" s="33">
        <v>1.6860352210734399E-8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v>1.9404295501729201E-8</v>
      </c>
      <c r="Y18" s="32">
        <v>0</v>
      </c>
      <c r="Z18" s="32">
        <v>0</v>
      </c>
      <c r="AA18" s="33">
        <v>3.1552520637793797E-8</v>
      </c>
      <c r="AB18" s="32">
        <v>0</v>
      </c>
      <c r="AC18" s="33">
        <v>8.5038591660916707E-9</v>
      </c>
      <c r="AD18" s="33">
        <v>1.2867184738983599E-8</v>
      </c>
      <c r="AE18" s="32">
        <v>0</v>
      </c>
      <c r="AF18" s="32">
        <v>0</v>
      </c>
      <c r="AG18" s="32">
        <v>0</v>
      </c>
      <c r="AH18" s="32">
        <v>0</v>
      </c>
      <c r="AI18" s="33">
        <v>1.4146638680842901E-8</v>
      </c>
      <c r="AJ18" s="33">
        <v>1.51590354111732E-8</v>
      </c>
      <c r="AK18" s="32">
        <v>0</v>
      </c>
      <c r="AL18" s="32">
        <v>0</v>
      </c>
      <c r="AM18" s="32">
        <v>0</v>
      </c>
      <c r="AN18" s="33">
        <v>7.78176942775934E-9</v>
      </c>
      <c r="AO18" s="32">
        <v>0</v>
      </c>
      <c r="AP18" s="33">
        <v>9.60589159301782E-9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3">
        <v>1.00284211472365E-8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3">
        <v>1.59586313973465E-8</v>
      </c>
      <c r="BG18" s="32">
        <v>0</v>
      </c>
      <c r="BH18" s="32">
        <v>0</v>
      </c>
      <c r="BI18" s="32">
        <v>0</v>
      </c>
    </row>
    <row r="19" spans="1:61" s="36" customFormat="1">
      <c r="A19" s="36" t="s">
        <v>19182</v>
      </c>
      <c r="B19" s="36" t="s">
        <v>19183</v>
      </c>
      <c r="C19" s="36" t="str">
        <f>VLOOKUP(A19,KO_Information!A:H,2,FALSE)</f>
        <v>naphthalene 1,2-dioxygenase system ferredoxin subunit</v>
      </c>
      <c r="D19" s="36" t="str">
        <f>VLOOKUP($A19,KO_Information!$A:$H,3,FALSE)</f>
        <v>naphthalene 1,2-dioxygenase system ferredoxin subunit</v>
      </c>
      <c r="E19" s="36">
        <f>VLOOKUP($A19,KO_Information!$A:$H,4,FALSE)</f>
        <v>0</v>
      </c>
      <c r="F19" s="36" t="str">
        <f>VLOOKUP($A19,KO_Information!$A:$H,5,FALSE)</f>
        <v>Metabolism; Xenobiotics Biodegradation and Metabolism; Ethylbenzene degradation|Metabolism; Xenobiotics Biodegradation and Metabolism; Polycyclic aromatic hydrocarbon degradation|Metabolism; Xenobiotics Biodegradation and Metabolism; Naphthalene degradation</v>
      </c>
      <c r="G19" s="36" t="str">
        <f>VLOOKUP($A19,KO_Information!$A:$H,6,FALSE)</f>
        <v>Metabolism</v>
      </c>
      <c r="H19" s="36" t="str">
        <f>VLOOKUP($A19,KO_Information!$A:$H,7,FALSE)</f>
        <v>Xenobiotics Biodegradation and Metabolism</v>
      </c>
      <c r="I19" s="36" t="str">
        <f>VLOOKUP($A19,KO_Information!$A:$H,8,FALSE)</f>
        <v>Ethylbenzene degradation</v>
      </c>
      <c r="J19" s="82">
        <v>1</v>
      </c>
      <c r="K19" s="82">
        <v>0</v>
      </c>
      <c r="L19" s="82">
        <v>-1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7">
        <v>8.5038591660916707E-9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7">
        <v>1.49586451799491E-8</v>
      </c>
      <c r="AL19" s="36">
        <v>0</v>
      </c>
      <c r="AM19" s="36">
        <v>0</v>
      </c>
      <c r="AN19" s="37">
        <v>7.78176942775934E-9</v>
      </c>
      <c r="AO19" s="36">
        <v>0</v>
      </c>
      <c r="AP19" s="37">
        <v>9.60589159301782E-9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</row>
    <row r="20" spans="1:61">
      <c r="A20" t="s">
        <v>14785</v>
      </c>
      <c r="B20" t="s">
        <v>1279</v>
      </c>
      <c r="C20" t="str">
        <f>VLOOKUP(A20,KO_Information!A:H,2,FALSE)</f>
        <v>hypothetical protein</v>
      </c>
      <c r="D20" t="str">
        <f>VLOOKUP($A20,KO_Information!$A:$H,3,FALSE)</f>
        <v>hypothetical protein</v>
      </c>
      <c r="E20">
        <f>VLOOKUP($A20,KO_Information!$A:$H,4,FALSE)</f>
        <v>0</v>
      </c>
      <c r="F20" t="str">
        <f>VLOOKUP($A20,KO_Information!$A:$H,5,FALSE)</f>
        <v>Unclassified; Poorly Characterized; Function unknown</v>
      </c>
      <c r="G20" t="str">
        <f>VLOOKUP($A20,KO_Information!$A:$H,6,FALSE)</f>
        <v>Unclassified</v>
      </c>
      <c r="H20" t="str">
        <f>VLOOKUP($A20,KO_Information!$A:$H,7,FALSE)</f>
        <v>Poorly Characterized</v>
      </c>
      <c r="I20" t="str">
        <f>VLOOKUP($A20,KO_Information!$A:$H,8,FALSE)</f>
        <v>Function unknown</v>
      </c>
      <c r="J20" s="67">
        <v>1</v>
      </c>
      <c r="K20" s="67">
        <v>0</v>
      </c>
      <c r="L20" s="67">
        <v>-1</v>
      </c>
      <c r="M20">
        <v>0</v>
      </c>
      <c r="N20" s="2">
        <v>1.6860352210734399E-8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 s="2">
        <v>1.9404295501729201E-8</v>
      </c>
      <c r="Y20">
        <v>0</v>
      </c>
      <c r="Z20">
        <v>0</v>
      </c>
      <c r="AA20" s="2">
        <v>3.1552520637793797E-8</v>
      </c>
      <c r="AB20">
        <v>0</v>
      </c>
      <c r="AC20" s="2">
        <v>8.5038591660916707E-9</v>
      </c>
      <c r="AD20" s="2">
        <v>1.2867184738983599E-8</v>
      </c>
      <c r="AE20">
        <v>0</v>
      </c>
      <c r="AF20">
        <v>0</v>
      </c>
      <c r="AG20">
        <v>0</v>
      </c>
      <c r="AH20">
        <v>0</v>
      </c>
      <c r="AI20" s="2">
        <v>1.4146638680842901E-8</v>
      </c>
      <c r="AJ20" s="2">
        <v>1.51590354111732E-8</v>
      </c>
      <c r="AK20">
        <v>0</v>
      </c>
      <c r="AL20">
        <v>0</v>
      </c>
      <c r="AM20">
        <v>0</v>
      </c>
      <c r="AN20" s="2">
        <v>7.78176942775934E-9</v>
      </c>
      <c r="AO20">
        <v>0</v>
      </c>
      <c r="AP20" s="2">
        <v>9.60589159301782E-9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 s="2">
        <v>1.00284211472365E-8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 s="2">
        <v>1.59586313973465E-8</v>
      </c>
      <c r="BG20">
        <v>0</v>
      </c>
      <c r="BH20">
        <v>0</v>
      </c>
      <c r="BI20">
        <v>0</v>
      </c>
    </row>
    <row r="21" spans="1:61">
      <c r="A21" t="s">
        <v>19379</v>
      </c>
      <c r="B21" t="s">
        <v>19380</v>
      </c>
      <c r="C21" t="str">
        <f>VLOOKUP(A21,KO_Information!A:H,2,FALSE)</f>
        <v>serine/threonine-protein kinase PknG [EC:2.7.11.1]</v>
      </c>
      <c r="D21" t="str">
        <f>VLOOKUP($A21,KO_Information!$A:$H,3,FALSE)</f>
        <v xml:space="preserve">serine/threonine-protein kinase PknG </v>
      </c>
      <c r="E21" t="str">
        <f>VLOOKUP($A21,KO_Information!$A:$H,4,FALSE)</f>
        <v>EC:2.7.11.1</v>
      </c>
      <c r="F21" t="str">
        <f>VLOOKUP($A21,KO_Information!$A:$H,5,FALSE)</f>
        <v>None</v>
      </c>
      <c r="G21" t="str">
        <f>VLOOKUP($A21,KO_Information!$A:$H,6,FALSE)</f>
        <v>None</v>
      </c>
      <c r="H21">
        <f>VLOOKUP($A21,KO_Information!$A:$H,7,FALSE)</f>
        <v>0</v>
      </c>
      <c r="I21">
        <f>VLOOKUP($A21,KO_Information!$A:$H,8,FALSE)</f>
        <v>0</v>
      </c>
      <c r="J21" s="67">
        <v>1</v>
      </c>
      <c r="K21" s="67">
        <v>0</v>
      </c>
      <c r="L21" s="67">
        <v>-1</v>
      </c>
      <c r="M21">
        <v>0</v>
      </c>
      <c r="N21" s="2">
        <v>1.6860352210734399E-8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 s="2">
        <v>1.9404295501729201E-8</v>
      </c>
      <c r="Y21">
        <v>0</v>
      </c>
      <c r="Z21">
        <v>0</v>
      </c>
      <c r="AA21" s="2">
        <v>3.1552520637793797E-8</v>
      </c>
      <c r="AB21">
        <v>0</v>
      </c>
      <c r="AC21" s="2">
        <v>8.5038591660916707E-9</v>
      </c>
      <c r="AD21" s="2">
        <v>1.2867184738983599E-8</v>
      </c>
      <c r="AE21">
        <v>0</v>
      </c>
      <c r="AF21">
        <v>0</v>
      </c>
      <c r="AG21">
        <v>0</v>
      </c>
      <c r="AH21">
        <v>0</v>
      </c>
      <c r="AI21" s="2">
        <v>1.4146638680842901E-8</v>
      </c>
      <c r="AJ21" s="2">
        <v>1.51590354111732E-8</v>
      </c>
      <c r="AK21">
        <v>0</v>
      </c>
      <c r="AL21">
        <v>0</v>
      </c>
      <c r="AM21">
        <v>0</v>
      </c>
      <c r="AN21" s="2">
        <v>7.78176942775934E-9</v>
      </c>
      <c r="AO21">
        <v>0</v>
      </c>
      <c r="AP21" s="2">
        <v>9.60589159301782E-9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 s="2">
        <v>1.00284211472365E-8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 s="2">
        <v>1.59586313973465E-8</v>
      </c>
      <c r="BG21">
        <v>0</v>
      </c>
      <c r="BH21">
        <v>0</v>
      </c>
      <c r="BI21">
        <v>0</v>
      </c>
    </row>
    <row r="22" spans="1:61">
      <c r="A22" t="s">
        <v>2095</v>
      </c>
      <c r="B22" t="s">
        <v>2096</v>
      </c>
      <c r="C22" t="str">
        <f>VLOOKUP(A22,KO_Information!A:H,2,FALSE)</f>
        <v>heme oxygenase [EC:1.14.99.3]</v>
      </c>
      <c r="D22" t="str">
        <f>VLOOKUP($A22,KO_Information!$A:$H,3,FALSE)</f>
        <v xml:space="preserve">heme oxygenase </v>
      </c>
      <c r="E22" t="str">
        <f>VLOOKUP($A22,KO_Information!$A:$H,4,FALSE)</f>
        <v>EC:1.14.99.3</v>
      </c>
      <c r="F22" t="str">
        <f>VLOOKUP($A22,KO_Information!$A:$H,5,FALSE)</f>
        <v>Organismal Systems; Digestive System; Mineral absorption|Metabolism; Metabolism of Cofactors and Vitamins; Porphyrin and chlorophyll metabolism</v>
      </c>
      <c r="G22" t="str">
        <f>VLOOKUP($A22,KO_Information!$A:$H,6,FALSE)</f>
        <v>Organismal Systems</v>
      </c>
      <c r="H22" t="str">
        <f>VLOOKUP($A22,KO_Information!$A:$H,7,FALSE)</f>
        <v>Digestive System</v>
      </c>
      <c r="I22" t="str">
        <f>VLOOKUP($A22,KO_Information!$A:$H,8,FALSE)</f>
        <v>Mineral absorption</v>
      </c>
      <c r="J22" s="67">
        <v>1</v>
      </c>
      <c r="K22" s="67">
        <v>0</v>
      </c>
      <c r="L22" s="67">
        <v>-1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 s="2">
        <v>1.9404295501729201E-8</v>
      </c>
      <c r="Y22">
        <v>0</v>
      </c>
      <c r="Z22">
        <v>0</v>
      </c>
      <c r="AA22" s="2">
        <v>1.0517506879264601E-8</v>
      </c>
      <c r="AB22">
        <v>0</v>
      </c>
      <c r="AC22" s="2">
        <v>8.5038591660916707E-9</v>
      </c>
      <c r="AD22" s="2">
        <v>1.2867184738983599E-8</v>
      </c>
      <c r="AE22">
        <v>0</v>
      </c>
      <c r="AF22">
        <v>0</v>
      </c>
      <c r="AG22">
        <v>0</v>
      </c>
      <c r="AH22">
        <v>0</v>
      </c>
      <c r="AI22">
        <v>0</v>
      </c>
      <c r="AJ22" s="2">
        <v>1.51590354111732E-8</v>
      </c>
      <c r="AK22">
        <v>0</v>
      </c>
      <c r="AL22">
        <v>0</v>
      </c>
      <c r="AM22">
        <v>0</v>
      </c>
      <c r="AN22" s="2">
        <v>7.78176942775934E-9</v>
      </c>
      <c r="AO22">
        <v>0</v>
      </c>
      <c r="AP22" s="2">
        <v>9.60589159301782E-9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 s="2">
        <v>1.59586313973465E-8</v>
      </c>
      <c r="BG22">
        <v>0</v>
      </c>
      <c r="BH22">
        <v>0</v>
      </c>
      <c r="BI22">
        <v>0</v>
      </c>
    </row>
    <row r="23" spans="1:61" s="20" customFormat="1">
      <c r="A23" s="20" t="s">
        <v>17518</v>
      </c>
      <c r="B23" s="20" t="s">
        <v>17519</v>
      </c>
      <c r="C23" s="20" t="str">
        <f>VLOOKUP(A23,KO_Information!A:H,2,FALSE)</f>
        <v>polyketide synthase 13</v>
      </c>
      <c r="D23" s="20" t="str">
        <f>VLOOKUP($A23,KO_Information!$A:$H,3,FALSE)</f>
        <v>polyketide synthase 13</v>
      </c>
      <c r="E23" s="20">
        <f>VLOOKUP($A23,KO_Information!$A:$H,4,FALSE)</f>
        <v>0</v>
      </c>
      <c r="F23" s="20" t="str">
        <f>VLOOKUP($A23,KO_Information!$A:$H,5,FALSE)</f>
        <v>Metabolism; Lipid Metabolism; Lipid biosynthesis proteins</v>
      </c>
      <c r="G23" s="20" t="str">
        <f>VLOOKUP($A23,KO_Information!$A:$H,6,FALSE)</f>
        <v>Metabolism</v>
      </c>
      <c r="H23" s="20" t="str">
        <f>VLOOKUP($A23,KO_Information!$A:$H,7,FALSE)</f>
        <v>Lipid Metabolism</v>
      </c>
      <c r="I23" s="20" t="str">
        <f>VLOOKUP($A23,KO_Information!$A:$H,8,FALSE)</f>
        <v>Lipid biosynthesis proteins</v>
      </c>
      <c r="J23" s="67">
        <v>1</v>
      </c>
      <c r="K23" s="67">
        <v>0</v>
      </c>
      <c r="L23" s="67">
        <v>-1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1">
        <v>2.1035013758529201E-8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1">
        <v>1.4146638680842901E-8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</row>
    <row r="24" spans="1:61" s="36" customFormat="1">
      <c r="A24" s="36" t="s">
        <v>2191</v>
      </c>
      <c r="B24" s="36" t="s">
        <v>652</v>
      </c>
      <c r="C24" s="36" t="str">
        <f>VLOOKUP(A24,KO_Information!A:H,2,FALSE)</f>
        <v>None</v>
      </c>
      <c r="D24" s="36" t="str">
        <f>VLOOKUP($A24,KO_Information!$A:$H,3,FALSE)</f>
        <v>None</v>
      </c>
      <c r="E24" s="36">
        <f>VLOOKUP($A24,KO_Information!$A:$H,4,FALSE)</f>
        <v>0</v>
      </c>
      <c r="F24" s="36" t="str">
        <f>VLOOKUP($A24,KO_Information!$A:$H,5,FALSE)</f>
        <v>Metabolism; Xenobiotics Biodegradation and Metabolism; Chloroalkane and chloroalkene degradation|Metabolism; Xenobiotics Biodegradation and Metabolism; Chlorocyclohexane and chlorobenzene degradation|Metabolism; Xenobiotics Biodegradation and Metabolism; Bisphenol degradation|Metabolism; Xenobiotics Biodegradation and Metabolism; 1,1,1-Trichloro-2,2-bis(4-chlorophenyl)ethane (DDT) degradation</v>
      </c>
      <c r="G24" s="36" t="str">
        <f>VLOOKUP($A24,KO_Information!$A:$H,6,FALSE)</f>
        <v>Metabolism</v>
      </c>
      <c r="H24" s="36" t="str">
        <f>VLOOKUP($A24,KO_Information!$A:$H,7,FALSE)</f>
        <v>Xenobiotics Biodegradation and Metabolism</v>
      </c>
      <c r="I24" s="36" t="str">
        <f>VLOOKUP($A24,KO_Information!$A:$H,8,FALSE)</f>
        <v>Chloroalkane and chloroalkene degradation</v>
      </c>
      <c r="J24" s="82">
        <v>1</v>
      </c>
      <c r="K24" s="82">
        <v>0</v>
      </c>
      <c r="L24" s="82">
        <v>-1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7">
        <v>8.5038591660916707E-9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7">
        <v>1.49586451799491E-8</v>
      </c>
      <c r="AL24" s="36">
        <v>0</v>
      </c>
      <c r="AM24" s="36">
        <v>0</v>
      </c>
      <c r="AN24" s="36">
        <v>0</v>
      </c>
      <c r="AO24" s="36">
        <v>0</v>
      </c>
      <c r="AP24" s="37">
        <v>9.60589159301782E-9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</row>
    <row r="25" spans="1:61" s="22" customFormat="1">
      <c r="A25" s="22" t="s">
        <v>14468</v>
      </c>
      <c r="B25" s="22" t="s">
        <v>14469</v>
      </c>
      <c r="C25" s="22" t="str">
        <f>VLOOKUP(A25,KO_Information!A:H,2,FALSE)</f>
        <v>quinohemoprotein amine dehydrogenase [EC:1.4.98.1]; amine dehydrogenase [EC:1.4.99.3]</v>
      </c>
      <c r="D25" s="22" t="str">
        <f>VLOOKUP($A25,KO_Information!$A:$H,3,FALSE)</f>
        <v xml:space="preserve">quinohemoprotein amine dehydrogenase </v>
      </c>
      <c r="E25" s="22" t="str">
        <f>VLOOKUP($A25,KO_Information!$A:$H,4,FALSE)</f>
        <v>EC:1.4.98.1</v>
      </c>
      <c r="F25" s="22" t="str">
        <f>VLOOKUP($A25,KO_Information!$A:$H,5,FALSE)</f>
        <v>Metabolism; Energy Metabolism; Methane metabolism</v>
      </c>
      <c r="G25" s="22" t="str">
        <f>VLOOKUP($A25,KO_Information!$A:$H,6,FALSE)</f>
        <v>Metabolism</v>
      </c>
      <c r="H25" s="22" t="str">
        <f>VLOOKUP($A25,KO_Information!$A:$H,7,FALSE)</f>
        <v>Energy Metabolism</v>
      </c>
      <c r="I25" s="22" t="str">
        <f>VLOOKUP($A25,KO_Information!$A:$H,8,FALSE)</f>
        <v>Methane metabolism</v>
      </c>
      <c r="J25" s="67">
        <v>1</v>
      </c>
      <c r="K25" s="67">
        <v>0</v>
      </c>
      <c r="L25" s="67">
        <v>-1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3">
        <v>8.5038591660916707E-9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3">
        <v>1.49586451799491E-8</v>
      </c>
      <c r="AL25" s="22">
        <v>0</v>
      </c>
      <c r="AM25" s="22">
        <v>0</v>
      </c>
      <c r="AN25" s="23">
        <v>7.78176942775934E-9</v>
      </c>
      <c r="AO25" s="22">
        <v>0</v>
      </c>
      <c r="AP25" s="23">
        <v>9.60589159301782E-9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</row>
    <row r="26" spans="1:61" s="24" customFormat="1">
      <c r="A26" s="24" t="s">
        <v>18264</v>
      </c>
      <c r="B26" s="24" t="s">
        <v>18265</v>
      </c>
      <c r="C26" s="24" t="str">
        <f>VLOOKUP(A26,KO_Information!A:H,2,FALSE)</f>
        <v>precorrin-2 C20-methyltransferase / precorrin-3B C17-methyltransferase [EC:2.1.1.130 2.1.1.131]</v>
      </c>
      <c r="D26" s="24" t="str">
        <f>VLOOKUP($A26,KO_Information!$A:$H,3,FALSE)</f>
        <v xml:space="preserve">precorrin-2 C20-methyltransferase / precorrin-3B C17-methyltransferase </v>
      </c>
      <c r="E26" s="24" t="str">
        <f>VLOOKUP($A26,KO_Information!$A:$H,4,FALSE)</f>
        <v>EC:2.1.1.130</v>
      </c>
      <c r="F26" s="24" t="str">
        <f>VLOOKUP($A26,KO_Information!$A:$H,5,FALSE)</f>
        <v>Metabolism; Metabolism of Cofactors and Vitamins; Porphyrin and chlorophyll metabolism</v>
      </c>
      <c r="G26" s="24" t="str">
        <f>VLOOKUP($A26,KO_Information!$A:$H,6,FALSE)</f>
        <v>Metabolism</v>
      </c>
      <c r="H26" s="24" t="str">
        <f>VLOOKUP($A26,KO_Information!$A:$H,7,FALSE)</f>
        <v>Metabolism of Cofactors and Vitamins</v>
      </c>
      <c r="I26" s="24" t="str">
        <f>VLOOKUP($A26,KO_Information!$A:$H,8,FALSE)</f>
        <v>Porphyrin and chlorophyll metabolism</v>
      </c>
      <c r="J26" s="79">
        <v>1</v>
      </c>
      <c r="K26" s="79">
        <v>0</v>
      </c>
      <c r="L26" s="79">
        <v>-1</v>
      </c>
      <c r="M26" s="24">
        <v>0</v>
      </c>
      <c r="N26" s="25">
        <v>1.6860352210734399E-8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5">
        <v>1.9404295501729201E-8</v>
      </c>
      <c r="Y26" s="24">
        <v>0</v>
      </c>
      <c r="Z26" s="24">
        <v>0</v>
      </c>
      <c r="AA26" s="25">
        <v>3.1552520637793797E-8</v>
      </c>
      <c r="AB26" s="24">
        <v>0</v>
      </c>
      <c r="AC26" s="24">
        <v>0</v>
      </c>
      <c r="AD26" s="25">
        <v>1.2867184738983599E-8</v>
      </c>
      <c r="AE26" s="24">
        <v>0</v>
      </c>
      <c r="AF26" s="24">
        <v>0</v>
      </c>
      <c r="AG26" s="24">
        <v>0</v>
      </c>
      <c r="AH26" s="24">
        <v>0</v>
      </c>
      <c r="AI26" s="25">
        <v>1.4146638680842901E-8</v>
      </c>
      <c r="AJ26" s="25">
        <v>1.51590354111732E-8</v>
      </c>
      <c r="AK26" s="24">
        <v>0</v>
      </c>
      <c r="AL26" s="24">
        <v>0</v>
      </c>
      <c r="AM26" s="24">
        <v>0</v>
      </c>
      <c r="AN26" s="25">
        <v>7.78176942775934E-9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5">
        <v>1.00284211472365E-8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5">
        <v>1.59586313973465E-8</v>
      </c>
      <c r="BG26" s="24">
        <v>0</v>
      </c>
      <c r="BH26" s="24">
        <v>0</v>
      </c>
      <c r="BI26" s="24">
        <v>0</v>
      </c>
    </row>
    <row r="27" spans="1:61" s="22" customFormat="1">
      <c r="A27" s="22" t="s">
        <v>17233</v>
      </c>
      <c r="B27" s="22" t="s">
        <v>17234</v>
      </c>
      <c r="C27" s="22" t="str">
        <f>VLOOKUP(A27,KO_Information!A:H,2,FALSE)</f>
        <v>hydrogenase-4 component J [EC:1.-.-.-]</v>
      </c>
      <c r="D27" s="22" t="str">
        <f>VLOOKUP($A27,KO_Information!$A:$H,3,FALSE)</f>
        <v xml:space="preserve">hydrogenase-4 component J </v>
      </c>
      <c r="E27" s="22" t="str">
        <f>VLOOKUP($A27,KO_Information!$A:$H,4,FALSE)</f>
        <v>EC:1.-.-.-</v>
      </c>
      <c r="F27" s="22" t="str">
        <f>VLOOKUP($A27,KO_Information!$A:$H,5,FALSE)</f>
        <v>Unclassified; Metabolism; Energy metabolism</v>
      </c>
      <c r="G27" s="22" t="str">
        <f>VLOOKUP($A27,KO_Information!$A:$H,6,FALSE)</f>
        <v>Unclassified</v>
      </c>
      <c r="H27" s="22" t="str">
        <f>VLOOKUP($A27,KO_Information!$A:$H,7,FALSE)</f>
        <v>Metabolism</v>
      </c>
      <c r="I27" s="22" t="str">
        <f>VLOOKUP($A27,KO_Information!$A:$H,8,FALSE)</f>
        <v>Energy metabolism</v>
      </c>
      <c r="J27" s="67">
        <v>1</v>
      </c>
      <c r="K27" s="67">
        <v>0</v>
      </c>
      <c r="L27" s="67">
        <v>-1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3">
        <v>1.2867184738983599E-8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3">
        <v>1.55635388555187E-8</v>
      </c>
      <c r="AO27" s="22">
        <v>0</v>
      </c>
      <c r="AP27" s="23">
        <v>1.92117831860356E-8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</row>
    <row r="28" spans="1:61" s="22" customFormat="1">
      <c r="A28" s="22" t="s">
        <v>17230</v>
      </c>
      <c r="B28" s="22" t="s">
        <v>17231</v>
      </c>
      <c r="C28" s="22" t="str">
        <f>VLOOKUP(A28,KO_Information!A:H,2,FALSE)</f>
        <v>hydrogenase-4 component I [EC:1.-.-.-]</v>
      </c>
      <c r="D28" s="22" t="str">
        <f>VLOOKUP($A28,KO_Information!$A:$H,3,FALSE)</f>
        <v xml:space="preserve">hydrogenase-4 component I </v>
      </c>
      <c r="E28" s="22" t="str">
        <f>VLOOKUP($A28,KO_Information!$A:$H,4,FALSE)</f>
        <v>EC:1.-.-.-</v>
      </c>
      <c r="F28" s="22" t="str">
        <f>VLOOKUP($A28,KO_Information!$A:$H,5,FALSE)</f>
        <v>Unclassified; Metabolism; Energy metabolism</v>
      </c>
      <c r="G28" s="22" t="str">
        <f>VLOOKUP($A28,KO_Information!$A:$H,6,FALSE)</f>
        <v>Unclassified</v>
      </c>
      <c r="H28" s="22" t="str">
        <f>VLOOKUP($A28,KO_Information!$A:$H,7,FALSE)</f>
        <v>Metabolism</v>
      </c>
      <c r="I28" s="22" t="str">
        <f>VLOOKUP($A28,KO_Information!$A:$H,8,FALSE)</f>
        <v>Energy metabolism</v>
      </c>
      <c r="J28" s="67">
        <v>1</v>
      </c>
      <c r="K28" s="67">
        <v>0</v>
      </c>
      <c r="L28" s="67">
        <v>-1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3">
        <v>1.2867184738983599E-8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3">
        <v>1.55635388555187E-8</v>
      </c>
      <c r="AO28" s="22">
        <v>0</v>
      </c>
      <c r="AP28" s="23">
        <v>1.92117831860356E-8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</row>
    <row r="29" spans="1:61" s="22" customFormat="1">
      <c r="A29" s="22" t="s">
        <v>17225</v>
      </c>
      <c r="B29" s="22" t="s">
        <v>17226</v>
      </c>
      <c r="C29" s="22" t="str">
        <f>VLOOKUP(A29,KO_Information!A:H,2,FALSE)</f>
        <v>hydrogenase-4 component G [EC:1.-.-.-]</v>
      </c>
      <c r="D29" s="22" t="str">
        <f>VLOOKUP($A29,KO_Information!$A:$H,3,FALSE)</f>
        <v xml:space="preserve">hydrogenase-4 component G </v>
      </c>
      <c r="E29" s="22" t="str">
        <f>VLOOKUP($A29,KO_Information!$A:$H,4,FALSE)</f>
        <v>EC:1.-.-.-</v>
      </c>
      <c r="F29" s="22" t="str">
        <f>VLOOKUP($A29,KO_Information!$A:$H,5,FALSE)</f>
        <v>Unclassified; Metabolism; Energy metabolism</v>
      </c>
      <c r="G29" s="22" t="str">
        <f>VLOOKUP($A29,KO_Information!$A:$H,6,FALSE)</f>
        <v>Unclassified</v>
      </c>
      <c r="H29" s="22" t="str">
        <f>VLOOKUP($A29,KO_Information!$A:$H,7,FALSE)</f>
        <v>Metabolism</v>
      </c>
      <c r="I29" s="22" t="str">
        <f>VLOOKUP($A29,KO_Information!$A:$H,8,FALSE)</f>
        <v>Energy metabolism</v>
      </c>
      <c r="J29" s="67">
        <v>1</v>
      </c>
      <c r="K29" s="67">
        <v>0</v>
      </c>
      <c r="L29" s="67">
        <v>-1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3">
        <v>1.2867184738983599E-8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3">
        <v>1.55635388555187E-8</v>
      </c>
      <c r="AO29" s="22">
        <v>0</v>
      </c>
      <c r="AP29" s="23">
        <v>1.92117831860356E-8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</row>
    <row r="30" spans="1:61" s="72" customFormat="1">
      <c r="A30" s="72" t="s">
        <v>4748</v>
      </c>
      <c r="B30" s="72" t="s">
        <v>4749</v>
      </c>
      <c r="C30" s="72" t="str">
        <f>VLOOKUP(A30,KO_Information!A:H,2,FALSE)</f>
        <v>endothelin-converting enzyme [EC:3.4.24.71]</v>
      </c>
      <c r="D30" s="72" t="str">
        <f>VLOOKUP($A30,KO_Information!$A:$H,3,FALSE)</f>
        <v xml:space="preserve">endothelin-converting enzyme </v>
      </c>
      <c r="E30" s="72" t="str">
        <f>VLOOKUP($A30,KO_Information!$A:$H,4,FALSE)</f>
        <v>EC:3.4.24.71</v>
      </c>
      <c r="F30" s="72" t="str">
        <f>VLOOKUP($A30,KO_Information!$A:$H,5,FALSE)</f>
        <v>Metabolism; Enzyme Families; Peptidases</v>
      </c>
      <c r="G30" s="72" t="str">
        <f>VLOOKUP($A30,KO_Information!$A:$H,6,FALSE)</f>
        <v>Metabolism</v>
      </c>
      <c r="H30" s="72" t="str">
        <f>VLOOKUP($A30,KO_Information!$A:$H,7,FALSE)</f>
        <v>Enzyme Families</v>
      </c>
      <c r="I30" s="72" t="str">
        <f>VLOOKUP($A30,KO_Information!$A:$H,8,FALSE)</f>
        <v>Peptidases</v>
      </c>
      <c r="J30" s="73">
        <v>1</v>
      </c>
      <c r="K30" s="73">
        <v>0</v>
      </c>
      <c r="L30" s="73">
        <v>-1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4">
        <v>1.14942066325021E-8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  <c r="AW30" s="72">
        <v>0</v>
      </c>
      <c r="AX30" s="72">
        <v>0</v>
      </c>
      <c r="AY30" s="72">
        <v>0</v>
      </c>
      <c r="AZ30" s="72">
        <v>0</v>
      </c>
      <c r="BA30" s="72">
        <v>0</v>
      </c>
      <c r="BB30" s="72">
        <v>0</v>
      </c>
      <c r="BC30" s="72">
        <v>0</v>
      </c>
      <c r="BD30" s="72">
        <v>0</v>
      </c>
      <c r="BE30" s="72">
        <v>0</v>
      </c>
      <c r="BF30" s="72">
        <v>0</v>
      </c>
      <c r="BG30" s="72">
        <v>0</v>
      </c>
      <c r="BH30" s="72">
        <v>0</v>
      </c>
      <c r="BI30" s="72">
        <v>0</v>
      </c>
    </row>
    <row r="31" spans="1:61">
      <c r="A31" t="s">
        <v>2006</v>
      </c>
      <c r="B31" t="s">
        <v>2007</v>
      </c>
      <c r="C31" t="str">
        <f>VLOOKUP(A31,KO_Information!A:H,2,FALSE)</f>
        <v>phytanoyl-CoA hydroxylase [EC:1.14.11.18]</v>
      </c>
      <c r="D31" t="str">
        <f>VLOOKUP($A31,KO_Information!$A:$H,3,FALSE)</f>
        <v xml:space="preserve">phytanoyl-CoA hydroxylase </v>
      </c>
      <c r="E31" t="str">
        <f>VLOOKUP($A31,KO_Information!$A:$H,4,FALSE)</f>
        <v>EC:1.14.11.18</v>
      </c>
      <c r="F31" t="str">
        <f>VLOOKUP($A31,KO_Information!$A:$H,5,FALSE)</f>
        <v>Cellular Processes; Transport and Catabolism; Peroxisome</v>
      </c>
      <c r="G31" t="str">
        <f>VLOOKUP($A31,KO_Information!$A:$H,6,FALSE)</f>
        <v>Cellular Processes</v>
      </c>
      <c r="H31" t="str">
        <f>VLOOKUP($A31,KO_Information!$A:$H,7,FALSE)</f>
        <v>Transport and Catabolism</v>
      </c>
      <c r="I31" t="str">
        <f>VLOOKUP($A31,KO_Information!$A:$H,8,FALSE)</f>
        <v>Peroxisome</v>
      </c>
      <c r="J31" s="67">
        <v>1</v>
      </c>
      <c r="K31" s="67">
        <v>0</v>
      </c>
      <c r="L31" s="67">
        <v>-1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 s="2">
        <v>8.5038591660916707E-9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 s="2">
        <v>1.49586451799491E-8</v>
      </c>
      <c r="AL31">
        <v>0</v>
      </c>
      <c r="AM31">
        <v>0</v>
      </c>
      <c r="AN31">
        <v>0</v>
      </c>
      <c r="AO31">
        <v>0</v>
      </c>
      <c r="AP31" s="2">
        <v>9.60589159301782E-9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t="s">
        <v>11637</v>
      </c>
      <c r="B32" t="s">
        <v>652</v>
      </c>
      <c r="C32" t="str">
        <f>VLOOKUP(A32,KO_Information!A:H,2,FALSE)</f>
        <v>None</v>
      </c>
      <c r="D32" t="str">
        <f>VLOOKUP($A32,KO_Information!$A:$H,3,FALSE)</f>
        <v>None</v>
      </c>
      <c r="E32">
        <f>VLOOKUP($A32,KO_Information!$A:$H,4,FALSE)</f>
        <v>0</v>
      </c>
      <c r="F32" t="str">
        <f>VLOOKUP($A32,KO_Information!$A:$H,5,FALSE)</f>
        <v>Unclassified; Metabolism; Others</v>
      </c>
      <c r="G32" t="str">
        <f>VLOOKUP($A32,KO_Information!$A:$H,6,FALSE)</f>
        <v>Unclassified</v>
      </c>
      <c r="H32" t="str">
        <f>VLOOKUP($A32,KO_Information!$A:$H,7,FALSE)</f>
        <v>Metabolism</v>
      </c>
      <c r="I32" t="str">
        <f>VLOOKUP($A32,KO_Information!$A:$H,8,FALSE)</f>
        <v>Others</v>
      </c>
      <c r="J32" s="67">
        <v>1</v>
      </c>
      <c r="K32" s="67">
        <v>0</v>
      </c>
      <c r="L32" s="67">
        <v>-1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 s="2">
        <v>1.9404295501729201E-8</v>
      </c>
      <c r="Y32">
        <v>0</v>
      </c>
      <c r="Z32">
        <v>0</v>
      </c>
      <c r="AA32" s="2">
        <v>1.0517506879264601E-8</v>
      </c>
      <c r="AB32">
        <v>0</v>
      </c>
      <c r="AC32">
        <v>0</v>
      </c>
      <c r="AD32" s="2">
        <v>1.2867184738983599E-8</v>
      </c>
      <c r="AE32">
        <v>0</v>
      </c>
      <c r="AF32">
        <v>0</v>
      </c>
      <c r="AG32">
        <v>0</v>
      </c>
      <c r="AH32">
        <v>0</v>
      </c>
      <c r="AI32">
        <v>0</v>
      </c>
      <c r="AJ32" s="2">
        <v>1.51590354111732E-8</v>
      </c>
      <c r="AK32">
        <v>0</v>
      </c>
      <c r="AL32">
        <v>0</v>
      </c>
      <c r="AM32">
        <v>0</v>
      </c>
      <c r="AN32" s="2">
        <v>7.78176942775934E-9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 s="2">
        <v>1.59586313973465E-8</v>
      </c>
      <c r="BG32">
        <v>0</v>
      </c>
      <c r="BH32">
        <v>0</v>
      </c>
      <c r="BI32">
        <v>0</v>
      </c>
    </row>
    <row r="33" spans="1:61" s="36" customFormat="1">
      <c r="A33" s="36" t="s">
        <v>17191</v>
      </c>
      <c r="B33" s="36" t="s">
        <v>17192</v>
      </c>
      <c r="C33" s="36" t="str">
        <f>VLOOKUP(A33,KO_Information!A:H,2,FALSE)</f>
        <v>cag pathogenicity island protein 22</v>
      </c>
      <c r="D33" s="36" t="str">
        <f>VLOOKUP($A33,KO_Information!$A:$H,3,FALSE)</f>
        <v>cag pathogenicity island protein 22</v>
      </c>
      <c r="E33" s="36">
        <f>VLOOKUP($A33,KO_Information!$A:$H,4,FALSE)</f>
        <v>0</v>
      </c>
      <c r="F33" s="36" t="str">
        <f>VLOOKUP($A33,KO_Information!$A:$H,5,FALSE)</f>
        <v>Environmental Information Processing; Membrane Transport; Secretion system</v>
      </c>
      <c r="G33" s="36" t="str">
        <f>VLOOKUP($A33,KO_Information!$A:$H,6,FALSE)</f>
        <v>Environmental Information Processing</v>
      </c>
      <c r="H33" s="36" t="str">
        <f>VLOOKUP($A33,KO_Information!$A:$H,7,FALSE)</f>
        <v>Membrane Transport</v>
      </c>
      <c r="I33" s="36" t="str">
        <f>VLOOKUP($A33,KO_Information!$A:$H,8,FALSE)</f>
        <v>Secretion system</v>
      </c>
      <c r="J33" s="67">
        <v>1</v>
      </c>
      <c r="K33" s="67">
        <v>0</v>
      </c>
      <c r="L33" s="67">
        <v>-1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7">
        <v>1.2867184738983599E-8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</row>
    <row r="34" spans="1:61" s="36" customFormat="1">
      <c r="A34" s="36" t="s">
        <v>8986</v>
      </c>
      <c r="B34" s="36" t="s">
        <v>652</v>
      </c>
      <c r="C34" s="36" t="str">
        <f>VLOOKUP(A34,KO_Information!A:H,2,FALSE)</f>
        <v>None</v>
      </c>
      <c r="D34" s="36" t="str">
        <f>VLOOKUP($A34,KO_Information!$A:$H,3,FALSE)</f>
        <v>None</v>
      </c>
      <c r="E34" s="36">
        <f>VLOOKUP($A34,KO_Information!$A:$H,4,FALSE)</f>
        <v>0</v>
      </c>
      <c r="F34" s="36" t="str">
        <f>VLOOKUP($A34,KO_Information!$A:$H,5,FALSE)</f>
        <v>Metabolism; Xenobiotics Biodegradation and Metabolism; Chlorocyclohexane and chlorobenzene degradation|Metabolism; Xenobiotics Biodegradation and Metabolism; Toluene degradation|Metabolism; Xenobiotics Biodegradation and Metabolism; Naphthalene degradation|Metabolism; Xenobiotics Biodegradation and Metabolism; Polycyclic aromatic hydrocarbon degradation|Metabolism; Xenobiotics Biodegradation and Metabolism; Aminobenzoate degradation|Metabolism; Xenobiotics Biodegradation and Metabolism; Fluorobenzoate degradation</v>
      </c>
      <c r="G34" s="36" t="str">
        <f>VLOOKUP($A34,KO_Information!$A:$H,6,FALSE)</f>
        <v>Metabolism</v>
      </c>
      <c r="H34" s="36" t="str">
        <f>VLOOKUP($A34,KO_Information!$A:$H,7,FALSE)</f>
        <v>Xenobiotics Biodegradation and Metabolism</v>
      </c>
      <c r="I34" s="36" t="str">
        <f>VLOOKUP($A34,KO_Information!$A:$H,8,FALSE)</f>
        <v>Chlorocyclohexane and chlorobenzene degradation</v>
      </c>
      <c r="J34" s="82">
        <v>1</v>
      </c>
      <c r="K34" s="82">
        <v>0</v>
      </c>
      <c r="L34" s="82">
        <v>-1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7">
        <v>8.5038591660916707E-9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7">
        <v>1.49586451799491E-8</v>
      </c>
      <c r="AL34" s="36">
        <v>0</v>
      </c>
      <c r="AM34" s="36">
        <v>0</v>
      </c>
      <c r="AN34" s="36">
        <v>0</v>
      </c>
      <c r="AO34" s="36">
        <v>0</v>
      </c>
      <c r="AP34" s="37">
        <v>9.60589159301782E-9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</row>
    <row r="35" spans="1:61" s="18" customFormat="1">
      <c r="A35" s="18" t="s">
        <v>18618</v>
      </c>
      <c r="B35" s="18" t="s">
        <v>18619</v>
      </c>
      <c r="C35" s="18" t="str">
        <f>VLOOKUP(A35,KO_Information!A:H,2,FALSE)</f>
        <v>3-dehydroquinate dehydratase / shikimate dehydrogenase [EC:4.2.1.10 1.1.1.25]</v>
      </c>
      <c r="D35" s="18" t="str">
        <f>VLOOKUP($A35,KO_Information!$A:$H,3,FALSE)</f>
        <v xml:space="preserve">3-dehydroquinate dehydratase / shikimate dehydrogenase </v>
      </c>
      <c r="E35" s="18" t="str">
        <f>VLOOKUP($A35,KO_Information!$A:$H,4,FALSE)</f>
        <v>EC:4.2.1.10</v>
      </c>
      <c r="F35" s="18" t="str">
        <f>VLOOKUP($A35,KO_Information!$A:$H,5,FALSE)</f>
        <v>Metabolism; Amino Acid Metabolism; Phenylalanine, tyrosine and tryptophan biosynthesis</v>
      </c>
      <c r="G35" s="18" t="str">
        <f>VLOOKUP($A35,KO_Information!$A:$H,6,FALSE)</f>
        <v>Metabolism</v>
      </c>
      <c r="H35" s="18" t="str">
        <f>VLOOKUP($A35,KO_Information!$A:$H,7,FALSE)</f>
        <v>Amino Acid Metabolism</v>
      </c>
      <c r="I35" s="18" t="str">
        <f>VLOOKUP($A35,KO_Information!$A:$H,8,FALSE)</f>
        <v>Phenylalanine, tyrosine and tryptophan biosynthesis</v>
      </c>
      <c r="J35" s="67">
        <v>1</v>
      </c>
      <c r="K35" s="67">
        <v>0</v>
      </c>
      <c r="L35" s="67">
        <v>-1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9">
        <v>1.14942066325021E-8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</row>
    <row r="36" spans="1:61" s="16" customFormat="1">
      <c r="A36" s="16" t="s">
        <v>16597</v>
      </c>
      <c r="B36" s="16" t="s">
        <v>16598</v>
      </c>
      <c r="C36" s="16" t="str">
        <f>VLOOKUP(A36,KO_Information!A:H,2,FALSE)</f>
        <v>GntR family transcriptional regulator, glc operon transcriptional activator</v>
      </c>
      <c r="D36" s="16" t="str">
        <f>VLOOKUP($A36,KO_Information!$A:$H,3,FALSE)</f>
        <v>GntR family transcriptional regulator, glc operon transcriptional activator</v>
      </c>
      <c r="E36" s="16">
        <f>VLOOKUP($A36,KO_Information!$A:$H,4,FALSE)</f>
        <v>0</v>
      </c>
      <c r="F36" s="16" t="str">
        <f>VLOOKUP($A36,KO_Information!$A:$H,5,FALSE)</f>
        <v>Genetic Information Processing; Transcription; Transcription factors</v>
      </c>
      <c r="G36" s="16" t="str">
        <f>VLOOKUP($A36,KO_Information!$A:$H,6,FALSE)</f>
        <v>Genetic Information Processing</v>
      </c>
      <c r="H36" s="16" t="str">
        <f>VLOOKUP($A36,KO_Information!$A:$H,7,FALSE)</f>
        <v>Transcription</v>
      </c>
      <c r="I36" s="16" t="str">
        <f>VLOOKUP($A36,KO_Information!$A:$H,8,FALSE)</f>
        <v>Transcription factors</v>
      </c>
      <c r="J36" s="68">
        <v>1</v>
      </c>
      <c r="K36" s="68">
        <v>0</v>
      </c>
      <c r="L36" s="68">
        <v>-1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7">
        <v>8.5038591660916707E-9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7">
        <v>1.49586451799491E-8</v>
      </c>
      <c r="AL36" s="16">
        <v>0</v>
      </c>
      <c r="AM36" s="16">
        <v>0</v>
      </c>
      <c r="AN36" s="16">
        <v>0</v>
      </c>
      <c r="AO36" s="16">
        <v>0</v>
      </c>
      <c r="AP36" s="17">
        <v>9.60589159301782E-9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</row>
    <row r="37" spans="1:61" s="59" customFormat="1">
      <c r="A37" s="59" t="s">
        <v>18918</v>
      </c>
      <c r="B37" s="59" t="s">
        <v>18919</v>
      </c>
      <c r="C37" s="59" t="str">
        <f>VLOOKUP(A37,KO_Information!A:H,2,FALSE)</f>
        <v>phosphoribose diphosphate:decaprenyl-phosphate phosphoribosyltransferase</v>
      </c>
      <c r="D37" s="59" t="str">
        <f>VLOOKUP($A37,KO_Information!$A:$H,3,FALSE)</f>
        <v>phosphoribose diphosphate:decaprenyl-phosphate phosphoribosyltransferase</v>
      </c>
      <c r="E37" s="59">
        <f>VLOOKUP($A37,KO_Information!$A:$H,4,FALSE)</f>
        <v>0</v>
      </c>
      <c r="F37" s="59" t="str">
        <f>VLOOKUP($A37,KO_Information!$A:$H,5,FALSE)</f>
        <v>Metabolism; Metabolism of Terpenoids and Polyketides; Prenyltransferases</v>
      </c>
      <c r="G37" s="59" t="str">
        <f>VLOOKUP($A37,KO_Information!$A:$H,6,FALSE)</f>
        <v>Metabolism</v>
      </c>
      <c r="H37" s="59" t="str">
        <f>VLOOKUP($A37,KO_Information!$A:$H,7,FALSE)</f>
        <v>Metabolism of Terpenoids and Polyketides</v>
      </c>
      <c r="I37" s="59" t="str">
        <f>VLOOKUP($A37,KO_Information!$A:$H,8,FALSE)</f>
        <v>Prenyltransferases</v>
      </c>
      <c r="J37" s="80">
        <v>1</v>
      </c>
      <c r="K37" s="80">
        <v>0</v>
      </c>
      <c r="L37" s="80">
        <v>-1</v>
      </c>
      <c r="M37" s="59">
        <v>0</v>
      </c>
      <c r="N37" s="60">
        <v>1.6860352210734399E-8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60">
        <v>1.9404295501729201E-8</v>
      </c>
      <c r="Y37" s="59">
        <v>0</v>
      </c>
      <c r="Z37" s="59">
        <v>0</v>
      </c>
      <c r="AA37" s="60">
        <v>3.1552520637793797E-8</v>
      </c>
      <c r="AB37" s="59">
        <v>0</v>
      </c>
      <c r="AC37" s="60">
        <v>8.5038591660916707E-9</v>
      </c>
      <c r="AD37" s="60">
        <v>1.2867184738983599E-8</v>
      </c>
      <c r="AE37" s="59">
        <v>0</v>
      </c>
      <c r="AF37" s="59">
        <v>0</v>
      </c>
      <c r="AG37" s="59">
        <v>0</v>
      </c>
      <c r="AH37" s="59">
        <v>0</v>
      </c>
      <c r="AI37" s="60">
        <v>1.4146638680842901E-8</v>
      </c>
      <c r="AJ37" s="60">
        <v>1.51590354111732E-8</v>
      </c>
      <c r="AK37" s="59">
        <v>0</v>
      </c>
      <c r="AL37" s="59">
        <v>0</v>
      </c>
      <c r="AM37" s="59">
        <v>0</v>
      </c>
      <c r="AN37" s="60">
        <v>7.78176942775934E-9</v>
      </c>
      <c r="AO37" s="59">
        <v>0</v>
      </c>
      <c r="AP37" s="60">
        <v>9.60589159301782E-9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60">
        <v>1.00284211472365E-8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60">
        <v>1.59586313973465E-8</v>
      </c>
      <c r="BG37" s="59">
        <v>0</v>
      </c>
      <c r="BH37" s="59">
        <v>0</v>
      </c>
      <c r="BI37" s="59">
        <v>0</v>
      </c>
    </row>
    <row r="38" spans="1:61" s="36" customFormat="1">
      <c r="A38" s="36" t="s">
        <v>17740</v>
      </c>
      <c r="B38" s="36" t="s">
        <v>17741</v>
      </c>
      <c r="C38" s="36" t="str">
        <f>VLOOKUP(A38,KO_Information!A:H,2,FALSE)</f>
        <v>serum resistance protein</v>
      </c>
      <c r="D38" s="36" t="str">
        <f>VLOOKUP($A38,KO_Information!$A:$H,3,FALSE)</f>
        <v>serum resistance protein</v>
      </c>
      <c r="E38" s="36">
        <f>VLOOKUP($A38,KO_Information!$A:$H,4,FALSE)</f>
        <v>0</v>
      </c>
      <c r="F38" s="36" t="str">
        <f>VLOOKUP($A38,KO_Information!$A:$H,5,FALSE)</f>
        <v>Environmental Information Processing; Membrane Transport; Secretion system|Human Diseases; Infectious Diseases; Pertussis</v>
      </c>
      <c r="G38" s="36" t="str">
        <f>VLOOKUP($A38,KO_Information!$A:$H,6,FALSE)</f>
        <v>Environmental Information Processing</v>
      </c>
      <c r="H38" s="36" t="str">
        <f>VLOOKUP($A38,KO_Information!$A:$H,7,FALSE)</f>
        <v>Membrane Transport</v>
      </c>
      <c r="I38" s="36" t="str">
        <f>VLOOKUP($A38,KO_Information!$A:$H,8,FALSE)</f>
        <v>Secretion system</v>
      </c>
      <c r="J38" s="67">
        <v>1</v>
      </c>
      <c r="K38" s="67">
        <v>0</v>
      </c>
      <c r="L38" s="67">
        <v>-1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7">
        <v>8.5038591660916707E-9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7">
        <v>1.49586451799491E-8</v>
      </c>
      <c r="AL38" s="36">
        <v>0</v>
      </c>
      <c r="AM38" s="36">
        <v>0</v>
      </c>
      <c r="AN38" s="36">
        <v>0</v>
      </c>
      <c r="AO38" s="36">
        <v>0</v>
      </c>
      <c r="AP38" s="37">
        <v>9.60589159301782E-9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</row>
    <row r="39" spans="1:61" s="59" customFormat="1">
      <c r="A39" s="59" t="s">
        <v>11051</v>
      </c>
      <c r="B39" s="59" t="s">
        <v>11052</v>
      </c>
      <c r="C39" s="59" t="str">
        <f>VLOOKUP(A39,KO_Information!A:H,2,FALSE)</f>
        <v>hydroxylacyl-CoA dehydrogenase [EC:1.1.1.-]; ketoreductase RED1 [EC:1.1.1.-]</v>
      </c>
      <c r="D39" s="59" t="str">
        <f>VLOOKUP($A39,KO_Information!$A:$H,3,FALSE)</f>
        <v xml:space="preserve">hydroxylacyl-CoA dehydrogenase </v>
      </c>
      <c r="E39" s="59" t="str">
        <f>VLOOKUP($A39,KO_Information!$A:$H,4,FALSE)</f>
        <v>EC:1.1.1.-</v>
      </c>
      <c r="F39" s="59" t="str">
        <f>VLOOKUP($A39,KO_Information!$A:$H,5,FALSE)</f>
        <v>Metabolism; Metabolism of Terpenoids and Polyketides; Biosynthesis of type II polyketide products</v>
      </c>
      <c r="G39" s="59" t="str">
        <f>VLOOKUP($A39,KO_Information!$A:$H,6,FALSE)</f>
        <v>Metabolism</v>
      </c>
      <c r="H39" s="59" t="str">
        <f>VLOOKUP($A39,KO_Information!$A:$H,7,FALSE)</f>
        <v>Metabolism of Terpenoids and Polyketides</v>
      </c>
      <c r="I39" s="59" t="str">
        <f>VLOOKUP($A39,KO_Information!$A:$H,8,FALSE)</f>
        <v>Biosynthesis of type II polyketide products</v>
      </c>
      <c r="J39" s="80">
        <v>1</v>
      </c>
      <c r="K39" s="80">
        <v>0</v>
      </c>
      <c r="L39" s="80">
        <v>-1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60">
        <v>2.1035013758529201E-8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60">
        <v>1.4146638680842901E-8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  <c r="BG39" s="59">
        <v>0</v>
      </c>
      <c r="BH39" s="59">
        <v>0</v>
      </c>
      <c r="BI39" s="59">
        <v>0</v>
      </c>
    </row>
    <row r="40" spans="1:61" s="16" customFormat="1">
      <c r="A40" s="16" t="s">
        <v>11770</v>
      </c>
      <c r="B40" s="16" t="s">
        <v>11771</v>
      </c>
      <c r="C40" s="16" t="str">
        <f>VLOOKUP(A40,KO_Information!A:H,2,FALSE)</f>
        <v>UDP-sulfoquinovose synthase [EC:3.13.1.1]</v>
      </c>
      <c r="D40" s="16" t="str">
        <f>VLOOKUP($A40,KO_Information!$A:$H,3,FALSE)</f>
        <v xml:space="preserve">UDP-sulfoquinovose synthase </v>
      </c>
      <c r="E40" s="16" t="str">
        <f>VLOOKUP($A40,KO_Information!$A:$H,4,FALSE)</f>
        <v>EC:3.13.1.1</v>
      </c>
      <c r="F40" s="16" t="str">
        <f>VLOOKUP($A40,KO_Information!$A:$H,5,FALSE)</f>
        <v>Metabolism; Carbohydrate Metabolism; Amino sugar and nucleotide sugar metabolism|Metabolism; Lipid Metabolism; Glycerolipid metabolism</v>
      </c>
      <c r="G40" s="16" t="str">
        <f>VLOOKUP($A40,KO_Information!$A:$H,6,FALSE)</f>
        <v>Metabolism</v>
      </c>
      <c r="H40" s="16" t="str">
        <f>VLOOKUP($A40,KO_Information!$A:$H,7,FALSE)</f>
        <v>Carbohydrate Metabolism</v>
      </c>
      <c r="I40" s="16" t="str">
        <f>VLOOKUP($A40,KO_Information!$A:$H,8,FALSE)</f>
        <v>Amino sugar and nucleotide sugar metabolism</v>
      </c>
      <c r="J40" s="67">
        <v>1</v>
      </c>
      <c r="K40" s="67">
        <v>0</v>
      </c>
      <c r="L40" s="67">
        <v>-1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2.1035013758529201E-8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7">
        <v>1.4146638680842901E-8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7">
        <v>9.60589159301782E-9</v>
      </c>
      <c r="AQ40" s="16">
        <v>0</v>
      </c>
      <c r="AR40" s="16">
        <v>0</v>
      </c>
      <c r="AS40" s="16">
        <v>0</v>
      </c>
      <c r="AT40" s="16">
        <v>0</v>
      </c>
      <c r="AU40" s="17">
        <v>1.37164863716832E-8</v>
      </c>
      <c r="AV40" s="16">
        <v>0</v>
      </c>
      <c r="AW40" s="16">
        <v>0</v>
      </c>
      <c r="AX40" s="17">
        <v>1.00284211472365E-8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</row>
    <row r="41" spans="1:61" s="20" customFormat="1">
      <c r="A41" s="20" t="s">
        <v>2062</v>
      </c>
      <c r="B41" s="20" t="s">
        <v>2063</v>
      </c>
      <c r="C41" s="20" t="str">
        <f>VLOOKUP(A41,KO_Information!A:H,2,FALSE)</f>
        <v>alkane 1-monooxygenase [EC:1.14.15.3]</v>
      </c>
      <c r="D41" s="20" t="str">
        <f>VLOOKUP($A41,KO_Information!$A:$H,3,FALSE)</f>
        <v xml:space="preserve">alkane 1-monooxygenase </v>
      </c>
      <c r="E41" s="20" t="str">
        <f>VLOOKUP($A41,KO_Information!$A:$H,4,FALSE)</f>
        <v>EC:1.14.15.3</v>
      </c>
      <c r="F41" s="20" t="str">
        <f>VLOOKUP($A41,KO_Information!$A:$H,5,FALSE)</f>
        <v>Metabolism; Lipid Metabolism; Fatty acid metabolism</v>
      </c>
      <c r="G41" s="20" t="str">
        <f>VLOOKUP($A41,KO_Information!$A:$H,6,FALSE)</f>
        <v>Metabolism</v>
      </c>
      <c r="H41" s="20" t="str">
        <f>VLOOKUP($A41,KO_Information!$A:$H,7,FALSE)</f>
        <v>Lipid Metabolism</v>
      </c>
      <c r="I41" s="20" t="str">
        <f>VLOOKUP($A41,KO_Information!$A:$H,8,FALSE)</f>
        <v>Fatty acid metabolism</v>
      </c>
      <c r="J41" s="67">
        <v>1</v>
      </c>
      <c r="K41" s="67">
        <v>0</v>
      </c>
      <c r="L41" s="67">
        <v>-1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1">
        <v>2.3399581526563901E-8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</row>
    <row r="42" spans="1:61">
      <c r="A42" t="s">
        <v>19338</v>
      </c>
      <c r="B42" t="s">
        <v>19339</v>
      </c>
      <c r="C42" t="str">
        <f>VLOOKUP(A42,KO_Information!A:H,2,FALSE)</f>
        <v>membrane-anchored mycosin MYCP [EC:3.4.21.-]</v>
      </c>
      <c r="D42" t="str">
        <f>VLOOKUP($A42,KO_Information!$A:$H,3,FALSE)</f>
        <v xml:space="preserve">membrane-anchored mycosin MYCP </v>
      </c>
      <c r="E42" t="str">
        <f>VLOOKUP($A42,KO_Information!$A:$H,4,FALSE)</f>
        <v>EC:3.4.21.-</v>
      </c>
      <c r="F42" t="str">
        <f>VLOOKUP($A42,KO_Information!$A:$H,5,FALSE)</f>
        <v>None</v>
      </c>
      <c r="G42" t="str">
        <f>VLOOKUP($A42,KO_Information!$A:$H,6,FALSE)</f>
        <v>None</v>
      </c>
      <c r="H42">
        <f>VLOOKUP($A42,KO_Information!$A:$H,7,FALSE)</f>
        <v>0</v>
      </c>
      <c r="I42">
        <f>VLOOKUP($A42,KO_Information!$A:$H,8,FALSE)</f>
        <v>0</v>
      </c>
      <c r="J42" s="67">
        <v>1</v>
      </c>
      <c r="K42" s="67">
        <v>0</v>
      </c>
      <c r="L42" s="67">
        <v>-1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 s="2">
        <v>1.9404295501729201E-8</v>
      </c>
      <c r="Y42">
        <v>0</v>
      </c>
      <c r="Z42">
        <v>0</v>
      </c>
      <c r="AA42" s="2">
        <v>1.0517506879264601E-8</v>
      </c>
      <c r="AB42">
        <v>0</v>
      </c>
      <c r="AC42">
        <v>0</v>
      </c>
      <c r="AD42" s="2">
        <v>1.2867184738983599E-8</v>
      </c>
      <c r="AE42">
        <v>0</v>
      </c>
      <c r="AF42">
        <v>0</v>
      </c>
      <c r="AG42">
        <v>0</v>
      </c>
      <c r="AH42">
        <v>0</v>
      </c>
      <c r="AI42">
        <v>0</v>
      </c>
      <c r="AJ42" s="2">
        <v>1.51590354111732E-8</v>
      </c>
      <c r="AK42">
        <v>0</v>
      </c>
      <c r="AL42">
        <v>0</v>
      </c>
      <c r="AM42">
        <v>0</v>
      </c>
      <c r="AN42" s="2">
        <v>7.78176942775934E-9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 s="2">
        <v>1.59586313973465E-8</v>
      </c>
      <c r="BG42">
        <v>0</v>
      </c>
      <c r="BH42">
        <v>0</v>
      </c>
      <c r="BI42">
        <v>0</v>
      </c>
    </row>
    <row r="43" spans="1:61" s="72" customFormat="1">
      <c r="A43" s="72" t="s">
        <v>13564</v>
      </c>
      <c r="B43" s="72" t="s">
        <v>13565</v>
      </c>
      <c r="C43" s="72" t="str">
        <f>VLOOKUP(A43,KO_Information!A:H,2,FALSE)</f>
        <v>two-component system, OmpR family, sensor histidine kinase MprB [EC:2.7.13.3]</v>
      </c>
      <c r="D43" s="72" t="str">
        <f>VLOOKUP($A43,KO_Information!$A:$H,3,FALSE)</f>
        <v xml:space="preserve">two-component system, OmpR family, sensor histidine kinase MprB </v>
      </c>
      <c r="E43" s="72" t="str">
        <f>VLOOKUP($A43,KO_Information!$A:$H,4,FALSE)</f>
        <v>EC:2.7.13.3</v>
      </c>
      <c r="F43" s="72" t="str">
        <f>VLOOKUP($A43,KO_Information!$A:$H,5,FALSE)</f>
        <v>Metabolism; Enzyme Families; Protein kinases|Environmental Information Processing; Signal Transduction; Two-component system</v>
      </c>
      <c r="G43" s="72" t="str">
        <f>VLOOKUP($A43,KO_Information!$A:$H,6,FALSE)</f>
        <v>Metabolism</v>
      </c>
      <c r="H43" s="72" t="str">
        <f>VLOOKUP($A43,KO_Information!$A:$H,7,FALSE)</f>
        <v>Enzyme Families</v>
      </c>
      <c r="I43" s="72" t="str">
        <f>VLOOKUP($A43,KO_Information!$A:$H,8,FALSE)</f>
        <v>Protein kinases</v>
      </c>
      <c r="J43" s="73">
        <v>1</v>
      </c>
      <c r="K43" s="73">
        <v>0</v>
      </c>
      <c r="L43" s="73">
        <v>-1</v>
      </c>
      <c r="M43" s="72">
        <v>0</v>
      </c>
      <c r="N43" s="74">
        <v>1.6860352210734399E-8</v>
      </c>
      <c r="O43" s="72">
        <v>0</v>
      </c>
      <c r="P43" s="72">
        <v>0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4">
        <v>1.9404295501729201E-8</v>
      </c>
      <c r="Y43" s="72">
        <v>0</v>
      </c>
      <c r="Z43" s="72">
        <v>0</v>
      </c>
      <c r="AA43" s="74">
        <v>3.1552520637793797E-8</v>
      </c>
      <c r="AB43" s="72">
        <v>0</v>
      </c>
      <c r="AC43" s="72">
        <v>0</v>
      </c>
      <c r="AD43" s="74">
        <v>1.2867184738983599E-8</v>
      </c>
      <c r="AE43" s="72">
        <v>0</v>
      </c>
      <c r="AF43" s="72">
        <v>0</v>
      </c>
      <c r="AG43" s="72">
        <v>0</v>
      </c>
      <c r="AH43" s="72">
        <v>0</v>
      </c>
      <c r="AI43" s="74">
        <v>1.4146638680842901E-8</v>
      </c>
      <c r="AJ43" s="74">
        <v>1.51590354111732E-8</v>
      </c>
      <c r="AK43" s="72">
        <v>0</v>
      </c>
      <c r="AL43" s="72">
        <v>0</v>
      </c>
      <c r="AM43" s="72">
        <v>0</v>
      </c>
      <c r="AN43" s="74">
        <v>7.78176942775934E-9</v>
      </c>
      <c r="AO43" s="72">
        <v>0</v>
      </c>
      <c r="AP43" s="72">
        <v>0</v>
      </c>
      <c r="AQ43" s="72">
        <v>0</v>
      </c>
      <c r="AR43" s="72">
        <v>0</v>
      </c>
      <c r="AS43" s="72">
        <v>0</v>
      </c>
      <c r="AT43" s="72">
        <v>0</v>
      </c>
      <c r="AU43" s="72">
        <v>0</v>
      </c>
      <c r="AV43" s="72">
        <v>0</v>
      </c>
      <c r="AW43" s="72">
        <v>0</v>
      </c>
      <c r="AX43" s="74">
        <v>1.00284211472365E-8</v>
      </c>
      <c r="AY43" s="72">
        <v>0</v>
      </c>
      <c r="AZ43" s="72">
        <v>0</v>
      </c>
      <c r="BA43" s="72">
        <v>0</v>
      </c>
      <c r="BB43" s="72">
        <v>0</v>
      </c>
      <c r="BC43" s="72">
        <v>0</v>
      </c>
      <c r="BD43" s="72">
        <v>0</v>
      </c>
      <c r="BE43" s="72">
        <v>0</v>
      </c>
      <c r="BF43" s="74">
        <v>1.59586313973465E-8</v>
      </c>
      <c r="BG43" s="72">
        <v>0</v>
      </c>
      <c r="BH43" s="72">
        <v>0</v>
      </c>
      <c r="BI43" s="72">
        <v>0</v>
      </c>
    </row>
    <row r="44" spans="1:61">
      <c r="H44" s="63"/>
      <c r="I44" s="63"/>
    </row>
    <row r="45" spans="1:61">
      <c r="H45" s="63"/>
      <c r="I45" s="63"/>
    </row>
    <row r="46" spans="1:61">
      <c r="H46" s="63"/>
      <c r="I46" s="63"/>
    </row>
    <row r="47" spans="1:61">
      <c r="H47" s="83" t="s">
        <v>2854</v>
      </c>
      <c r="I47" s="39">
        <v>2</v>
      </c>
    </row>
    <row r="48" spans="1:61">
      <c r="H48" s="39" t="s">
        <v>692</v>
      </c>
      <c r="I48" s="39">
        <v>1</v>
      </c>
    </row>
    <row r="49" spans="8:9">
      <c r="H49" s="48" t="s">
        <v>617</v>
      </c>
      <c r="I49" s="39">
        <v>2</v>
      </c>
    </row>
    <row r="50" spans="8:9">
      <c r="H50" s="54" t="s">
        <v>610</v>
      </c>
      <c r="I50" s="39">
        <v>2</v>
      </c>
    </row>
    <row r="51" spans="8:9">
      <c r="H51" s="38" t="s">
        <v>6611</v>
      </c>
      <c r="I51" s="39">
        <v>0</v>
      </c>
    </row>
    <row r="52" spans="8:9">
      <c r="H52" s="40" t="s">
        <v>4639</v>
      </c>
      <c r="I52" s="39">
        <v>2</v>
      </c>
    </row>
    <row r="53" spans="8:9">
      <c r="H53" s="41" t="s">
        <v>360</v>
      </c>
      <c r="I53" s="39">
        <v>1</v>
      </c>
    </row>
    <row r="54" spans="8:9">
      <c r="H54" s="42" t="s">
        <v>367</v>
      </c>
      <c r="I54" s="39">
        <v>2</v>
      </c>
    </row>
    <row r="55" spans="8:9">
      <c r="H55" s="43" t="s">
        <v>353</v>
      </c>
      <c r="I55" s="39">
        <v>3</v>
      </c>
    </row>
    <row r="56" spans="8:9">
      <c r="H56" s="44" t="s">
        <v>495</v>
      </c>
      <c r="I56" s="39">
        <v>5</v>
      </c>
    </row>
    <row r="57" spans="8:9">
      <c r="H57" s="45" t="s">
        <v>2329</v>
      </c>
      <c r="I57" s="39">
        <v>0</v>
      </c>
    </row>
    <row r="58" spans="8:9">
      <c r="H58" s="46" t="s">
        <v>854</v>
      </c>
      <c r="I58" s="39">
        <v>0</v>
      </c>
    </row>
    <row r="59" spans="8:9">
      <c r="H59" s="47" t="s">
        <v>1724</v>
      </c>
      <c r="I59" s="39">
        <v>1</v>
      </c>
    </row>
    <row r="60" spans="8:9">
      <c r="H60" s="48" t="s">
        <v>1706</v>
      </c>
      <c r="I60" s="39">
        <v>0</v>
      </c>
    </row>
    <row r="61" spans="8:9">
      <c r="H61" s="49" t="s">
        <v>2649</v>
      </c>
      <c r="I61" s="39">
        <v>6</v>
      </c>
    </row>
    <row r="62" spans="8:9">
      <c r="H62" s="50" t="s">
        <v>1842</v>
      </c>
      <c r="I62" s="39">
        <v>1</v>
      </c>
    </row>
    <row r="63" spans="8:9">
      <c r="H63" s="51" t="s">
        <v>467</v>
      </c>
      <c r="I63" s="39">
        <v>3</v>
      </c>
    </row>
    <row r="64" spans="8:9">
      <c r="H64" s="84" t="s">
        <v>1723</v>
      </c>
      <c r="I64" s="39">
        <v>0</v>
      </c>
    </row>
    <row r="65" spans="8:9">
      <c r="H65" s="85" t="s">
        <v>854</v>
      </c>
      <c r="I65" s="39">
        <v>0</v>
      </c>
    </row>
    <row r="66" spans="8:9">
      <c r="H66" s="86" t="s">
        <v>2889</v>
      </c>
      <c r="I66" s="39">
        <v>0</v>
      </c>
    </row>
    <row r="67" spans="8:9">
      <c r="H67" s="39" t="s">
        <v>19459</v>
      </c>
      <c r="I67" s="39">
        <f>39-SUM(I47:I66)</f>
        <v>8</v>
      </c>
    </row>
  </sheetData>
  <autoFilter ref="A4:BI43"/>
  <mergeCells count="2">
    <mergeCell ref="A1:B1"/>
    <mergeCell ref="A2:B2"/>
  </mergeCells>
  <conditionalFormatting sqref="J5:L43">
    <cfRule type="cellIs" dxfId="12" priority="1" operator="lessThan">
      <formula>0</formula>
    </cfRule>
    <cfRule type="cellIs" dxfId="11" priority="2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1"/>
  <sheetViews>
    <sheetView workbookViewId="0">
      <selection activeCell="I31" sqref="I31:I50"/>
    </sheetView>
  </sheetViews>
  <sheetFormatPr baseColWidth="10" defaultRowHeight="15" x14ac:dyDescent="0"/>
  <cols>
    <col min="2" max="2" width="53" customWidth="1"/>
    <col min="8" max="8" width="33.5" customWidth="1"/>
    <col min="9" max="9" width="33" customWidth="1"/>
    <col min="10" max="10" width="14" style="63" customWidth="1"/>
    <col min="11" max="11" width="13.83203125" style="63" customWidth="1"/>
    <col min="12" max="12" width="14" style="63" customWidth="1"/>
  </cols>
  <sheetData>
    <row r="1" spans="1:61" s="8" customFormat="1" ht="35" customHeight="1">
      <c r="A1" s="140" t="s">
        <v>19458</v>
      </c>
      <c r="B1" s="140"/>
      <c r="C1" s="9"/>
      <c r="D1" s="9"/>
      <c r="E1" s="9"/>
      <c r="F1" s="9"/>
      <c r="G1" s="9"/>
      <c r="H1" s="9"/>
      <c r="I1" s="9"/>
      <c r="J1" s="64"/>
      <c r="K1" s="64"/>
      <c r="L1" s="64"/>
    </row>
    <row r="2" spans="1:61">
      <c r="A2" s="139"/>
      <c r="B2" s="139"/>
      <c r="C2" s="6"/>
      <c r="D2" s="6"/>
      <c r="E2" s="6"/>
      <c r="F2" s="6"/>
      <c r="G2" s="6"/>
      <c r="H2" s="6"/>
      <c r="I2" s="6"/>
      <c r="J2" s="65"/>
      <c r="K2" s="65"/>
      <c r="L2" s="65"/>
    </row>
    <row r="4" spans="1:61" s="3" customFormat="1" ht="30">
      <c r="A4" s="3" t="s">
        <v>1</v>
      </c>
      <c r="B4" s="3" t="s">
        <v>2</v>
      </c>
      <c r="C4" s="11" t="s">
        <v>340</v>
      </c>
      <c r="D4" s="11" t="s">
        <v>341</v>
      </c>
      <c r="E4" s="11" t="s">
        <v>342</v>
      </c>
      <c r="F4" s="11" t="s">
        <v>343</v>
      </c>
      <c r="G4" s="11" t="s">
        <v>344</v>
      </c>
      <c r="H4" s="11" t="s">
        <v>345</v>
      </c>
      <c r="I4" s="11" t="s">
        <v>346</v>
      </c>
      <c r="J4" s="66" t="s">
        <v>331</v>
      </c>
      <c r="K4" s="66" t="s">
        <v>332</v>
      </c>
      <c r="L4" s="66" t="s">
        <v>333</v>
      </c>
      <c r="M4" s="3" t="s">
        <v>19439</v>
      </c>
      <c r="N4" s="3" t="s">
        <v>19439</v>
      </c>
      <c r="O4" s="3" t="s">
        <v>19439</v>
      </c>
      <c r="P4" s="3" t="s">
        <v>19439</v>
      </c>
      <c r="Q4" s="3" t="s">
        <v>19439</v>
      </c>
      <c r="R4" s="3" t="s">
        <v>19439</v>
      </c>
      <c r="S4" s="3" t="s">
        <v>19439</v>
      </c>
      <c r="T4" s="3" t="s">
        <v>19439</v>
      </c>
      <c r="U4" s="3" t="s">
        <v>19439</v>
      </c>
      <c r="V4" s="3" t="s">
        <v>19439</v>
      </c>
      <c r="W4" s="3" t="s">
        <v>19440</v>
      </c>
      <c r="X4" s="3" t="s">
        <v>19440</v>
      </c>
      <c r="Y4" s="3" t="s">
        <v>19440</v>
      </c>
      <c r="Z4" s="3" t="s">
        <v>19440</v>
      </c>
      <c r="AA4" s="3" t="s">
        <v>19440</v>
      </c>
      <c r="AB4" s="3" t="s">
        <v>19440</v>
      </c>
      <c r="AC4" s="3" t="s">
        <v>19440</v>
      </c>
      <c r="AD4" s="3" t="s">
        <v>19440</v>
      </c>
      <c r="AE4" s="3" t="s">
        <v>19440</v>
      </c>
      <c r="AF4" s="3" t="s">
        <v>19440</v>
      </c>
      <c r="AG4" s="3" t="s">
        <v>19441</v>
      </c>
      <c r="AH4" s="3" t="s">
        <v>19441</v>
      </c>
      <c r="AI4" s="3" t="s">
        <v>19441</v>
      </c>
      <c r="AJ4" s="3" t="s">
        <v>19441</v>
      </c>
      <c r="AK4" s="3" t="s">
        <v>19441</v>
      </c>
      <c r="AL4" s="3" t="s">
        <v>19441</v>
      </c>
      <c r="AM4" s="3" t="s">
        <v>19441</v>
      </c>
      <c r="AN4" s="3" t="s">
        <v>19441</v>
      </c>
      <c r="AO4" s="3" t="s">
        <v>19441</v>
      </c>
      <c r="AP4" s="3" t="s">
        <v>19441</v>
      </c>
      <c r="AQ4" s="3" t="s">
        <v>19442</v>
      </c>
      <c r="AR4" s="3" t="s">
        <v>19442</v>
      </c>
      <c r="AS4" s="3" t="s">
        <v>19442</v>
      </c>
      <c r="AT4" s="3" t="s">
        <v>19442</v>
      </c>
      <c r="AU4" s="3" t="s">
        <v>19442</v>
      </c>
      <c r="AV4" s="3" t="s">
        <v>19442</v>
      </c>
      <c r="AW4" s="3" t="s">
        <v>19442</v>
      </c>
      <c r="AX4" s="3" t="s">
        <v>19442</v>
      </c>
      <c r="AY4" s="3" t="s">
        <v>19442</v>
      </c>
      <c r="AZ4" s="3" t="s">
        <v>19442</v>
      </c>
      <c r="BA4" s="3" t="s">
        <v>19443</v>
      </c>
      <c r="BB4" s="3" t="s">
        <v>19443</v>
      </c>
      <c r="BC4" s="3" t="s">
        <v>19443</v>
      </c>
      <c r="BD4" s="3" t="s">
        <v>19443</v>
      </c>
      <c r="BE4" s="3" t="s">
        <v>19443</v>
      </c>
      <c r="BF4" s="3" t="s">
        <v>19443</v>
      </c>
      <c r="BG4" s="3" t="s">
        <v>19443</v>
      </c>
      <c r="BH4" s="3" t="s">
        <v>19443</v>
      </c>
      <c r="BI4" s="3" t="s">
        <v>19443</v>
      </c>
    </row>
    <row r="5" spans="1:61" s="22" customFormat="1">
      <c r="A5" s="22" t="s">
        <v>1553</v>
      </c>
      <c r="B5" s="22" t="s">
        <v>1554</v>
      </c>
      <c r="C5" s="22" t="str">
        <f>VLOOKUP(A5,KO_Information!A:H,2,FALSE)</f>
        <v>coenzyme F420-dependent N5,N10-methenyltetrahydromethanopterin reductase [EC:1.5.99.11]</v>
      </c>
      <c r="D5" s="22" t="str">
        <f>VLOOKUP($A5,KO_Information!$A:$H,3,FALSE)</f>
        <v xml:space="preserve">coenzyme F420-dependent N5,N10-methenyltetrahydromethanopterin reductase </v>
      </c>
      <c r="E5" s="22" t="str">
        <f>VLOOKUP($A5,KO_Information!$A:$H,4,FALSE)</f>
        <v>EC:1.5.99.11</v>
      </c>
      <c r="F5" s="22" t="str">
        <f>VLOOKUP($A5,KO_Information!$A:$H,5,FALSE)</f>
        <v>Metabolism; Energy Metabolism; Methane metabolism</v>
      </c>
      <c r="G5" s="22" t="str">
        <f>VLOOKUP($A5,KO_Information!$A:$H,6,FALSE)</f>
        <v>Metabolism</v>
      </c>
      <c r="H5" s="22" t="str">
        <f>VLOOKUP($A5,KO_Information!$A:$H,7,FALSE)</f>
        <v>Energy Metabolism</v>
      </c>
      <c r="I5" s="22" t="str">
        <f>VLOOKUP($A5,KO_Information!$A:$H,8,FALSE)</f>
        <v>Methane metabolism</v>
      </c>
      <c r="J5" s="67">
        <v>-1</v>
      </c>
      <c r="K5" s="67">
        <v>-1</v>
      </c>
      <c r="L5" s="67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3">
        <v>1.07725922157593E-8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2">
        <v>0</v>
      </c>
      <c r="BF5" s="22">
        <v>0</v>
      </c>
      <c r="BG5" s="22">
        <v>0</v>
      </c>
      <c r="BH5" s="22">
        <v>0</v>
      </c>
      <c r="BI5" s="22">
        <v>0</v>
      </c>
    </row>
    <row r="6" spans="1:61">
      <c r="A6" t="s">
        <v>15601</v>
      </c>
      <c r="B6" t="s">
        <v>15602</v>
      </c>
      <c r="C6" t="str">
        <f>VLOOKUP(A6,KO_Information!A:H,2,FALSE)</f>
        <v>limonene-1,2-epoxide hydrolase [EC:3.3.2.8]</v>
      </c>
      <c r="D6" t="str">
        <f>VLOOKUP($A6,KO_Information!$A:$H,3,FALSE)</f>
        <v xml:space="preserve">limonene-1,2-epoxide hydrolase </v>
      </c>
      <c r="E6" t="str">
        <f>VLOOKUP($A6,KO_Information!$A:$H,4,FALSE)</f>
        <v>EC:3.3.2.8</v>
      </c>
      <c r="F6" t="str">
        <f>VLOOKUP($A6,KO_Information!$A:$H,5,FALSE)</f>
        <v>Metabolism; Metabolism of Terpenoids and Polyketides; Limonene and pinene degradation</v>
      </c>
      <c r="G6" t="str">
        <f>VLOOKUP($A6,KO_Information!$A:$H,6,FALSE)</f>
        <v>Metabolism</v>
      </c>
      <c r="H6" t="str">
        <f>VLOOKUP($A6,KO_Information!$A:$H,7,FALSE)</f>
        <v>Metabolism of Terpenoids and Polyketides</v>
      </c>
      <c r="I6" t="str">
        <f>VLOOKUP($A6,KO_Information!$A:$H,8,FALSE)</f>
        <v>Limonene and pinene degradation</v>
      </c>
      <c r="J6" s="67">
        <v>-1</v>
      </c>
      <c r="K6" s="67">
        <v>-1</v>
      </c>
      <c r="L6" s="67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2">
        <v>1.07725922157593E-8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2">
        <v>1.37164863716832E-8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 s="36" customFormat="1">
      <c r="A7" s="36" t="s">
        <v>8964</v>
      </c>
      <c r="B7" s="36" t="s">
        <v>8965</v>
      </c>
      <c r="C7" s="36" t="str">
        <f>VLOOKUP(A7,KO_Information!A:H,2,FALSE)</f>
        <v>cyclohexanone monooxygenase [EC:1.14.13.22]</v>
      </c>
      <c r="D7" s="36" t="str">
        <f>VLOOKUP($A7,KO_Information!$A:$H,3,FALSE)</f>
        <v xml:space="preserve">cyclohexanone monooxygenase </v>
      </c>
      <c r="E7" s="36" t="str">
        <f>VLOOKUP($A7,KO_Information!$A:$H,4,FALSE)</f>
        <v>EC:1.14.13.22</v>
      </c>
      <c r="F7" s="36" t="str">
        <f>VLOOKUP($A7,KO_Information!$A:$H,5,FALSE)</f>
        <v>Metabolism; Xenobiotics Biodegradation and Metabolism; Caprolactam degradation</v>
      </c>
      <c r="G7" s="36" t="str">
        <f>VLOOKUP($A7,KO_Information!$A:$H,6,FALSE)</f>
        <v>Metabolism</v>
      </c>
      <c r="H7" s="36" t="str">
        <f>VLOOKUP($A7,KO_Information!$A:$H,7,FALSE)</f>
        <v>Xenobiotics Biodegradation and Metabolism</v>
      </c>
      <c r="I7" s="36" t="str">
        <f>VLOOKUP($A7,KO_Information!$A:$H,8,FALSE)</f>
        <v>Caprolactam degradation</v>
      </c>
      <c r="J7" s="67">
        <v>-1</v>
      </c>
      <c r="K7" s="67">
        <v>-1</v>
      </c>
      <c r="L7" s="67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7">
        <v>1.07725922157593E-8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0</v>
      </c>
      <c r="AP7" s="37">
        <v>9.60589159301782E-9</v>
      </c>
      <c r="AQ7" s="36">
        <v>0</v>
      </c>
      <c r="AR7" s="36">
        <v>0</v>
      </c>
      <c r="AS7" s="36">
        <v>0</v>
      </c>
      <c r="AT7" s="36">
        <v>0</v>
      </c>
      <c r="AU7" s="37">
        <v>1.37164863716832E-8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</row>
    <row r="8" spans="1:61">
      <c r="A8" t="s">
        <v>1989</v>
      </c>
      <c r="B8" t="s">
        <v>652</v>
      </c>
      <c r="C8" t="str">
        <f>VLOOKUP(A8,KO_Information!A:H,2,FALSE)</f>
        <v>None</v>
      </c>
      <c r="D8" t="str">
        <f>VLOOKUP($A8,KO_Information!$A:$H,3,FALSE)</f>
        <v>None</v>
      </c>
      <c r="E8">
        <f>VLOOKUP($A8,KO_Information!$A:$H,4,FALSE)</f>
        <v>0</v>
      </c>
      <c r="F8" t="str">
        <f>VLOOKUP($A8,KO_Information!$A:$H,5,FALSE)</f>
        <v>Unclassified; Metabolism; Others</v>
      </c>
      <c r="G8" t="str">
        <f>VLOOKUP($A8,KO_Information!$A:$H,6,FALSE)</f>
        <v>Unclassified</v>
      </c>
      <c r="H8" t="str">
        <f>VLOOKUP($A8,KO_Information!$A:$H,7,FALSE)</f>
        <v>Metabolism</v>
      </c>
      <c r="I8" t="str">
        <f>VLOOKUP($A8,KO_Information!$A:$H,8,FALSE)</f>
        <v>Others</v>
      </c>
      <c r="J8" s="67">
        <v>-1</v>
      </c>
      <c r="K8" s="67">
        <v>-1</v>
      </c>
      <c r="L8" s="67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2">
        <v>1.07725922157593E-8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 s="2">
        <v>1.15533294292323E-8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10" spans="1:61">
      <c r="H10" s="63"/>
      <c r="I10" s="63"/>
    </row>
    <row r="11" spans="1:61">
      <c r="H11" s="63"/>
      <c r="I11" s="63"/>
    </row>
    <row r="12" spans="1:61">
      <c r="H12" s="63"/>
      <c r="I12" s="63"/>
    </row>
    <row r="13" spans="1:61">
      <c r="H13" s="63"/>
      <c r="I13" s="87"/>
    </row>
    <row r="14" spans="1:61">
      <c r="H14" s="63"/>
      <c r="I14" s="87"/>
    </row>
    <row r="15" spans="1:61">
      <c r="H15" s="63"/>
      <c r="I15" s="87"/>
    </row>
    <row r="16" spans="1:61">
      <c r="H16" s="63"/>
      <c r="I16" s="87"/>
    </row>
    <row r="17" spans="8:9">
      <c r="H17" s="63"/>
      <c r="I17" s="87"/>
    </row>
    <row r="18" spans="8:9">
      <c r="H18" s="63"/>
      <c r="I18" s="87"/>
    </row>
    <row r="19" spans="8:9">
      <c r="H19" s="63"/>
      <c r="I19" s="87"/>
    </row>
    <row r="20" spans="8:9">
      <c r="H20" s="63"/>
      <c r="I20" s="87"/>
    </row>
    <row r="21" spans="8:9">
      <c r="H21" s="63"/>
      <c r="I21" s="87"/>
    </row>
    <row r="22" spans="8:9">
      <c r="H22" s="63"/>
      <c r="I22" s="87"/>
    </row>
    <row r="23" spans="8:9">
      <c r="H23" s="63"/>
      <c r="I23" s="87"/>
    </row>
    <row r="24" spans="8:9">
      <c r="H24" s="63"/>
      <c r="I24" s="87"/>
    </row>
    <row r="25" spans="8:9">
      <c r="H25" s="63"/>
      <c r="I25" s="87"/>
    </row>
    <row r="26" spans="8:9">
      <c r="H26" s="63"/>
      <c r="I26" s="63"/>
    </row>
    <row r="31" spans="8:9">
      <c r="H31" s="83" t="s">
        <v>2854</v>
      </c>
      <c r="I31" s="39">
        <v>0</v>
      </c>
    </row>
    <row r="32" spans="8:9">
      <c r="H32" s="39" t="s">
        <v>692</v>
      </c>
      <c r="I32" s="39">
        <v>0</v>
      </c>
    </row>
    <row r="33" spans="8:9">
      <c r="H33" s="48" t="s">
        <v>617</v>
      </c>
      <c r="I33" s="39">
        <v>0</v>
      </c>
    </row>
    <row r="34" spans="8:9">
      <c r="H34" s="54" t="s">
        <v>610</v>
      </c>
      <c r="I34" s="39">
        <v>0</v>
      </c>
    </row>
    <row r="35" spans="8:9">
      <c r="H35" s="38" t="s">
        <v>6611</v>
      </c>
      <c r="I35" s="39">
        <v>0</v>
      </c>
    </row>
    <row r="36" spans="8:9">
      <c r="H36" s="40" t="s">
        <v>4639</v>
      </c>
      <c r="I36" s="39">
        <v>0</v>
      </c>
    </row>
    <row r="37" spans="8:9">
      <c r="H37" s="41" t="s">
        <v>360</v>
      </c>
      <c r="I37" s="39">
        <v>0</v>
      </c>
    </row>
    <row r="38" spans="8:9">
      <c r="H38" s="42" t="s">
        <v>367</v>
      </c>
      <c r="I38" s="39">
        <v>0</v>
      </c>
    </row>
    <row r="39" spans="8:9">
      <c r="H39" s="43" t="s">
        <v>353</v>
      </c>
      <c r="I39" s="39">
        <v>0</v>
      </c>
    </row>
    <row r="40" spans="8:9">
      <c r="H40" s="44" t="s">
        <v>495</v>
      </c>
      <c r="I40" s="39">
        <v>1</v>
      </c>
    </row>
    <row r="41" spans="8:9">
      <c r="H41" s="45" t="s">
        <v>2329</v>
      </c>
      <c r="I41" s="39">
        <v>0</v>
      </c>
    </row>
    <row r="42" spans="8:9">
      <c r="H42" s="46" t="s">
        <v>854</v>
      </c>
      <c r="I42" s="39">
        <v>0</v>
      </c>
    </row>
    <row r="43" spans="8:9">
      <c r="H43" s="47" t="s">
        <v>1724</v>
      </c>
      <c r="I43" s="39">
        <v>0</v>
      </c>
    </row>
    <row r="44" spans="8:9">
      <c r="H44" s="48" t="s">
        <v>1706</v>
      </c>
      <c r="I44" s="39">
        <v>0</v>
      </c>
    </row>
    <row r="45" spans="8:9">
      <c r="H45" s="49" t="s">
        <v>2649</v>
      </c>
      <c r="I45" s="39">
        <v>0</v>
      </c>
    </row>
    <row r="46" spans="8:9">
      <c r="H46" s="50" t="s">
        <v>1842</v>
      </c>
      <c r="I46" s="39">
        <v>0</v>
      </c>
    </row>
    <row r="47" spans="8:9">
      <c r="H47" s="51" t="s">
        <v>467</v>
      </c>
      <c r="I47" s="39">
        <v>1</v>
      </c>
    </row>
    <row r="48" spans="8:9">
      <c r="H48" s="84" t="s">
        <v>1723</v>
      </c>
      <c r="I48" s="39">
        <v>0</v>
      </c>
    </row>
    <row r="49" spans="8:9">
      <c r="H49" s="85" t="s">
        <v>854</v>
      </c>
      <c r="I49" s="39">
        <v>0</v>
      </c>
    </row>
    <row r="50" spans="8:9">
      <c r="H50" s="86" t="s">
        <v>2889</v>
      </c>
      <c r="I50" s="39">
        <v>0</v>
      </c>
    </row>
    <row r="51" spans="8:9">
      <c r="H51" s="39" t="s">
        <v>19459</v>
      </c>
      <c r="I51" s="39">
        <v>2</v>
      </c>
    </row>
  </sheetData>
  <mergeCells count="2">
    <mergeCell ref="A1:B1"/>
    <mergeCell ref="A2:B2"/>
  </mergeCells>
  <conditionalFormatting sqref="J5:L8">
    <cfRule type="cellIs" dxfId="10" priority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10"/>
  <sheetViews>
    <sheetView workbookViewId="0">
      <selection activeCell="B1" sqref="B1:H1"/>
    </sheetView>
  </sheetViews>
  <sheetFormatPr baseColWidth="10" defaultRowHeight="15" x14ac:dyDescent="0"/>
  <cols>
    <col min="1" max="1" width="8.1640625" bestFit="1" customWidth="1"/>
    <col min="2" max="2" width="16.33203125" bestFit="1" customWidth="1"/>
    <col min="3" max="3" width="24.33203125" customWidth="1"/>
    <col min="5" max="5" width="255.83203125" bestFit="1" customWidth="1"/>
    <col min="6" max="6" width="32.5" bestFit="1" customWidth="1"/>
    <col min="7" max="7" width="37.83203125" bestFit="1" customWidth="1"/>
    <col min="8" max="8" width="53.83203125" bestFit="1" customWidth="1"/>
  </cols>
  <sheetData>
    <row r="1" spans="1:8">
      <c r="A1" s="1" t="s">
        <v>339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</row>
    <row r="2" spans="1:8">
      <c r="A2" t="s">
        <v>347</v>
      </c>
      <c r="B2" t="s">
        <v>348</v>
      </c>
      <c r="C2" t="s">
        <v>349</v>
      </c>
      <c r="D2" t="s">
        <v>350</v>
      </c>
      <c r="E2" s="7" t="s">
        <v>351</v>
      </c>
      <c r="F2" s="7" t="s">
        <v>352</v>
      </c>
      <c r="G2" t="s">
        <v>353</v>
      </c>
      <c r="H2" t="s">
        <v>354</v>
      </c>
    </row>
    <row r="3" spans="1:8">
      <c r="A3" t="s">
        <v>355</v>
      </c>
      <c r="B3" t="s">
        <v>356</v>
      </c>
      <c r="C3" t="s">
        <v>357</v>
      </c>
      <c r="D3" t="s">
        <v>358</v>
      </c>
      <c r="E3" t="s">
        <v>359</v>
      </c>
      <c r="F3" t="s">
        <v>352</v>
      </c>
      <c r="G3" t="s">
        <v>360</v>
      </c>
      <c r="H3" t="s">
        <v>361</v>
      </c>
    </row>
    <row r="4" spans="1:8">
      <c r="A4" t="s">
        <v>362</v>
      </c>
      <c r="B4" t="s">
        <v>363</v>
      </c>
      <c r="C4" t="s">
        <v>364</v>
      </c>
      <c r="D4" t="s">
        <v>365</v>
      </c>
      <c r="E4" t="s">
        <v>366</v>
      </c>
      <c r="F4" t="s">
        <v>352</v>
      </c>
      <c r="G4" t="s">
        <v>367</v>
      </c>
      <c r="H4" t="s">
        <v>368</v>
      </c>
    </row>
    <row r="5" spans="1:8">
      <c r="A5" t="s">
        <v>369</v>
      </c>
      <c r="B5" t="s">
        <v>370</v>
      </c>
      <c r="C5" t="s">
        <v>371</v>
      </c>
      <c r="D5" t="s">
        <v>372</v>
      </c>
      <c r="E5" t="s">
        <v>373</v>
      </c>
      <c r="F5" t="s">
        <v>352</v>
      </c>
      <c r="G5" t="s">
        <v>360</v>
      </c>
      <c r="H5" t="s">
        <v>374</v>
      </c>
    </row>
    <row r="6" spans="1:8">
      <c r="A6" t="s">
        <v>375</v>
      </c>
      <c r="B6" t="s">
        <v>376</v>
      </c>
      <c r="C6" t="s">
        <v>377</v>
      </c>
      <c r="D6" t="s">
        <v>378</v>
      </c>
      <c r="E6" t="s">
        <v>379</v>
      </c>
      <c r="F6" t="s">
        <v>352</v>
      </c>
      <c r="G6" t="s">
        <v>353</v>
      </c>
      <c r="H6" t="s">
        <v>380</v>
      </c>
    </row>
    <row r="7" spans="1:8">
      <c r="A7" t="s">
        <v>381</v>
      </c>
      <c r="B7" t="s">
        <v>382</v>
      </c>
      <c r="C7" t="s">
        <v>383</v>
      </c>
      <c r="D7" t="s">
        <v>384</v>
      </c>
      <c r="E7" t="s">
        <v>385</v>
      </c>
      <c r="F7" t="s">
        <v>352</v>
      </c>
      <c r="G7" t="s">
        <v>360</v>
      </c>
      <c r="H7" t="s">
        <v>386</v>
      </c>
    </row>
    <row r="8" spans="1:8">
      <c r="A8" t="s">
        <v>387</v>
      </c>
      <c r="B8" t="s">
        <v>388</v>
      </c>
      <c r="C8" t="s">
        <v>389</v>
      </c>
      <c r="D8" t="s">
        <v>390</v>
      </c>
      <c r="E8" t="s">
        <v>391</v>
      </c>
      <c r="F8" t="s">
        <v>352</v>
      </c>
      <c r="G8" t="s">
        <v>360</v>
      </c>
      <c r="H8" t="s">
        <v>386</v>
      </c>
    </row>
    <row r="9" spans="1:8">
      <c r="A9" t="s">
        <v>392</v>
      </c>
      <c r="B9" t="s">
        <v>393</v>
      </c>
      <c r="C9" t="s">
        <v>394</v>
      </c>
      <c r="D9" t="s">
        <v>395</v>
      </c>
      <c r="E9" t="s">
        <v>391</v>
      </c>
      <c r="F9" t="s">
        <v>352</v>
      </c>
      <c r="G9" t="s">
        <v>360</v>
      </c>
      <c r="H9" t="s">
        <v>386</v>
      </c>
    </row>
    <row r="10" spans="1:8">
      <c r="A10" t="s">
        <v>396</v>
      </c>
      <c r="B10" t="s">
        <v>397</v>
      </c>
      <c r="C10" t="s">
        <v>398</v>
      </c>
      <c r="D10" t="s">
        <v>399</v>
      </c>
      <c r="E10" t="s">
        <v>400</v>
      </c>
      <c r="F10" t="s">
        <v>352</v>
      </c>
      <c r="G10" t="s">
        <v>360</v>
      </c>
      <c r="H10" t="s">
        <v>401</v>
      </c>
    </row>
    <row r="11" spans="1:8">
      <c r="A11" t="s">
        <v>402</v>
      </c>
      <c r="B11" t="s">
        <v>403</v>
      </c>
      <c r="C11" t="s">
        <v>404</v>
      </c>
      <c r="D11" t="s">
        <v>405</v>
      </c>
      <c r="E11" s="7" t="s">
        <v>406</v>
      </c>
      <c r="F11" s="7" t="s">
        <v>352</v>
      </c>
      <c r="G11" t="s">
        <v>360</v>
      </c>
      <c r="H11" t="s">
        <v>386</v>
      </c>
    </row>
    <row r="12" spans="1:8">
      <c r="A12" t="s">
        <v>407</v>
      </c>
      <c r="B12" t="s">
        <v>408</v>
      </c>
      <c r="C12" t="s">
        <v>409</v>
      </c>
      <c r="D12" t="s">
        <v>410</v>
      </c>
      <c r="E12" s="7" t="s">
        <v>411</v>
      </c>
      <c r="F12" s="7" t="s">
        <v>352</v>
      </c>
      <c r="G12" t="s">
        <v>360</v>
      </c>
      <c r="H12" t="s">
        <v>412</v>
      </c>
    </row>
    <row r="13" spans="1:8">
      <c r="A13" t="s">
        <v>413</v>
      </c>
      <c r="B13" t="s">
        <v>414</v>
      </c>
      <c r="C13" t="s">
        <v>415</v>
      </c>
      <c r="D13" t="s">
        <v>416</v>
      </c>
      <c r="E13" t="s">
        <v>417</v>
      </c>
      <c r="F13" t="s">
        <v>352</v>
      </c>
      <c r="G13" t="s">
        <v>367</v>
      </c>
      <c r="H13" t="s">
        <v>418</v>
      </c>
    </row>
    <row r="14" spans="1:8">
      <c r="A14" t="s">
        <v>419</v>
      </c>
      <c r="B14" t="s">
        <v>420</v>
      </c>
      <c r="C14" t="s">
        <v>421</v>
      </c>
      <c r="D14" t="s">
        <v>422</v>
      </c>
      <c r="E14" t="s">
        <v>423</v>
      </c>
      <c r="F14" t="s">
        <v>352</v>
      </c>
      <c r="G14" t="s">
        <v>367</v>
      </c>
      <c r="H14" t="s">
        <v>424</v>
      </c>
    </row>
    <row r="15" spans="1:8">
      <c r="A15" t="s">
        <v>425</v>
      </c>
      <c r="B15" t="s">
        <v>426</v>
      </c>
      <c r="C15" t="s">
        <v>427</v>
      </c>
      <c r="D15" t="s">
        <v>428</v>
      </c>
      <c r="E15" t="s">
        <v>429</v>
      </c>
      <c r="F15" t="s">
        <v>352</v>
      </c>
      <c r="G15" t="s">
        <v>360</v>
      </c>
      <c r="H15" t="s">
        <v>430</v>
      </c>
    </row>
    <row r="16" spans="1:8">
      <c r="A16" t="s">
        <v>431</v>
      </c>
      <c r="B16" t="s">
        <v>432</v>
      </c>
      <c r="C16" t="s">
        <v>433</v>
      </c>
      <c r="D16" t="s">
        <v>434</v>
      </c>
      <c r="E16" t="s">
        <v>435</v>
      </c>
      <c r="F16" t="s">
        <v>352</v>
      </c>
      <c r="G16" t="s">
        <v>360</v>
      </c>
      <c r="H16" t="s">
        <v>436</v>
      </c>
    </row>
    <row r="17" spans="1:8">
      <c r="A17" t="s">
        <v>437</v>
      </c>
      <c r="B17" t="s">
        <v>438</v>
      </c>
      <c r="C17" t="s">
        <v>439</v>
      </c>
      <c r="D17" t="s">
        <v>440</v>
      </c>
      <c r="E17" t="s">
        <v>441</v>
      </c>
      <c r="F17" t="s">
        <v>352</v>
      </c>
      <c r="G17" t="s">
        <v>360</v>
      </c>
      <c r="H17" t="s">
        <v>430</v>
      </c>
    </row>
    <row r="18" spans="1:8">
      <c r="A18" t="s">
        <v>442</v>
      </c>
      <c r="B18" t="s">
        <v>443</v>
      </c>
      <c r="C18" t="s">
        <v>444</v>
      </c>
      <c r="D18" t="s">
        <v>445</v>
      </c>
      <c r="E18" t="s">
        <v>446</v>
      </c>
      <c r="F18" t="s">
        <v>352</v>
      </c>
      <c r="G18" t="s">
        <v>353</v>
      </c>
      <c r="H18" t="s">
        <v>447</v>
      </c>
    </row>
    <row r="19" spans="1:8">
      <c r="A19" t="s">
        <v>448</v>
      </c>
      <c r="B19" t="s">
        <v>449</v>
      </c>
      <c r="C19" t="s">
        <v>450</v>
      </c>
      <c r="D19" t="s">
        <v>451</v>
      </c>
      <c r="E19" t="s">
        <v>452</v>
      </c>
      <c r="F19" t="s">
        <v>352</v>
      </c>
      <c r="G19" t="s">
        <v>367</v>
      </c>
      <c r="H19" t="s">
        <v>453</v>
      </c>
    </row>
    <row r="20" spans="1:8">
      <c r="A20" t="s">
        <v>454</v>
      </c>
      <c r="B20" t="s">
        <v>455</v>
      </c>
      <c r="C20" t="s">
        <v>456</v>
      </c>
      <c r="D20" t="s">
        <v>457</v>
      </c>
      <c r="E20" t="s">
        <v>458</v>
      </c>
      <c r="F20" t="s">
        <v>459</v>
      </c>
      <c r="G20" t="s">
        <v>460</v>
      </c>
      <c r="H20" t="s">
        <v>461</v>
      </c>
    </row>
    <row r="21" spans="1:8">
      <c r="A21" t="s">
        <v>462</v>
      </c>
      <c r="B21" t="s">
        <v>463</v>
      </c>
      <c r="C21" t="s">
        <v>464</v>
      </c>
      <c r="D21" t="s">
        <v>465</v>
      </c>
      <c r="E21" s="7" t="s">
        <v>466</v>
      </c>
      <c r="F21" s="7" t="s">
        <v>352</v>
      </c>
      <c r="G21" t="s">
        <v>467</v>
      </c>
      <c r="H21" t="s">
        <v>468</v>
      </c>
    </row>
    <row r="22" spans="1:8">
      <c r="A22" t="s">
        <v>469</v>
      </c>
      <c r="B22" t="s">
        <v>470</v>
      </c>
      <c r="C22" t="s">
        <v>471</v>
      </c>
      <c r="D22" t="s">
        <v>472</v>
      </c>
      <c r="E22" t="s">
        <v>473</v>
      </c>
      <c r="F22" t="s">
        <v>352</v>
      </c>
      <c r="G22" t="s">
        <v>360</v>
      </c>
      <c r="H22" t="s">
        <v>430</v>
      </c>
    </row>
    <row r="23" spans="1:8">
      <c r="A23" t="s">
        <v>474</v>
      </c>
      <c r="B23" t="s">
        <v>475</v>
      </c>
      <c r="C23" t="s">
        <v>476</v>
      </c>
      <c r="D23" t="s">
        <v>477</v>
      </c>
      <c r="E23" s="7" t="s">
        <v>478</v>
      </c>
      <c r="F23" s="7" t="s">
        <v>352</v>
      </c>
      <c r="G23" t="s">
        <v>360</v>
      </c>
      <c r="H23" t="s">
        <v>430</v>
      </c>
    </row>
    <row r="24" spans="1:8">
      <c r="A24" t="s">
        <v>479</v>
      </c>
      <c r="B24" t="s">
        <v>475</v>
      </c>
      <c r="C24" t="s">
        <v>476</v>
      </c>
      <c r="D24" t="s">
        <v>477</v>
      </c>
      <c r="E24" s="7" t="s">
        <v>480</v>
      </c>
      <c r="F24" s="7" t="s">
        <v>352</v>
      </c>
      <c r="G24" t="s">
        <v>360</v>
      </c>
      <c r="H24" t="s">
        <v>481</v>
      </c>
    </row>
    <row r="25" spans="1:8">
      <c r="A25" t="s">
        <v>482</v>
      </c>
      <c r="B25" t="s">
        <v>475</v>
      </c>
      <c r="C25" t="s">
        <v>476</v>
      </c>
      <c r="D25" t="s">
        <v>477</v>
      </c>
      <c r="E25" s="7" t="s">
        <v>483</v>
      </c>
      <c r="F25" s="7" t="s">
        <v>352</v>
      </c>
      <c r="G25" t="s">
        <v>360</v>
      </c>
      <c r="H25" t="s">
        <v>481</v>
      </c>
    </row>
    <row r="26" spans="1:8">
      <c r="A26" t="s">
        <v>484</v>
      </c>
      <c r="B26" t="s">
        <v>485</v>
      </c>
      <c r="C26" t="s">
        <v>486</v>
      </c>
      <c r="D26" t="s">
        <v>487</v>
      </c>
      <c r="E26" t="s">
        <v>488</v>
      </c>
      <c r="F26" t="s">
        <v>352</v>
      </c>
      <c r="G26" t="s">
        <v>360</v>
      </c>
      <c r="H26" t="s">
        <v>489</v>
      </c>
    </row>
    <row r="27" spans="1:8">
      <c r="A27" t="s">
        <v>490</v>
      </c>
      <c r="B27" t="s">
        <v>491</v>
      </c>
      <c r="C27" t="s">
        <v>492</v>
      </c>
      <c r="D27" t="s">
        <v>493</v>
      </c>
      <c r="E27" t="s">
        <v>494</v>
      </c>
      <c r="F27" t="s">
        <v>352</v>
      </c>
      <c r="G27" t="s">
        <v>495</v>
      </c>
      <c r="H27" t="s">
        <v>496</v>
      </c>
    </row>
    <row r="28" spans="1:8">
      <c r="A28" t="s">
        <v>497</v>
      </c>
      <c r="B28" t="s">
        <v>498</v>
      </c>
      <c r="C28" t="s">
        <v>499</v>
      </c>
      <c r="D28" t="s">
        <v>500</v>
      </c>
      <c r="E28" t="s">
        <v>494</v>
      </c>
      <c r="F28" t="s">
        <v>352</v>
      </c>
      <c r="G28" t="s">
        <v>495</v>
      </c>
      <c r="H28" t="s">
        <v>496</v>
      </c>
    </row>
    <row r="29" spans="1:8">
      <c r="A29" t="s">
        <v>501</v>
      </c>
      <c r="B29" t="s">
        <v>502</v>
      </c>
      <c r="C29" t="s">
        <v>503</v>
      </c>
      <c r="D29" t="s">
        <v>504</v>
      </c>
      <c r="E29" t="s">
        <v>505</v>
      </c>
      <c r="F29" t="s">
        <v>352</v>
      </c>
      <c r="G29" t="s">
        <v>360</v>
      </c>
      <c r="H29" t="s">
        <v>481</v>
      </c>
    </row>
    <row r="30" spans="1:8">
      <c r="A30" t="s">
        <v>506</v>
      </c>
      <c r="B30" t="s">
        <v>507</v>
      </c>
      <c r="C30" t="s">
        <v>508</v>
      </c>
      <c r="D30" t="s">
        <v>509</v>
      </c>
      <c r="E30" s="7" t="s">
        <v>510</v>
      </c>
      <c r="F30" s="7" t="s">
        <v>352</v>
      </c>
      <c r="G30" t="s">
        <v>360</v>
      </c>
      <c r="H30" t="s">
        <v>481</v>
      </c>
    </row>
    <row r="31" spans="1:8">
      <c r="A31" t="s">
        <v>511</v>
      </c>
      <c r="B31" t="s">
        <v>512</v>
      </c>
      <c r="C31" t="s">
        <v>513</v>
      </c>
      <c r="D31" t="s">
        <v>514</v>
      </c>
      <c r="E31" t="s">
        <v>515</v>
      </c>
      <c r="F31" t="s">
        <v>352</v>
      </c>
      <c r="G31" t="s">
        <v>360</v>
      </c>
      <c r="H31" t="s">
        <v>516</v>
      </c>
    </row>
    <row r="32" spans="1:8">
      <c r="A32" t="s">
        <v>517</v>
      </c>
      <c r="B32" t="s">
        <v>518</v>
      </c>
      <c r="C32" t="s">
        <v>519</v>
      </c>
      <c r="D32" t="s">
        <v>520</v>
      </c>
      <c r="E32" t="s">
        <v>515</v>
      </c>
      <c r="F32" t="s">
        <v>352</v>
      </c>
      <c r="G32" t="s">
        <v>360</v>
      </c>
      <c r="H32" t="s">
        <v>516</v>
      </c>
    </row>
    <row r="33" spans="1:8">
      <c r="A33" t="s">
        <v>521</v>
      </c>
      <c r="B33" t="s">
        <v>522</v>
      </c>
      <c r="C33" t="s">
        <v>523</v>
      </c>
      <c r="D33" t="s">
        <v>524</v>
      </c>
      <c r="E33" t="s">
        <v>525</v>
      </c>
      <c r="F33" t="s">
        <v>352</v>
      </c>
      <c r="G33" t="s">
        <v>360</v>
      </c>
      <c r="H33" t="s">
        <v>516</v>
      </c>
    </row>
    <row r="34" spans="1:8">
      <c r="A34" t="s">
        <v>526</v>
      </c>
      <c r="B34" t="s">
        <v>527</v>
      </c>
      <c r="C34" t="s">
        <v>528</v>
      </c>
      <c r="D34" t="s">
        <v>529</v>
      </c>
      <c r="E34" t="s">
        <v>530</v>
      </c>
      <c r="F34" t="s">
        <v>352</v>
      </c>
      <c r="G34" t="s">
        <v>360</v>
      </c>
      <c r="H34" t="s">
        <v>531</v>
      </c>
    </row>
    <row r="35" spans="1:8">
      <c r="A35" t="s">
        <v>532</v>
      </c>
      <c r="B35" t="s">
        <v>533</v>
      </c>
      <c r="C35" t="s">
        <v>534</v>
      </c>
      <c r="D35" t="s">
        <v>535</v>
      </c>
      <c r="E35" t="s">
        <v>515</v>
      </c>
      <c r="F35" t="s">
        <v>352</v>
      </c>
      <c r="G35" t="s">
        <v>360</v>
      </c>
      <c r="H35" t="s">
        <v>516</v>
      </c>
    </row>
    <row r="36" spans="1:8">
      <c r="A36" t="s">
        <v>536</v>
      </c>
      <c r="B36" t="s">
        <v>537</v>
      </c>
      <c r="C36" t="s">
        <v>538</v>
      </c>
      <c r="D36" t="s">
        <v>539</v>
      </c>
      <c r="E36" t="s">
        <v>540</v>
      </c>
      <c r="F36" t="s">
        <v>352</v>
      </c>
      <c r="G36" t="s">
        <v>353</v>
      </c>
      <c r="H36" t="s">
        <v>541</v>
      </c>
    </row>
    <row r="37" spans="1:8">
      <c r="A37" t="s">
        <v>542</v>
      </c>
      <c r="B37" t="s">
        <v>543</v>
      </c>
      <c r="C37" t="s">
        <v>544</v>
      </c>
      <c r="D37" t="s">
        <v>545</v>
      </c>
      <c r="E37" t="s">
        <v>546</v>
      </c>
      <c r="F37" t="s">
        <v>352</v>
      </c>
      <c r="G37" t="s">
        <v>353</v>
      </c>
      <c r="H37" t="s">
        <v>547</v>
      </c>
    </row>
    <row r="38" spans="1:8">
      <c r="A38" t="s">
        <v>548</v>
      </c>
      <c r="B38" t="s">
        <v>549</v>
      </c>
      <c r="C38" t="s">
        <v>550</v>
      </c>
      <c r="D38" t="s">
        <v>551</v>
      </c>
      <c r="E38" t="s">
        <v>552</v>
      </c>
      <c r="F38" t="s">
        <v>352</v>
      </c>
      <c r="G38" t="s">
        <v>360</v>
      </c>
      <c r="H38" t="s">
        <v>553</v>
      </c>
    </row>
    <row r="39" spans="1:8">
      <c r="A39" t="s">
        <v>554</v>
      </c>
      <c r="B39" t="s">
        <v>555</v>
      </c>
      <c r="C39" t="s">
        <v>556</v>
      </c>
      <c r="D39" t="s">
        <v>557</v>
      </c>
      <c r="E39" t="s">
        <v>552</v>
      </c>
      <c r="F39" t="s">
        <v>352</v>
      </c>
      <c r="G39" t="s">
        <v>360</v>
      </c>
      <c r="H39" t="s">
        <v>553</v>
      </c>
    </row>
    <row r="40" spans="1:8">
      <c r="A40" t="s">
        <v>558</v>
      </c>
      <c r="B40" t="s">
        <v>559</v>
      </c>
      <c r="C40" t="s">
        <v>560</v>
      </c>
      <c r="D40" t="s">
        <v>561</v>
      </c>
      <c r="E40" t="s">
        <v>552</v>
      </c>
      <c r="F40" t="s">
        <v>352</v>
      </c>
      <c r="G40" t="s">
        <v>360</v>
      </c>
      <c r="H40" t="s">
        <v>553</v>
      </c>
    </row>
    <row r="41" spans="1:8">
      <c r="A41" t="s">
        <v>562</v>
      </c>
      <c r="B41" t="s">
        <v>563</v>
      </c>
      <c r="C41" t="s">
        <v>564</v>
      </c>
      <c r="D41" t="s">
        <v>565</v>
      </c>
      <c r="E41" t="s">
        <v>429</v>
      </c>
      <c r="F41" t="s">
        <v>352</v>
      </c>
      <c r="G41" t="s">
        <v>360</v>
      </c>
      <c r="H41" t="s">
        <v>430</v>
      </c>
    </row>
    <row r="42" spans="1:8">
      <c r="A42" t="s">
        <v>566</v>
      </c>
      <c r="B42" t="s">
        <v>567</v>
      </c>
      <c r="C42" t="s">
        <v>568</v>
      </c>
      <c r="D42" t="s">
        <v>569</v>
      </c>
      <c r="E42" t="s">
        <v>373</v>
      </c>
      <c r="F42" t="s">
        <v>352</v>
      </c>
      <c r="G42" t="s">
        <v>360</v>
      </c>
      <c r="H42" t="s">
        <v>374</v>
      </c>
    </row>
    <row r="43" spans="1:8">
      <c r="A43" t="s">
        <v>570</v>
      </c>
      <c r="B43" t="s">
        <v>571</v>
      </c>
      <c r="C43" t="s">
        <v>572</v>
      </c>
      <c r="D43" t="s">
        <v>573</v>
      </c>
      <c r="E43" t="s">
        <v>546</v>
      </c>
      <c r="F43" t="s">
        <v>352</v>
      </c>
      <c r="G43" t="s">
        <v>353</v>
      </c>
      <c r="H43" t="s">
        <v>547</v>
      </c>
    </row>
    <row r="44" spans="1:8">
      <c r="A44" t="s">
        <v>574</v>
      </c>
      <c r="B44" t="s">
        <v>575</v>
      </c>
      <c r="C44" t="s">
        <v>576</v>
      </c>
      <c r="D44" t="s">
        <v>577</v>
      </c>
      <c r="E44" t="s">
        <v>391</v>
      </c>
      <c r="F44" t="s">
        <v>352</v>
      </c>
      <c r="G44" t="s">
        <v>360</v>
      </c>
      <c r="H44" t="s">
        <v>386</v>
      </c>
    </row>
    <row r="45" spans="1:8">
      <c r="A45" t="s">
        <v>578</v>
      </c>
      <c r="B45" t="s">
        <v>579</v>
      </c>
      <c r="C45" t="s">
        <v>580</v>
      </c>
      <c r="D45" t="s">
        <v>581</v>
      </c>
      <c r="E45" t="s">
        <v>582</v>
      </c>
      <c r="F45" t="s">
        <v>583</v>
      </c>
      <c r="G45" t="s">
        <v>352</v>
      </c>
      <c r="H45" t="s">
        <v>584</v>
      </c>
    </row>
    <row r="46" spans="1:8">
      <c r="A46" t="s">
        <v>585</v>
      </c>
      <c r="B46" t="s">
        <v>586</v>
      </c>
      <c r="C46" t="s">
        <v>587</v>
      </c>
      <c r="D46" t="s">
        <v>588</v>
      </c>
      <c r="E46" t="s">
        <v>589</v>
      </c>
      <c r="F46" t="s">
        <v>352</v>
      </c>
      <c r="G46" t="s">
        <v>360</v>
      </c>
      <c r="H46" t="s">
        <v>430</v>
      </c>
    </row>
    <row r="47" spans="1:8">
      <c r="A47" t="s">
        <v>590</v>
      </c>
      <c r="B47" t="s">
        <v>591</v>
      </c>
      <c r="C47" t="s">
        <v>592</v>
      </c>
      <c r="D47" t="s">
        <v>593</v>
      </c>
      <c r="E47" t="s">
        <v>594</v>
      </c>
      <c r="F47" t="s">
        <v>352</v>
      </c>
      <c r="G47" t="s">
        <v>360</v>
      </c>
      <c r="H47" t="s">
        <v>430</v>
      </c>
    </row>
    <row r="48" spans="1:8">
      <c r="A48" t="s">
        <v>595</v>
      </c>
      <c r="B48" t="s">
        <v>596</v>
      </c>
      <c r="C48" t="s">
        <v>597</v>
      </c>
      <c r="D48" t="s">
        <v>598</v>
      </c>
      <c r="E48" t="s">
        <v>494</v>
      </c>
      <c r="F48" t="s">
        <v>352</v>
      </c>
      <c r="G48" t="s">
        <v>495</v>
      </c>
      <c r="H48" t="s">
        <v>496</v>
      </c>
    </row>
    <row r="49" spans="1:8">
      <c r="A49" t="s">
        <v>599</v>
      </c>
      <c r="B49" t="s">
        <v>600</v>
      </c>
      <c r="C49" t="s">
        <v>601</v>
      </c>
      <c r="D49" t="s">
        <v>602</v>
      </c>
      <c r="E49" t="s">
        <v>603</v>
      </c>
      <c r="F49" t="s">
        <v>352</v>
      </c>
      <c r="G49" t="s">
        <v>367</v>
      </c>
      <c r="H49" t="s">
        <v>604</v>
      </c>
    </row>
    <row r="50" spans="1:8">
      <c r="A50" t="s">
        <v>605</v>
      </c>
      <c r="B50" t="s">
        <v>606</v>
      </c>
      <c r="C50" t="s">
        <v>607</v>
      </c>
      <c r="D50" t="s">
        <v>608</v>
      </c>
      <c r="E50" t="s">
        <v>609</v>
      </c>
      <c r="F50" t="s">
        <v>352</v>
      </c>
      <c r="G50" t="s">
        <v>610</v>
      </c>
      <c r="H50" t="s">
        <v>611</v>
      </c>
    </row>
    <row r="51" spans="1:8">
      <c r="A51" t="s">
        <v>612</v>
      </c>
      <c r="B51" t="s">
        <v>613</v>
      </c>
      <c r="C51" t="s">
        <v>614</v>
      </c>
      <c r="D51" t="s">
        <v>615</v>
      </c>
      <c r="E51" t="s">
        <v>616</v>
      </c>
      <c r="F51" t="s">
        <v>352</v>
      </c>
      <c r="G51" t="s">
        <v>617</v>
      </c>
      <c r="H51" t="s">
        <v>618</v>
      </c>
    </row>
    <row r="52" spans="1:8">
      <c r="A52" t="s">
        <v>619</v>
      </c>
      <c r="B52" t="s">
        <v>620</v>
      </c>
      <c r="C52" t="s">
        <v>621</v>
      </c>
      <c r="D52" t="s">
        <v>622</v>
      </c>
      <c r="E52" s="7" t="s">
        <v>623</v>
      </c>
      <c r="F52" s="7" t="s">
        <v>352</v>
      </c>
      <c r="G52" t="s">
        <v>467</v>
      </c>
      <c r="H52" t="s">
        <v>624</v>
      </c>
    </row>
    <row r="53" spans="1:8">
      <c r="A53" t="s">
        <v>625</v>
      </c>
      <c r="B53" t="s">
        <v>626</v>
      </c>
      <c r="C53" t="s">
        <v>627</v>
      </c>
      <c r="D53" t="s">
        <v>628</v>
      </c>
      <c r="E53" t="s">
        <v>629</v>
      </c>
      <c r="F53" t="s">
        <v>352</v>
      </c>
      <c r="G53" t="s">
        <v>353</v>
      </c>
      <c r="H53" t="s">
        <v>630</v>
      </c>
    </row>
    <row r="54" spans="1:8">
      <c r="A54" t="s">
        <v>631</v>
      </c>
      <c r="B54" t="s">
        <v>632</v>
      </c>
      <c r="C54" t="s">
        <v>633</v>
      </c>
      <c r="D54" t="s">
        <v>634</v>
      </c>
      <c r="E54" t="s">
        <v>635</v>
      </c>
      <c r="F54" t="s">
        <v>352</v>
      </c>
      <c r="G54" t="s">
        <v>367</v>
      </c>
      <c r="H54" t="s">
        <v>636</v>
      </c>
    </row>
    <row r="55" spans="1:8">
      <c r="A55" t="s">
        <v>637</v>
      </c>
      <c r="B55" t="s">
        <v>638</v>
      </c>
      <c r="C55" t="s">
        <v>639</v>
      </c>
      <c r="D55" t="s">
        <v>640</v>
      </c>
      <c r="E55" t="s">
        <v>641</v>
      </c>
      <c r="F55" t="s">
        <v>352</v>
      </c>
      <c r="G55" t="s">
        <v>353</v>
      </c>
      <c r="H55" t="s">
        <v>642</v>
      </c>
    </row>
    <row r="56" spans="1:8">
      <c r="A56" t="s">
        <v>643</v>
      </c>
      <c r="B56" t="s">
        <v>644</v>
      </c>
      <c r="C56" t="s">
        <v>645</v>
      </c>
      <c r="D56" t="s">
        <v>646</v>
      </c>
      <c r="E56" t="s">
        <v>647</v>
      </c>
      <c r="F56" t="s">
        <v>352</v>
      </c>
      <c r="G56" t="s">
        <v>367</v>
      </c>
      <c r="H56" t="s">
        <v>636</v>
      </c>
    </row>
    <row r="57" spans="1:8">
      <c r="A57" t="s">
        <v>648</v>
      </c>
      <c r="B57" t="s">
        <v>649</v>
      </c>
      <c r="C57" t="s">
        <v>650</v>
      </c>
      <c r="D57" t="s">
        <v>651</v>
      </c>
      <c r="E57" t="s">
        <v>652</v>
      </c>
      <c r="F57" t="s">
        <v>652</v>
      </c>
    </row>
    <row r="58" spans="1:8">
      <c r="A58" t="s">
        <v>653</v>
      </c>
      <c r="B58" t="s">
        <v>654</v>
      </c>
      <c r="C58" t="s">
        <v>655</v>
      </c>
      <c r="D58" t="s">
        <v>656</v>
      </c>
      <c r="E58" t="s">
        <v>657</v>
      </c>
      <c r="F58" t="s">
        <v>352</v>
      </c>
      <c r="G58" t="s">
        <v>360</v>
      </c>
      <c r="H58" t="s">
        <v>658</v>
      </c>
    </row>
    <row r="59" spans="1:8">
      <c r="A59" t="s">
        <v>659</v>
      </c>
      <c r="B59" t="s">
        <v>660</v>
      </c>
      <c r="C59" t="s">
        <v>661</v>
      </c>
      <c r="D59" t="s">
        <v>662</v>
      </c>
      <c r="E59" t="s">
        <v>552</v>
      </c>
      <c r="F59" t="s">
        <v>352</v>
      </c>
      <c r="G59" t="s">
        <v>360</v>
      </c>
      <c r="H59" t="s">
        <v>553</v>
      </c>
    </row>
    <row r="60" spans="1:8">
      <c r="A60" t="s">
        <v>663</v>
      </c>
      <c r="B60" t="s">
        <v>664</v>
      </c>
      <c r="C60" t="s">
        <v>665</v>
      </c>
      <c r="D60" t="s">
        <v>666</v>
      </c>
      <c r="E60" t="s">
        <v>667</v>
      </c>
      <c r="F60" t="s">
        <v>352</v>
      </c>
      <c r="G60" t="s">
        <v>360</v>
      </c>
      <c r="H60" t="s">
        <v>412</v>
      </c>
    </row>
    <row r="61" spans="1:8">
      <c r="A61" t="s">
        <v>668</v>
      </c>
      <c r="B61" t="s">
        <v>669</v>
      </c>
      <c r="C61" t="s">
        <v>670</v>
      </c>
      <c r="D61" t="s">
        <v>671</v>
      </c>
      <c r="E61" t="s">
        <v>672</v>
      </c>
      <c r="F61" t="s">
        <v>352</v>
      </c>
      <c r="G61" t="s">
        <v>617</v>
      </c>
      <c r="H61" t="s">
        <v>673</v>
      </c>
    </row>
    <row r="62" spans="1:8">
      <c r="A62" t="s">
        <v>674</v>
      </c>
      <c r="B62" t="s">
        <v>675</v>
      </c>
      <c r="C62" t="s">
        <v>676</v>
      </c>
      <c r="D62" t="s">
        <v>677</v>
      </c>
      <c r="E62" t="s">
        <v>391</v>
      </c>
      <c r="F62" t="s">
        <v>352</v>
      </c>
      <c r="G62" t="s">
        <v>360</v>
      </c>
      <c r="H62" t="s">
        <v>386</v>
      </c>
    </row>
    <row r="63" spans="1:8">
      <c r="A63" t="s">
        <v>678</v>
      </c>
      <c r="B63" t="s">
        <v>679</v>
      </c>
      <c r="C63" t="s">
        <v>680</v>
      </c>
      <c r="D63" t="s">
        <v>681</v>
      </c>
      <c r="E63" t="s">
        <v>652</v>
      </c>
      <c r="F63" t="s">
        <v>652</v>
      </c>
    </row>
    <row r="64" spans="1:8">
      <c r="A64" t="s">
        <v>682</v>
      </c>
      <c r="B64" t="s">
        <v>683</v>
      </c>
      <c r="C64" t="s">
        <v>684</v>
      </c>
      <c r="D64" t="s">
        <v>685</v>
      </c>
      <c r="E64" t="s">
        <v>686</v>
      </c>
      <c r="F64" t="s">
        <v>352</v>
      </c>
      <c r="G64" t="s">
        <v>353</v>
      </c>
      <c r="H64" t="s">
        <v>547</v>
      </c>
    </row>
    <row r="65" spans="1:8">
      <c r="A65" t="s">
        <v>687</v>
      </c>
      <c r="B65" t="s">
        <v>688</v>
      </c>
      <c r="C65" t="s">
        <v>689</v>
      </c>
      <c r="D65" t="s">
        <v>690</v>
      </c>
      <c r="E65" t="s">
        <v>691</v>
      </c>
      <c r="F65" t="s">
        <v>352</v>
      </c>
      <c r="G65" t="s">
        <v>692</v>
      </c>
      <c r="H65" t="s">
        <v>693</v>
      </c>
    </row>
    <row r="66" spans="1:8">
      <c r="A66" t="s">
        <v>694</v>
      </c>
      <c r="B66" t="s">
        <v>695</v>
      </c>
      <c r="C66" t="s">
        <v>696</v>
      </c>
      <c r="D66" t="s">
        <v>697</v>
      </c>
      <c r="E66" t="s">
        <v>698</v>
      </c>
      <c r="F66" t="s">
        <v>352</v>
      </c>
      <c r="G66" t="s">
        <v>360</v>
      </c>
      <c r="H66" t="s">
        <v>374</v>
      </c>
    </row>
    <row r="67" spans="1:8">
      <c r="A67" t="s">
        <v>699</v>
      </c>
      <c r="B67" t="s">
        <v>700</v>
      </c>
      <c r="C67" t="s">
        <v>701</v>
      </c>
      <c r="D67" t="s">
        <v>702</v>
      </c>
      <c r="E67" t="s">
        <v>703</v>
      </c>
      <c r="F67" t="s">
        <v>352</v>
      </c>
      <c r="G67" t="s">
        <v>360</v>
      </c>
      <c r="H67" t="s">
        <v>412</v>
      </c>
    </row>
    <row r="68" spans="1:8">
      <c r="A68" t="s">
        <v>704</v>
      </c>
      <c r="B68" t="s">
        <v>705</v>
      </c>
      <c r="C68" t="s">
        <v>706</v>
      </c>
      <c r="D68" t="s">
        <v>707</v>
      </c>
      <c r="E68" t="s">
        <v>582</v>
      </c>
      <c r="F68" t="s">
        <v>583</v>
      </c>
      <c r="G68" t="s">
        <v>352</v>
      </c>
      <c r="H68" t="s">
        <v>584</v>
      </c>
    </row>
    <row r="69" spans="1:8">
      <c r="A69" t="s">
        <v>708</v>
      </c>
      <c r="B69" t="s">
        <v>709</v>
      </c>
      <c r="C69" t="s">
        <v>710</v>
      </c>
      <c r="D69" t="s">
        <v>711</v>
      </c>
      <c r="E69" t="s">
        <v>712</v>
      </c>
      <c r="F69" t="s">
        <v>352</v>
      </c>
      <c r="G69" t="s">
        <v>610</v>
      </c>
      <c r="H69" t="s">
        <v>611</v>
      </c>
    </row>
    <row r="70" spans="1:8">
      <c r="A70" t="s">
        <v>713</v>
      </c>
      <c r="B70" t="s">
        <v>714</v>
      </c>
      <c r="C70" t="s">
        <v>715</v>
      </c>
      <c r="D70" t="s">
        <v>716</v>
      </c>
      <c r="E70" t="s">
        <v>717</v>
      </c>
      <c r="F70" t="s">
        <v>352</v>
      </c>
      <c r="G70" t="s">
        <v>467</v>
      </c>
      <c r="H70" t="s">
        <v>718</v>
      </c>
    </row>
    <row r="71" spans="1:8">
      <c r="A71" t="s">
        <v>719</v>
      </c>
      <c r="B71" t="s">
        <v>720</v>
      </c>
      <c r="C71" t="s">
        <v>721</v>
      </c>
      <c r="D71" t="s">
        <v>722</v>
      </c>
      <c r="E71" t="s">
        <v>723</v>
      </c>
      <c r="F71" t="s">
        <v>352</v>
      </c>
      <c r="G71" t="s">
        <v>353</v>
      </c>
      <c r="H71" t="s">
        <v>724</v>
      </c>
    </row>
    <row r="72" spans="1:8">
      <c r="A72" t="s">
        <v>725</v>
      </c>
      <c r="B72" t="s">
        <v>726</v>
      </c>
      <c r="C72" t="s">
        <v>727</v>
      </c>
      <c r="D72" t="s">
        <v>728</v>
      </c>
      <c r="E72" t="s">
        <v>729</v>
      </c>
      <c r="F72" t="s">
        <v>352</v>
      </c>
      <c r="G72" t="s">
        <v>610</v>
      </c>
      <c r="H72" t="s">
        <v>730</v>
      </c>
    </row>
    <row r="73" spans="1:8">
      <c r="A73" t="s">
        <v>731</v>
      </c>
      <c r="B73" t="s">
        <v>732</v>
      </c>
      <c r="C73" t="s">
        <v>733</v>
      </c>
      <c r="D73" t="s">
        <v>734</v>
      </c>
      <c r="E73" t="s">
        <v>379</v>
      </c>
      <c r="F73" t="s">
        <v>352</v>
      </c>
      <c r="G73" t="s">
        <v>353</v>
      </c>
      <c r="H73" t="s">
        <v>380</v>
      </c>
    </row>
    <row r="74" spans="1:8">
      <c r="A74" t="s">
        <v>735</v>
      </c>
      <c r="B74" t="s">
        <v>736</v>
      </c>
      <c r="C74" t="s">
        <v>737</v>
      </c>
      <c r="D74" t="s">
        <v>738</v>
      </c>
      <c r="E74" t="s">
        <v>691</v>
      </c>
      <c r="F74" t="s">
        <v>352</v>
      </c>
      <c r="G74" t="s">
        <v>692</v>
      </c>
      <c r="H74" t="s">
        <v>693</v>
      </c>
    </row>
    <row r="75" spans="1:8">
      <c r="A75" t="s">
        <v>739</v>
      </c>
      <c r="B75" t="s">
        <v>740</v>
      </c>
      <c r="C75" t="s">
        <v>741</v>
      </c>
      <c r="D75" t="s">
        <v>742</v>
      </c>
      <c r="E75" t="s">
        <v>743</v>
      </c>
      <c r="F75" t="s">
        <v>352</v>
      </c>
      <c r="G75" t="s">
        <v>467</v>
      </c>
      <c r="H75" t="s">
        <v>744</v>
      </c>
    </row>
    <row r="76" spans="1:8">
      <c r="A76" t="s">
        <v>745</v>
      </c>
      <c r="B76" t="s">
        <v>746</v>
      </c>
      <c r="C76" t="s">
        <v>747</v>
      </c>
      <c r="D76" t="s">
        <v>748</v>
      </c>
      <c r="E76" t="s">
        <v>525</v>
      </c>
      <c r="F76" t="s">
        <v>352</v>
      </c>
      <c r="G76" t="s">
        <v>360</v>
      </c>
      <c r="H76" t="s">
        <v>516</v>
      </c>
    </row>
    <row r="77" spans="1:8">
      <c r="A77" t="s">
        <v>749</v>
      </c>
      <c r="B77" t="s">
        <v>750</v>
      </c>
      <c r="C77" t="s">
        <v>751</v>
      </c>
      <c r="D77" t="s">
        <v>752</v>
      </c>
      <c r="E77" t="s">
        <v>753</v>
      </c>
      <c r="F77" t="s">
        <v>352</v>
      </c>
      <c r="G77" t="s">
        <v>754</v>
      </c>
      <c r="H77" t="s">
        <v>755</v>
      </c>
    </row>
    <row r="78" spans="1:8">
      <c r="A78" t="s">
        <v>756</v>
      </c>
      <c r="B78" t="s">
        <v>757</v>
      </c>
      <c r="C78" t="s">
        <v>758</v>
      </c>
      <c r="D78" t="s">
        <v>759</v>
      </c>
      <c r="E78" t="s">
        <v>530</v>
      </c>
      <c r="F78" t="s">
        <v>352</v>
      </c>
      <c r="G78" t="s">
        <v>360</v>
      </c>
      <c r="H78" t="s">
        <v>531</v>
      </c>
    </row>
    <row r="79" spans="1:8">
      <c r="A79" t="s">
        <v>760</v>
      </c>
      <c r="B79" t="s">
        <v>761</v>
      </c>
      <c r="C79" t="s">
        <v>762</v>
      </c>
      <c r="D79" t="s">
        <v>763</v>
      </c>
      <c r="E79" t="s">
        <v>764</v>
      </c>
      <c r="F79" t="s">
        <v>583</v>
      </c>
      <c r="G79" t="s">
        <v>352</v>
      </c>
      <c r="H79" t="s">
        <v>765</v>
      </c>
    </row>
    <row r="80" spans="1:8">
      <c r="A80" t="s">
        <v>766</v>
      </c>
      <c r="B80" t="s">
        <v>767</v>
      </c>
      <c r="C80" t="s">
        <v>768</v>
      </c>
      <c r="D80" t="s">
        <v>769</v>
      </c>
      <c r="E80" t="s">
        <v>770</v>
      </c>
      <c r="F80" t="s">
        <v>352</v>
      </c>
      <c r="G80" t="s">
        <v>610</v>
      </c>
      <c r="H80" t="s">
        <v>771</v>
      </c>
    </row>
    <row r="81" spans="1:8">
      <c r="A81" t="s">
        <v>772</v>
      </c>
      <c r="B81" t="s">
        <v>773</v>
      </c>
      <c r="C81" t="s">
        <v>774</v>
      </c>
      <c r="D81" t="s">
        <v>775</v>
      </c>
      <c r="E81" t="s">
        <v>776</v>
      </c>
      <c r="F81" t="s">
        <v>583</v>
      </c>
      <c r="G81" t="s">
        <v>352</v>
      </c>
      <c r="H81" t="s">
        <v>777</v>
      </c>
    </row>
    <row r="82" spans="1:8">
      <c r="A82" t="s">
        <v>778</v>
      </c>
      <c r="B82" t="s">
        <v>779</v>
      </c>
      <c r="C82" t="s">
        <v>780</v>
      </c>
      <c r="D82" t="s">
        <v>781</v>
      </c>
      <c r="E82" t="s">
        <v>616</v>
      </c>
      <c r="F82" t="s">
        <v>352</v>
      </c>
      <c r="G82" t="s">
        <v>617</v>
      </c>
      <c r="H82" t="s">
        <v>618</v>
      </c>
    </row>
    <row r="83" spans="1:8">
      <c r="A83" t="s">
        <v>782</v>
      </c>
      <c r="B83" t="s">
        <v>652</v>
      </c>
      <c r="C83" t="s">
        <v>652</v>
      </c>
      <c r="E83" s="7" t="s">
        <v>783</v>
      </c>
      <c r="F83" s="7" t="s">
        <v>352</v>
      </c>
      <c r="G83" t="s">
        <v>353</v>
      </c>
      <c r="H83" t="s">
        <v>784</v>
      </c>
    </row>
    <row r="84" spans="1:8">
      <c r="A84" t="s">
        <v>785</v>
      </c>
      <c r="B84" t="s">
        <v>786</v>
      </c>
      <c r="C84" t="s">
        <v>787</v>
      </c>
      <c r="D84" t="s">
        <v>788</v>
      </c>
      <c r="E84" t="s">
        <v>789</v>
      </c>
      <c r="F84" t="s">
        <v>352</v>
      </c>
      <c r="G84" t="s">
        <v>360</v>
      </c>
      <c r="H84" t="s">
        <v>489</v>
      </c>
    </row>
    <row r="85" spans="1:8">
      <c r="A85" t="s">
        <v>790</v>
      </c>
      <c r="B85" t="s">
        <v>791</v>
      </c>
      <c r="C85" t="s">
        <v>792</v>
      </c>
      <c r="D85" t="s">
        <v>793</v>
      </c>
      <c r="E85" t="s">
        <v>789</v>
      </c>
      <c r="F85" t="s">
        <v>352</v>
      </c>
      <c r="G85" t="s">
        <v>360</v>
      </c>
      <c r="H85" t="s">
        <v>489</v>
      </c>
    </row>
    <row r="86" spans="1:8">
      <c r="A86" t="s">
        <v>794</v>
      </c>
      <c r="B86" t="s">
        <v>795</v>
      </c>
      <c r="C86" t="s">
        <v>796</v>
      </c>
      <c r="D86" t="s">
        <v>797</v>
      </c>
      <c r="E86" t="s">
        <v>657</v>
      </c>
      <c r="F86" t="s">
        <v>352</v>
      </c>
      <c r="G86" t="s">
        <v>360</v>
      </c>
      <c r="H86" t="s">
        <v>658</v>
      </c>
    </row>
    <row r="87" spans="1:8">
      <c r="A87" t="s">
        <v>798</v>
      </c>
      <c r="B87" t="s">
        <v>799</v>
      </c>
      <c r="C87" t="s">
        <v>800</v>
      </c>
      <c r="D87" t="s">
        <v>801</v>
      </c>
      <c r="E87" t="s">
        <v>429</v>
      </c>
      <c r="F87" t="s">
        <v>352</v>
      </c>
      <c r="G87" t="s">
        <v>360</v>
      </c>
      <c r="H87" t="s">
        <v>430</v>
      </c>
    </row>
    <row r="88" spans="1:8">
      <c r="A88" t="s">
        <v>802</v>
      </c>
      <c r="B88" t="s">
        <v>803</v>
      </c>
      <c r="C88" t="s">
        <v>804</v>
      </c>
      <c r="D88" t="s">
        <v>805</v>
      </c>
      <c r="E88" t="s">
        <v>629</v>
      </c>
      <c r="F88" t="s">
        <v>352</v>
      </c>
      <c r="G88" t="s">
        <v>353</v>
      </c>
      <c r="H88" t="s">
        <v>630</v>
      </c>
    </row>
    <row r="89" spans="1:8">
      <c r="A89" t="s">
        <v>806</v>
      </c>
      <c r="B89" t="s">
        <v>807</v>
      </c>
      <c r="C89" t="s">
        <v>808</v>
      </c>
      <c r="D89" t="s">
        <v>738</v>
      </c>
      <c r="E89" s="7" t="s">
        <v>809</v>
      </c>
      <c r="F89" s="7" t="s">
        <v>352</v>
      </c>
      <c r="G89" t="s">
        <v>754</v>
      </c>
      <c r="H89" t="s">
        <v>810</v>
      </c>
    </row>
    <row r="90" spans="1:8">
      <c r="A90" t="s">
        <v>811</v>
      </c>
      <c r="B90" t="s">
        <v>812</v>
      </c>
      <c r="C90" t="s">
        <v>813</v>
      </c>
      <c r="D90" t="s">
        <v>814</v>
      </c>
      <c r="E90" t="s">
        <v>647</v>
      </c>
      <c r="F90" t="s">
        <v>352</v>
      </c>
      <c r="G90" t="s">
        <v>367</v>
      </c>
      <c r="H90" t="s">
        <v>636</v>
      </c>
    </row>
    <row r="91" spans="1:8">
      <c r="A91" t="s">
        <v>815</v>
      </c>
      <c r="B91" t="s">
        <v>816</v>
      </c>
      <c r="C91" t="s">
        <v>817</v>
      </c>
      <c r="D91" t="s">
        <v>818</v>
      </c>
      <c r="E91" t="s">
        <v>373</v>
      </c>
      <c r="F91" t="s">
        <v>352</v>
      </c>
      <c r="G91" t="s">
        <v>360</v>
      </c>
      <c r="H91" t="s">
        <v>374</v>
      </c>
    </row>
    <row r="92" spans="1:8">
      <c r="A92" t="s">
        <v>819</v>
      </c>
      <c r="B92" t="s">
        <v>820</v>
      </c>
      <c r="C92" t="s">
        <v>821</v>
      </c>
      <c r="D92" t="s">
        <v>822</v>
      </c>
      <c r="E92" t="s">
        <v>629</v>
      </c>
      <c r="F92" t="s">
        <v>352</v>
      </c>
      <c r="G92" t="s">
        <v>353</v>
      </c>
      <c r="H92" t="s">
        <v>630</v>
      </c>
    </row>
    <row r="93" spans="1:8">
      <c r="A93" t="s">
        <v>823</v>
      </c>
      <c r="B93" t="s">
        <v>824</v>
      </c>
      <c r="C93" t="s">
        <v>825</v>
      </c>
      <c r="D93" t="s">
        <v>822</v>
      </c>
      <c r="E93" t="s">
        <v>629</v>
      </c>
      <c r="F93" t="s">
        <v>352</v>
      </c>
      <c r="G93" t="s">
        <v>353</v>
      </c>
      <c r="H93" t="s">
        <v>630</v>
      </c>
    </row>
    <row r="94" spans="1:8">
      <c r="A94" t="s">
        <v>826</v>
      </c>
      <c r="B94" t="s">
        <v>827</v>
      </c>
      <c r="C94" t="s">
        <v>828</v>
      </c>
      <c r="D94" t="s">
        <v>822</v>
      </c>
      <c r="E94" t="s">
        <v>629</v>
      </c>
      <c r="F94" t="s">
        <v>352</v>
      </c>
      <c r="G94" t="s">
        <v>353</v>
      </c>
      <c r="H94" t="s">
        <v>630</v>
      </c>
    </row>
    <row r="95" spans="1:8">
      <c r="A95" t="s">
        <v>829</v>
      </c>
      <c r="B95" t="s">
        <v>830</v>
      </c>
      <c r="C95" t="s">
        <v>831</v>
      </c>
      <c r="D95" t="s">
        <v>832</v>
      </c>
      <c r="E95" t="s">
        <v>833</v>
      </c>
      <c r="F95" t="s">
        <v>352</v>
      </c>
      <c r="G95" t="s">
        <v>360</v>
      </c>
      <c r="H95" t="s">
        <v>436</v>
      </c>
    </row>
    <row r="96" spans="1:8">
      <c r="A96" t="s">
        <v>834</v>
      </c>
      <c r="B96" t="s">
        <v>835</v>
      </c>
      <c r="C96" t="s">
        <v>836</v>
      </c>
      <c r="D96" t="s">
        <v>837</v>
      </c>
      <c r="E96" t="s">
        <v>525</v>
      </c>
      <c r="F96" t="s">
        <v>352</v>
      </c>
      <c r="G96" t="s">
        <v>360</v>
      </c>
      <c r="H96" t="s">
        <v>516</v>
      </c>
    </row>
    <row r="97" spans="1:8">
      <c r="A97" t="s">
        <v>838</v>
      </c>
      <c r="B97" t="s">
        <v>839</v>
      </c>
      <c r="C97" t="s">
        <v>840</v>
      </c>
      <c r="D97" t="s">
        <v>841</v>
      </c>
      <c r="E97" t="s">
        <v>789</v>
      </c>
      <c r="F97" t="s">
        <v>352</v>
      </c>
      <c r="G97" t="s">
        <v>360</v>
      </c>
      <c r="H97" t="s">
        <v>489</v>
      </c>
    </row>
    <row r="98" spans="1:8">
      <c r="A98" t="s">
        <v>842</v>
      </c>
      <c r="B98" t="s">
        <v>843</v>
      </c>
      <c r="C98" t="s">
        <v>844</v>
      </c>
      <c r="D98" t="s">
        <v>845</v>
      </c>
      <c r="E98" t="s">
        <v>525</v>
      </c>
      <c r="F98" t="s">
        <v>352</v>
      </c>
      <c r="G98" t="s">
        <v>360</v>
      </c>
      <c r="H98" t="s">
        <v>516</v>
      </c>
    </row>
    <row r="99" spans="1:8">
      <c r="A99" t="s">
        <v>846</v>
      </c>
      <c r="B99" t="s">
        <v>847</v>
      </c>
      <c r="C99" t="s">
        <v>848</v>
      </c>
      <c r="D99" t="s">
        <v>849</v>
      </c>
      <c r="E99" t="s">
        <v>850</v>
      </c>
      <c r="F99" t="s">
        <v>583</v>
      </c>
      <c r="G99" t="s">
        <v>352</v>
      </c>
      <c r="H99" t="s">
        <v>851</v>
      </c>
    </row>
    <row r="100" spans="1:8">
      <c r="A100" t="s">
        <v>852</v>
      </c>
      <c r="B100" t="s">
        <v>652</v>
      </c>
      <c r="C100" t="s">
        <v>652</v>
      </c>
      <c r="E100" t="s">
        <v>853</v>
      </c>
      <c r="F100" t="s">
        <v>352</v>
      </c>
      <c r="G100" t="s">
        <v>854</v>
      </c>
      <c r="H100" t="s">
        <v>855</v>
      </c>
    </row>
    <row r="101" spans="1:8">
      <c r="A101" t="s">
        <v>856</v>
      </c>
      <c r="B101" t="s">
        <v>652</v>
      </c>
      <c r="C101" t="s">
        <v>652</v>
      </c>
      <c r="E101" s="7" t="s">
        <v>857</v>
      </c>
      <c r="F101" s="7" t="s">
        <v>352</v>
      </c>
      <c r="G101" t="s">
        <v>467</v>
      </c>
      <c r="H101" t="s">
        <v>858</v>
      </c>
    </row>
    <row r="102" spans="1:8">
      <c r="A102" t="s">
        <v>859</v>
      </c>
      <c r="B102" t="s">
        <v>860</v>
      </c>
      <c r="C102" t="s">
        <v>861</v>
      </c>
      <c r="D102" t="s">
        <v>862</v>
      </c>
      <c r="E102" s="7" t="s">
        <v>863</v>
      </c>
      <c r="F102" s="7" t="s">
        <v>352</v>
      </c>
      <c r="G102" t="s">
        <v>353</v>
      </c>
      <c r="H102" t="s">
        <v>354</v>
      </c>
    </row>
    <row r="103" spans="1:8">
      <c r="A103" t="s">
        <v>864</v>
      </c>
      <c r="B103" t="s">
        <v>865</v>
      </c>
      <c r="C103" t="s">
        <v>866</v>
      </c>
      <c r="D103" t="s">
        <v>867</v>
      </c>
      <c r="E103" t="s">
        <v>868</v>
      </c>
      <c r="F103" t="s">
        <v>352</v>
      </c>
      <c r="G103" t="s">
        <v>360</v>
      </c>
      <c r="H103" t="s">
        <v>430</v>
      </c>
    </row>
    <row r="104" spans="1:8">
      <c r="A104" t="s">
        <v>869</v>
      </c>
      <c r="B104" t="s">
        <v>870</v>
      </c>
      <c r="C104" t="s">
        <v>871</v>
      </c>
      <c r="D104" t="s">
        <v>867</v>
      </c>
      <c r="E104" t="s">
        <v>868</v>
      </c>
      <c r="F104" t="s">
        <v>352</v>
      </c>
      <c r="G104" t="s">
        <v>360</v>
      </c>
      <c r="H104" t="s">
        <v>430</v>
      </c>
    </row>
    <row r="105" spans="1:8">
      <c r="A105" t="s">
        <v>872</v>
      </c>
      <c r="B105" t="s">
        <v>873</v>
      </c>
      <c r="C105" t="s">
        <v>874</v>
      </c>
      <c r="D105" t="s">
        <v>867</v>
      </c>
      <c r="E105" t="s">
        <v>868</v>
      </c>
      <c r="F105" t="s">
        <v>352</v>
      </c>
      <c r="G105" t="s">
        <v>360</v>
      </c>
      <c r="H105" t="s">
        <v>430</v>
      </c>
    </row>
    <row r="106" spans="1:8">
      <c r="A106" t="s">
        <v>875</v>
      </c>
      <c r="B106" t="s">
        <v>873</v>
      </c>
      <c r="C106" t="s">
        <v>874</v>
      </c>
      <c r="D106" t="s">
        <v>867</v>
      </c>
      <c r="E106" t="s">
        <v>868</v>
      </c>
      <c r="F106" t="s">
        <v>352</v>
      </c>
      <c r="G106" t="s">
        <v>360</v>
      </c>
      <c r="H106" t="s">
        <v>430</v>
      </c>
    </row>
    <row r="107" spans="1:8">
      <c r="A107" t="s">
        <v>876</v>
      </c>
      <c r="B107" t="s">
        <v>877</v>
      </c>
      <c r="C107" t="s">
        <v>878</v>
      </c>
      <c r="D107" t="s">
        <v>867</v>
      </c>
      <c r="E107" t="s">
        <v>868</v>
      </c>
      <c r="F107" t="s">
        <v>352</v>
      </c>
      <c r="G107" t="s">
        <v>360</v>
      </c>
      <c r="H107" t="s">
        <v>430</v>
      </c>
    </row>
    <row r="108" spans="1:8">
      <c r="A108" t="s">
        <v>879</v>
      </c>
      <c r="B108" t="s">
        <v>880</v>
      </c>
      <c r="C108" t="s">
        <v>881</v>
      </c>
      <c r="D108" t="s">
        <v>867</v>
      </c>
      <c r="E108" t="s">
        <v>868</v>
      </c>
      <c r="F108" t="s">
        <v>352</v>
      </c>
      <c r="G108" t="s">
        <v>360</v>
      </c>
      <c r="H108" t="s">
        <v>430</v>
      </c>
    </row>
    <row r="109" spans="1:8">
      <c r="A109" t="s">
        <v>882</v>
      </c>
      <c r="B109" t="s">
        <v>883</v>
      </c>
      <c r="C109" t="s">
        <v>884</v>
      </c>
      <c r="D109" t="s">
        <v>885</v>
      </c>
      <c r="E109" s="7" t="s">
        <v>886</v>
      </c>
      <c r="F109" s="7" t="s">
        <v>352</v>
      </c>
      <c r="G109" t="s">
        <v>617</v>
      </c>
      <c r="H109" t="s">
        <v>887</v>
      </c>
    </row>
    <row r="110" spans="1:8">
      <c r="A110" t="s">
        <v>888</v>
      </c>
      <c r="B110" t="s">
        <v>889</v>
      </c>
      <c r="C110" t="s">
        <v>890</v>
      </c>
      <c r="D110" t="s">
        <v>891</v>
      </c>
      <c r="E110" s="7" t="s">
        <v>892</v>
      </c>
      <c r="F110" s="7" t="s">
        <v>352</v>
      </c>
      <c r="G110" t="s">
        <v>367</v>
      </c>
      <c r="H110" t="s">
        <v>893</v>
      </c>
    </row>
    <row r="111" spans="1:8">
      <c r="A111" t="s">
        <v>894</v>
      </c>
      <c r="B111" t="s">
        <v>895</v>
      </c>
      <c r="C111" t="s">
        <v>896</v>
      </c>
      <c r="D111" t="s">
        <v>897</v>
      </c>
      <c r="E111" t="s">
        <v>647</v>
      </c>
      <c r="F111" t="s">
        <v>352</v>
      </c>
      <c r="G111" t="s">
        <v>367</v>
      </c>
      <c r="H111" t="s">
        <v>636</v>
      </c>
    </row>
    <row r="112" spans="1:8">
      <c r="A112" t="s">
        <v>898</v>
      </c>
      <c r="B112" t="s">
        <v>899</v>
      </c>
      <c r="C112" t="s">
        <v>900</v>
      </c>
      <c r="D112" t="s">
        <v>901</v>
      </c>
      <c r="E112" t="s">
        <v>902</v>
      </c>
      <c r="F112" t="s">
        <v>352</v>
      </c>
      <c r="G112" t="s">
        <v>360</v>
      </c>
      <c r="H112" t="s">
        <v>361</v>
      </c>
    </row>
    <row r="113" spans="1:8">
      <c r="A113" t="s">
        <v>903</v>
      </c>
      <c r="B113" t="s">
        <v>904</v>
      </c>
      <c r="C113" t="s">
        <v>905</v>
      </c>
      <c r="D113" t="s">
        <v>906</v>
      </c>
      <c r="E113" s="7" t="s">
        <v>907</v>
      </c>
      <c r="F113" s="7" t="s">
        <v>352</v>
      </c>
      <c r="G113" t="s">
        <v>467</v>
      </c>
      <c r="H113" t="s">
        <v>908</v>
      </c>
    </row>
    <row r="114" spans="1:8">
      <c r="A114" t="s">
        <v>909</v>
      </c>
      <c r="B114" t="s">
        <v>910</v>
      </c>
      <c r="C114" t="s">
        <v>911</v>
      </c>
      <c r="D114" t="s">
        <v>912</v>
      </c>
      <c r="E114" t="s">
        <v>366</v>
      </c>
      <c r="F114" t="s">
        <v>352</v>
      </c>
      <c r="G114" t="s">
        <v>367</v>
      </c>
      <c r="H114" t="s">
        <v>368</v>
      </c>
    </row>
    <row r="115" spans="1:8">
      <c r="A115" t="s">
        <v>913</v>
      </c>
      <c r="B115" t="s">
        <v>914</v>
      </c>
      <c r="C115" t="s">
        <v>915</v>
      </c>
      <c r="D115" t="s">
        <v>916</v>
      </c>
      <c r="E115" t="s">
        <v>917</v>
      </c>
      <c r="F115" t="s">
        <v>352</v>
      </c>
      <c r="G115" t="s">
        <v>360</v>
      </c>
      <c r="H115" t="s">
        <v>361</v>
      </c>
    </row>
    <row r="116" spans="1:8">
      <c r="A116" t="s">
        <v>918</v>
      </c>
      <c r="B116" t="s">
        <v>919</v>
      </c>
      <c r="C116" t="s">
        <v>920</v>
      </c>
      <c r="D116" t="s">
        <v>921</v>
      </c>
      <c r="E116" t="s">
        <v>922</v>
      </c>
      <c r="F116" t="s">
        <v>352</v>
      </c>
      <c r="G116" t="s">
        <v>360</v>
      </c>
      <c r="H116" t="s">
        <v>374</v>
      </c>
    </row>
    <row r="117" spans="1:8">
      <c r="A117" t="s">
        <v>923</v>
      </c>
      <c r="B117" t="s">
        <v>924</v>
      </c>
      <c r="C117" t="s">
        <v>925</v>
      </c>
      <c r="D117" t="s">
        <v>926</v>
      </c>
      <c r="E117" t="s">
        <v>927</v>
      </c>
      <c r="F117" t="s">
        <v>352</v>
      </c>
      <c r="G117" t="s">
        <v>854</v>
      </c>
      <c r="H117" t="s">
        <v>928</v>
      </c>
    </row>
    <row r="118" spans="1:8">
      <c r="A118" t="s">
        <v>929</v>
      </c>
      <c r="B118" t="s">
        <v>930</v>
      </c>
      <c r="C118" t="s">
        <v>931</v>
      </c>
      <c r="D118" t="s">
        <v>932</v>
      </c>
      <c r="E118" t="s">
        <v>764</v>
      </c>
      <c r="F118" t="s">
        <v>583</v>
      </c>
      <c r="G118" t="s">
        <v>352</v>
      </c>
      <c r="H118" t="s">
        <v>765</v>
      </c>
    </row>
    <row r="119" spans="1:8">
      <c r="A119" t="s">
        <v>933</v>
      </c>
      <c r="B119" t="s">
        <v>934</v>
      </c>
      <c r="C119" t="s">
        <v>935</v>
      </c>
      <c r="D119" t="s">
        <v>936</v>
      </c>
      <c r="E119" t="s">
        <v>937</v>
      </c>
      <c r="F119" t="s">
        <v>352</v>
      </c>
      <c r="G119" t="s">
        <v>360</v>
      </c>
      <c r="H119" t="s">
        <v>374</v>
      </c>
    </row>
    <row r="120" spans="1:8">
      <c r="A120" t="s">
        <v>938</v>
      </c>
      <c r="B120" t="s">
        <v>939</v>
      </c>
      <c r="C120" t="s">
        <v>940</v>
      </c>
      <c r="D120" t="s">
        <v>941</v>
      </c>
      <c r="E120" t="s">
        <v>942</v>
      </c>
      <c r="F120" t="s">
        <v>352</v>
      </c>
      <c r="G120" t="s">
        <v>360</v>
      </c>
      <c r="H120" t="s">
        <v>436</v>
      </c>
    </row>
    <row r="121" spans="1:8">
      <c r="A121" t="s">
        <v>943</v>
      </c>
      <c r="B121" t="s">
        <v>944</v>
      </c>
      <c r="C121" t="s">
        <v>945</v>
      </c>
      <c r="D121" t="s">
        <v>946</v>
      </c>
      <c r="E121" t="s">
        <v>947</v>
      </c>
      <c r="F121" t="s">
        <v>352</v>
      </c>
      <c r="G121" t="s">
        <v>467</v>
      </c>
      <c r="H121" t="s">
        <v>624</v>
      </c>
    </row>
    <row r="122" spans="1:8">
      <c r="A122" t="s">
        <v>948</v>
      </c>
      <c r="B122" t="s">
        <v>949</v>
      </c>
      <c r="C122" t="s">
        <v>950</v>
      </c>
      <c r="D122" t="s">
        <v>951</v>
      </c>
      <c r="E122" t="s">
        <v>952</v>
      </c>
      <c r="F122" t="s">
        <v>352</v>
      </c>
      <c r="G122" t="s">
        <v>367</v>
      </c>
      <c r="H122" t="s">
        <v>953</v>
      </c>
    </row>
    <row r="123" spans="1:8">
      <c r="A123" t="s">
        <v>954</v>
      </c>
      <c r="B123" t="s">
        <v>955</v>
      </c>
      <c r="C123" t="s">
        <v>956</v>
      </c>
      <c r="D123" t="s">
        <v>957</v>
      </c>
      <c r="E123" t="s">
        <v>958</v>
      </c>
      <c r="F123" t="s">
        <v>352</v>
      </c>
      <c r="G123" t="s">
        <v>367</v>
      </c>
      <c r="H123" t="s">
        <v>893</v>
      </c>
    </row>
    <row r="124" spans="1:8">
      <c r="A124" t="s">
        <v>959</v>
      </c>
      <c r="B124" t="s">
        <v>960</v>
      </c>
      <c r="C124" t="s">
        <v>961</v>
      </c>
      <c r="D124" t="s">
        <v>962</v>
      </c>
      <c r="E124" t="s">
        <v>963</v>
      </c>
      <c r="F124" t="s">
        <v>352</v>
      </c>
      <c r="G124" t="s">
        <v>367</v>
      </c>
      <c r="H124" t="s">
        <v>964</v>
      </c>
    </row>
    <row r="125" spans="1:8">
      <c r="A125" t="s">
        <v>965</v>
      </c>
      <c r="B125" t="s">
        <v>966</v>
      </c>
      <c r="C125" t="s">
        <v>967</v>
      </c>
      <c r="D125" t="s">
        <v>968</v>
      </c>
      <c r="E125" t="s">
        <v>969</v>
      </c>
      <c r="F125" t="s">
        <v>352</v>
      </c>
      <c r="G125" t="s">
        <v>467</v>
      </c>
      <c r="H125" t="s">
        <v>970</v>
      </c>
    </row>
    <row r="126" spans="1:8">
      <c r="A126" t="s">
        <v>971</v>
      </c>
      <c r="B126" t="s">
        <v>972</v>
      </c>
      <c r="C126" t="s">
        <v>973</v>
      </c>
      <c r="D126" t="s">
        <v>974</v>
      </c>
      <c r="E126" t="s">
        <v>975</v>
      </c>
      <c r="F126" t="s">
        <v>352</v>
      </c>
      <c r="G126" t="s">
        <v>360</v>
      </c>
      <c r="H126" t="s">
        <v>361</v>
      </c>
    </row>
    <row r="127" spans="1:8">
      <c r="A127" t="s">
        <v>976</v>
      </c>
      <c r="B127" t="s">
        <v>977</v>
      </c>
      <c r="C127" t="s">
        <v>978</v>
      </c>
      <c r="D127" t="s">
        <v>979</v>
      </c>
      <c r="E127" t="s">
        <v>980</v>
      </c>
      <c r="F127" t="s">
        <v>352</v>
      </c>
      <c r="G127" t="s">
        <v>367</v>
      </c>
      <c r="H127" t="s">
        <v>981</v>
      </c>
    </row>
    <row r="128" spans="1:8">
      <c r="A128" t="s">
        <v>982</v>
      </c>
      <c r="B128" t="s">
        <v>983</v>
      </c>
      <c r="C128" t="s">
        <v>984</v>
      </c>
      <c r="D128" t="s">
        <v>985</v>
      </c>
      <c r="E128" t="s">
        <v>986</v>
      </c>
      <c r="F128" t="s">
        <v>352</v>
      </c>
      <c r="G128" t="s">
        <v>467</v>
      </c>
      <c r="H128" t="s">
        <v>987</v>
      </c>
    </row>
    <row r="129" spans="1:8">
      <c r="A129" t="s">
        <v>988</v>
      </c>
      <c r="B129" t="s">
        <v>989</v>
      </c>
      <c r="C129" t="s">
        <v>990</v>
      </c>
      <c r="D129" t="s">
        <v>991</v>
      </c>
      <c r="E129" t="s">
        <v>764</v>
      </c>
      <c r="F129" t="s">
        <v>583</v>
      </c>
      <c r="G129" t="s">
        <v>352</v>
      </c>
      <c r="H129" t="s">
        <v>765</v>
      </c>
    </row>
    <row r="130" spans="1:8">
      <c r="A130" t="s">
        <v>992</v>
      </c>
      <c r="B130" t="s">
        <v>993</v>
      </c>
      <c r="C130" t="s">
        <v>994</v>
      </c>
      <c r="D130" t="s">
        <v>995</v>
      </c>
      <c r="E130" t="s">
        <v>764</v>
      </c>
      <c r="F130" t="s">
        <v>583</v>
      </c>
      <c r="G130" t="s">
        <v>352</v>
      </c>
      <c r="H130" t="s">
        <v>765</v>
      </c>
    </row>
    <row r="131" spans="1:8">
      <c r="A131" t="s">
        <v>996</v>
      </c>
      <c r="B131" t="s">
        <v>652</v>
      </c>
      <c r="C131" t="s">
        <v>652</v>
      </c>
      <c r="E131" s="7" t="s">
        <v>997</v>
      </c>
      <c r="F131" s="7" t="s">
        <v>352</v>
      </c>
      <c r="G131" t="s">
        <v>617</v>
      </c>
      <c r="H131" t="s">
        <v>887</v>
      </c>
    </row>
    <row r="132" spans="1:8">
      <c r="A132" t="s">
        <v>998</v>
      </c>
      <c r="B132" t="s">
        <v>999</v>
      </c>
      <c r="C132" t="s">
        <v>1000</v>
      </c>
      <c r="D132" t="s">
        <v>1001</v>
      </c>
      <c r="E132" t="s">
        <v>789</v>
      </c>
      <c r="F132" t="s">
        <v>352</v>
      </c>
      <c r="G132" t="s">
        <v>360</v>
      </c>
      <c r="H132" t="s">
        <v>489</v>
      </c>
    </row>
    <row r="133" spans="1:8">
      <c r="A133" t="s">
        <v>1002</v>
      </c>
      <c r="B133" t="s">
        <v>1003</v>
      </c>
      <c r="C133" t="s">
        <v>1004</v>
      </c>
      <c r="D133" t="s">
        <v>1005</v>
      </c>
      <c r="E133" s="7" t="s">
        <v>1006</v>
      </c>
      <c r="F133" s="7" t="s">
        <v>352</v>
      </c>
      <c r="G133" t="s">
        <v>610</v>
      </c>
      <c r="H133" t="s">
        <v>1007</v>
      </c>
    </row>
    <row r="134" spans="1:8">
      <c r="A134" t="s">
        <v>1008</v>
      </c>
      <c r="B134" t="s">
        <v>1009</v>
      </c>
      <c r="C134" t="s">
        <v>1010</v>
      </c>
      <c r="D134" t="s">
        <v>1011</v>
      </c>
      <c r="E134" t="s">
        <v>789</v>
      </c>
      <c r="F134" t="s">
        <v>352</v>
      </c>
      <c r="G134" t="s">
        <v>360</v>
      </c>
      <c r="H134" t="s">
        <v>489</v>
      </c>
    </row>
    <row r="135" spans="1:8">
      <c r="A135" t="s">
        <v>1012</v>
      </c>
      <c r="B135" t="s">
        <v>1013</v>
      </c>
      <c r="C135" t="s">
        <v>1014</v>
      </c>
      <c r="D135" t="s">
        <v>1015</v>
      </c>
      <c r="E135" s="7" t="s">
        <v>1016</v>
      </c>
      <c r="F135" s="7" t="s">
        <v>352</v>
      </c>
      <c r="G135" t="s">
        <v>360</v>
      </c>
      <c r="H135" t="s">
        <v>481</v>
      </c>
    </row>
    <row r="136" spans="1:8">
      <c r="A136" t="s">
        <v>1017</v>
      </c>
      <c r="B136" t="s">
        <v>1018</v>
      </c>
      <c r="C136" t="s">
        <v>1019</v>
      </c>
      <c r="D136" t="s">
        <v>1015</v>
      </c>
      <c r="E136" s="7" t="s">
        <v>1016</v>
      </c>
      <c r="F136" s="7" t="s">
        <v>352</v>
      </c>
      <c r="G136" t="s">
        <v>360</v>
      </c>
      <c r="H136" t="s">
        <v>481</v>
      </c>
    </row>
    <row r="137" spans="1:8">
      <c r="A137" t="s">
        <v>1020</v>
      </c>
      <c r="B137" t="s">
        <v>1021</v>
      </c>
      <c r="C137" t="s">
        <v>1022</v>
      </c>
      <c r="D137" t="s">
        <v>1015</v>
      </c>
      <c r="E137" s="7" t="s">
        <v>1016</v>
      </c>
      <c r="F137" s="7" t="s">
        <v>352</v>
      </c>
      <c r="G137" t="s">
        <v>360</v>
      </c>
      <c r="H137" t="s">
        <v>481</v>
      </c>
    </row>
    <row r="138" spans="1:8">
      <c r="A138" t="s">
        <v>1023</v>
      </c>
      <c r="B138" t="s">
        <v>1024</v>
      </c>
      <c r="C138" t="s">
        <v>1025</v>
      </c>
      <c r="D138" t="s">
        <v>1026</v>
      </c>
      <c r="E138" t="s">
        <v>1027</v>
      </c>
      <c r="F138" t="s">
        <v>352</v>
      </c>
      <c r="G138" t="s">
        <v>367</v>
      </c>
      <c r="H138" t="s">
        <v>1028</v>
      </c>
    </row>
    <row r="139" spans="1:8">
      <c r="A139" t="s">
        <v>1029</v>
      </c>
      <c r="B139" t="s">
        <v>1030</v>
      </c>
      <c r="C139" t="s">
        <v>1031</v>
      </c>
      <c r="D139" t="s">
        <v>1032</v>
      </c>
      <c r="E139" t="s">
        <v>452</v>
      </c>
      <c r="F139" t="s">
        <v>352</v>
      </c>
      <c r="G139" t="s">
        <v>367</v>
      </c>
      <c r="H139" t="s">
        <v>453</v>
      </c>
    </row>
    <row r="140" spans="1:8">
      <c r="A140" t="s">
        <v>1033</v>
      </c>
      <c r="B140" t="s">
        <v>1034</v>
      </c>
      <c r="C140" t="s">
        <v>1035</v>
      </c>
      <c r="D140" t="s">
        <v>1032</v>
      </c>
      <c r="E140" t="s">
        <v>452</v>
      </c>
      <c r="F140" t="s">
        <v>352</v>
      </c>
      <c r="G140" t="s">
        <v>367</v>
      </c>
      <c r="H140" t="s">
        <v>453</v>
      </c>
    </row>
    <row r="141" spans="1:8">
      <c r="A141" t="s">
        <v>1036</v>
      </c>
      <c r="B141" t="s">
        <v>1037</v>
      </c>
      <c r="C141" t="s">
        <v>1038</v>
      </c>
      <c r="D141" t="s">
        <v>1039</v>
      </c>
      <c r="E141" s="7" t="s">
        <v>1040</v>
      </c>
      <c r="F141" s="7" t="s">
        <v>352</v>
      </c>
      <c r="G141" t="s">
        <v>360</v>
      </c>
      <c r="H141" t="s">
        <v>374</v>
      </c>
    </row>
    <row r="142" spans="1:8">
      <c r="A142" t="s">
        <v>1041</v>
      </c>
      <c r="B142" t="s">
        <v>1042</v>
      </c>
      <c r="C142" t="s">
        <v>1043</v>
      </c>
      <c r="D142" t="s">
        <v>1039</v>
      </c>
      <c r="E142" s="7" t="s">
        <v>1040</v>
      </c>
      <c r="F142" s="7" t="s">
        <v>352</v>
      </c>
      <c r="G142" t="s">
        <v>360</v>
      </c>
      <c r="H142" t="s">
        <v>374</v>
      </c>
    </row>
    <row r="143" spans="1:8">
      <c r="A143" t="s">
        <v>1044</v>
      </c>
      <c r="B143" t="s">
        <v>1045</v>
      </c>
      <c r="C143" t="s">
        <v>1046</v>
      </c>
      <c r="D143" t="s">
        <v>1039</v>
      </c>
      <c r="E143" s="7" t="s">
        <v>1040</v>
      </c>
      <c r="F143" s="7" t="s">
        <v>352</v>
      </c>
      <c r="G143" t="s">
        <v>360</v>
      </c>
      <c r="H143" t="s">
        <v>374</v>
      </c>
    </row>
    <row r="144" spans="1:8">
      <c r="A144" t="s">
        <v>1047</v>
      </c>
      <c r="B144" t="s">
        <v>1048</v>
      </c>
      <c r="C144" t="s">
        <v>1049</v>
      </c>
      <c r="D144" t="s">
        <v>1039</v>
      </c>
      <c r="E144" s="7" t="s">
        <v>1040</v>
      </c>
      <c r="F144" s="7" t="s">
        <v>352</v>
      </c>
      <c r="G144" t="s">
        <v>360</v>
      </c>
      <c r="H144" t="s">
        <v>374</v>
      </c>
    </row>
    <row r="145" spans="1:8">
      <c r="A145" t="s">
        <v>1050</v>
      </c>
      <c r="B145" t="s">
        <v>1051</v>
      </c>
      <c r="C145" t="s">
        <v>1052</v>
      </c>
      <c r="D145" t="s">
        <v>1053</v>
      </c>
      <c r="E145" t="s">
        <v>1054</v>
      </c>
      <c r="F145" t="s">
        <v>352</v>
      </c>
      <c r="G145" t="s">
        <v>360</v>
      </c>
      <c r="H145" t="s">
        <v>481</v>
      </c>
    </row>
    <row r="146" spans="1:8">
      <c r="A146" t="s">
        <v>1055</v>
      </c>
      <c r="B146" t="s">
        <v>1056</v>
      </c>
      <c r="C146" t="s">
        <v>1057</v>
      </c>
      <c r="D146" t="s">
        <v>1053</v>
      </c>
      <c r="E146" t="s">
        <v>1054</v>
      </c>
      <c r="F146" t="s">
        <v>352</v>
      </c>
      <c r="G146" t="s">
        <v>360</v>
      </c>
      <c r="H146" t="s">
        <v>481</v>
      </c>
    </row>
    <row r="147" spans="1:8">
      <c r="A147" t="s">
        <v>1058</v>
      </c>
      <c r="B147" t="s">
        <v>1059</v>
      </c>
      <c r="C147" t="s">
        <v>1060</v>
      </c>
      <c r="D147" t="s">
        <v>1053</v>
      </c>
      <c r="E147" t="s">
        <v>1054</v>
      </c>
      <c r="F147" t="s">
        <v>352</v>
      </c>
      <c r="G147" t="s">
        <v>360</v>
      </c>
      <c r="H147" t="s">
        <v>481</v>
      </c>
    </row>
    <row r="148" spans="1:8">
      <c r="A148" t="s">
        <v>1061</v>
      </c>
      <c r="B148" t="s">
        <v>1062</v>
      </c>
      <c r="C148" t="s">
        <v>1063</v>
      </c>
      <c r="D148" t="s">
        <v>1053</v>
      </c>
      <c r="E148" t="s">
        <v>1054</v>
      </c>
      <c r="F148" t="s">
        <v>352</v>
      </c>
      <c r="G148" t="s">
        <v>360</v>
      </c>
      <c r="H148" t="s">
        <v>481</v>
      </c>
    </row>
    <row r="149" spans="1:8">
      <c r="A149" t="s">
        <v>1064</v>
      </c>
      <c r="B149" t="s">
        <v>1065</v>
      </c>
      <c r="C149" t="s">
        <v>1066</v>
      </c>
      <c r="D149" t="s">
        <v>1067</v>
      </c>
      <c r="E149" t="s">
        <v>764</v>
      </c>
      <c r="F149" t="s">
        <v>583</v>
      </c>
      <c r="G149" t="s">
        <v>352</v>
      </c>
      <c r="H149" t="s">
        <v>765</v>
      </c>
    </row>
    <row r="150" spans="1:8">
      <c r="A150" t="s">
        <v>1068</v>
      </c>
      <c r="B150" t="s">
        <v>1069</v>
      </c>
      <c r="C150" t="s">
        <v>1070</v>
      </c>
      <c r="D150" t="s">
        <v>1071</v>
      </c>
      <c r="E150" t="s">
        <v>764</v>
      </c>
      <c r="F150" t="s">
        <v>583</v>
      </c>
      <c r="G150" t="s">
        <v>352</v>
      </c>
      <c r="H150" t="s">
        <v>765</v>
      </c>
    </row>
    <row r="151" spans="1:8">
      <c r="A151" t="s">
        <v>1072</v>
      </c>
      <c r="B151" t="s">
        <v>1073</v>
      </c>
      <c r="C151" t="s">
        <v>1074</v>
      </c>
      <c r="D151" t="s">
        <v>1071</v>
      </c>
      <c r="E151" t="s">
        <v>764</v>
      </c>
      <c r="F151" t="s">
        <v>583</v>
      </c>
      <c r="G151" t="s">
        <v>352</v>
      </c>
      <c r="H151" t="s">
        <v>765</v>
      </c>
    </row>
    <row r="152" spans="1:8">
      <c r="A152" t="s">
        <v>1075</v>
      </c>
      <c r="B152" t="s">
        <v>1076</v>
      </c>
      <c r="C152" t="s">
        <v>1077</v>
      </c>
      <c r="D152" t="s">
        <v>1067</v>
      </c>
      <c r="E152" t="s">
        <v>764</v>
      </c>
      <c r="F152" t="s">
        <v>583</v>
      </c>
      <c r="G152" t="s">
        <v>352</v>
      </c>
      <c r="H152" t="s">
        <v>765</v>
      </c>
    </row>
    <row r="153" spans="1:8">
      <c r="A153" t="s">
        <v>1078</v>
      </c>
      <c r="B153" t="s">
        <v>1079</v>
      </c>
      <c r="C153" t="s">
        <v>1080</v>
      </c>
      <c r="D153" t="s">
        <v>1067</v>
      </c>
      <c r="E153" t="s">
        <v>764</v>
      </c>
      <c r="F153" t="s">
        <v>583</v>
      </c>
      <c r="G153" t="s">
        <v>352</v>
      </c>
      <c r="H153" t="s">
        <v>765</v>
      </c>
    </row>
    <row r="154" spans="1:8">
      <c r="A154" t="s">
        <v>1081</v>
      </c>
      <c r="B154" t="s">
        <v>1082</v>
      </c>
      <c r="C154" t="s">
        <v>1083</v>
      </c>
      <c r="D154" t="s">
        <v>1067</v>
      </c>
      <c r="E154" t="s">
        <v>764</v>
      </c>
      <c r="F154" t="s">
        <v>583</v>
      </c>
      <c r="G154" t="s">
        <v>352</v>
      </c>
      <c r="H154" t="s">
        <v>765</v>
      </c>
    </row>
    <row r="155" spans="1:8">
      <c r="A155" t="s">
        <v>1084</v>
      </c>
      <c r="B155" t="s">
        <v>1085</v>
      </c>
      <c r="C155" t="s">
        <v>1086</v>
      </c>
      <c r="D155" t="s">
        <v>1087</v>
      </c>
      <c r="E155" t="s">
        <v>452</v>
      </c>
      <c r="F155" t="s">
        <v>352</v>
      </c>
      <c r="G155" t="s">
        <v>367</v>
      </c>
      <c r="H155" t="s">
        <v>453</v>
      </c>
    </row>
    <row r="156" spans="1:8">
      <c r="A156" t="s">
        <v>1088</v>
      </c>
      <c r="B156" t="s">
        <v>1089</v>
      </c>
      <c r="C156" t="s">
        <v>1090</v>
      </c>
      <c r="D156" t="s">
        <v>1087</v>
      </c>
      <c r="E156" t="s">
        <v>452</v>
      </c>
      <c r="F156" t="s">
        <v>352</v>
      </c>
      <c r="G156" t="s">
        <v>367</v>
      </c>
      <c r="H156" t="s">
        <v>453</v>
      </c>
    </row>
    <row r="157" spans="1:8">
      <c r="A157" t="s">
        <v>1091</v>
      </c>
      <c r="B157" t="s">
        <v>1092</v>
      </c>
      <c r="C157" t="s">
        <v>1093</v>
      </c>
      <c r="D157" t="s">
        <v>1087</v>
      </c>
      <c r="E157" t="s">
        <v>452</v>
      </c>
      <c r="F157" t="s">
        <v>352</v>
      </c>
      <c r="G157" t="s">
        <v>367</v>
      </c>
      <c r="H157" t="s">
        <v>453</v>
      </c>
    </row>
    <row r="158" spans="1:8">
      <c r="A158" t="s">
        <v>1094</v>
      </c>
      <c r="B158" t="s">
        <v>1095</v>
      </c>
      <c r="C158" t="s">
        <v>1096</v>
      </c>
      <c r="D158" t="s">
        <v>1087</v>
      </c>
      <c r="E158" t="s">
        <v>452</v>
      </c>
      <c r="F158" t="s">
        <v>352</v>
      </c>
      <c r="G158" t="s">
        <v>367</v>
      </c>
      <c r="H158" t="s">
        <v>453</v>
      </c>
    </row>
    <row r="159" spans="1:8">
      <c r="A159" t="s">
        <v>1097</v>
      </c>
      <c r="B159" t="s">
        <v>1098</v>
      </c>
      <c r="C159" t="s">
        <v>1099</v>
      </c>
      <c r="D159" t="s">
        <v>1100</v>
      </c>
      <c r="E159" t="s">
        <v>1101</v>
      </c>
      <c r="F159" t="s">
        <v>352</v>
      </c>
      <c r="G159" t="s">
        <v>495</v>
      </c>
      <c r="H159" t="s">
        <v>1102</v>
      </c>
    </row>
    <row r="160" spans="1:8">
      <c r="A160" t="s">
        <v>1103</v>
      </c>
      <c r="B160" t="s">
        <v>1104</v>
      </c>
      <c r="C160" t="s">
        <v>1105</v>
      </c>
      <c r="D160" t="s">
        <v>1106</v>
      </c>
      <c r="E160" t="s">
        <v>652</v>
      </c>
      <c r="F160" t="s">
        <v>652</v>
      </c>
    </row>
    <row r="161" spans="1:8">
      <c r="A161" t="s">
        <v>1107</v>
      </c>
      <c r="B161" t="s">
        <v>1108</v>
      </c>
      <c r="C161" t="s">
        <v>1109</v>
      </c>
      <c r="D161" t="s">
        <v>1110</v>
      </c>
      <c r="E161" t="s">
        <v>1111</v>
      </c>
      <c r="F161" t="s">
        <v>352</v>
      </c>
      <c r="G161" t="s">
        <v>467</v>
      </c>
      <c r="H161" t="s">
        <v>1112</v>
      </c>
    </row>
    <row r="162" spans="1:8">
      <c r="A162" t="s">
        <v>1113</v>
      </c>
      <c r="B162" t="s">
        <v>1114</v>
      </c>
      <c r="C162" t="s">
        <v>1115</v>
      </c>
      <c r="D162" t="s">
        <v>1116</v>
      </c>
      <c r="E162" t="s">
        <v>1111</v>
      </c>
      <c r="F162" t="s">
        <v>352</v>
      </c>
      <c r="G162" t="s">
        <v>467</v>
      </c>
      <c r="H162" t="s">
        <v>1112</v>
      </c>
    </row>
    <row r="163" spans="1:8">
      <c r="A163" t="s">
        <v>1117</v>
      </c>
      <c r="B163" t="s">
        <v>1118</v>
      </c>
      <c r="C163" t="s">
        <v>1119</v>
      </c>
      <c r="D163" t="s">
        <v>1110</v>
      </c>
      <c r="E163" t="s">
        <v>1111</v>
      </c>
      <c r="F163" t="s">
        <v>352</v>
      </c>
      <c r="G163" t="s">
        <v>467</v>
      </c>
      <c r="H163" t="s">
        <v>1112</v>
      </c>
    </row>
    <row r="164" spans="1:8">
      <c r="A164" t="s">
        <v>1120</v>
      </c>
      <c r="B164" t="s">
        <v>1121</v>
      </c>
      <c r="C164" t="s">
        <v>1122</v>
      </c>
      <c r="D164" t="s">
        <v>1110</v>
      </c>
      <c r="E164" t="s">
        <v>1111</v>
      </c>
      <c r="F164" t="s">
        <v>352</v>
      </c>
      <c r="G164" t="s">
        <v>467</v>
      </c>
      <c r="H164" t="s">
        <v>1112</v>
      </c>
    </row>
    <row r="165" spans="1:8">
      <c r="A165" t="s">
        <v>1123</v>
      </c>
      <c r="B165" t="s">
        <v>1124</v>
      </c>
      <c r="C165" t="s">
        <v>1124</v>
      </c>
      <c r="E165" t="s">
        <v>1111</v>
      </c>
      <c r="F165" t="s">
        <v>352</v>
      </c>
      <c r="G165" t="s">
        <v>467</v>
      </c>
      <c r="H165" t="s">
        <v>1112</v>
      </c>
    </row>
    <row r="166" spans="1:8">
      <c r="A166" t="s">
        <v>1125</v>
      </c>
      <c r="B166" t="s">
        <v>1126</v>
      </c>
      <c r="C166" t="s">
        <v>1127</v>
      </c>
      <c r="D166" t="s">
        <v>1110</v>
      </c>
      <c r="E166" t="s">
        <v>1111</v>
      </c>
      <c r="F166" t="s">
        <v>352</v>
      </c>
      <c r="G166" t="s">
        <v>467</v>
      </c>
      <c r="H166" t="s">
        <v>1112</v>
      </c>
    </row>
    <row r="167" spans="1:8">
      <c r="A167" t="s">
        <v>1128</v>
      </c>
      <c r="B167" t="s">
        <v>1129</v>
      </c>
      <c r="C167" t="s">
        <v>1130</v>
      </c>
      <c r="D167" t="s">
        <v>1110</v>
      </c>
      <c r="E167" t="s">
        <v>1111</v>
      </c>
      <c r="F167" t="s">
        <v>352</v>
      </c>
      <c r="G167" t="s">
        <v>467</v>
      </c>
      <c r="H167" t="s">
        <v>1112</v>
      </c>
    </row>
    <row r="168" spans="1:8">
      <c r="A168" t="s">
        <v>1131</v>
      </c>
      <c r="B168" t="s">
        <v>1132</v>
      </c>
      <c r="C168" t="s">
        <v>1133</v>
      </c>
      <c r="D168" t="s">
        <v>1134</v>
      </c>
      <c r="E168" t="s">
        <v>1135</v>
      </c>
      <c r="F168" t="s">
        <v>352</v>
      </c>
      <c r="G168" t="s">
        <v>495</v>
      </c>
      <c r="H168" t="s">
        <v>1136</v>
      </c>
    </row>
    <row r="169" spans="1:8">
      <c r="A169" t="s">
        <v>1137</v>
      </c>
      <c r="B169" t="s">
        <v>1138</v>
      </c>
      <c r="C169" t="s">
        <v>1139</v>
      </c>
      <c r="D169" t="s">
        <v>1134</v>
      </c>
      <c r="E169" t="s">
        <v>1135</v>
      </c>
      <c r="F169" t="s">
        <v>352</v>
      </c>
      <c r="G169" t="s">
        <v>495</v>
      </c>
      <c r="H169" t="s">
        <v>1136</v>
      </c>
    </row>
    <row r="170" spans="1:8">
      <c r="A170" t="s">
        <v>1140</v>
      </c>
      <c r="B170" t="s">
        <v>1141</v>
      </c>
      <c r="C170" t="s">
        <v>1142</v>
      </c>
      <c r="D170" t="s">
        <v>1134</v>
      </c>
      <c r="E170" t="s">
        <v>1135</v>
      </c>
      <c r="F170" t="s">
        <v>352</v>
      </c>
      <c r="G170" t="s">
        <v>495</v>
      </c>
      <c r="H170" t="s">
        <v>1136</v>
      </c>
    </row>
    <row r="171" spans="1:8">
      <c r="A171" t="s">
        <v>1143</v>
      </c>
      <c r="B171" t="s">
        <v>1144</v>
      </c>
      <c r="C171" t="s">
        <v>1145</v>
      </c>
      <c r="D171" t="s">
        <v>1134</v>
      </c>
      <c r="E171" t="s">
        <v>1135</v>
      </c>
      <c r="F171" t="s">
        <v>352</v>
      </c>
      <c r="G171" t="s">
        <v>495</v>
      </c>
      <c r="H171" t="s">
        <v>1136</v>
      </c>
    </row>
    <row r="172" spans="1:8">
      <c r="A172" t="s">
        <v>1146</v>
      </c>
      <c r="B172" t="s">
        <v>1147</v>
      </c>
      <c r="C172" t="s">
        <v>1148</v>
      </c>
      <c r="D172" t="s">
        <v>1134</v>
      </c>
      <c r="E172" t="s">
        <v>1135</v>
      </c>
      <c r="F172" t="s">
        <v>352</v>
      </c>
      <c r="G172" t="s">
        <v>495</v>
      </c>
      <c r="H172" t="s">
        <v>1136</v>
      </c>
    </row>
    <row r="173" spans="1:8">
      <c r="A173" t="s">
        <v>1149</v>
      </c>
      <c r="B173" t="s">
        <v>1150</v>
      </c>
      <c r="C173" t="s">
        <v>1151</v>
      </c>
      <c r="D173" t="s">
        <v>1134</v>
      </c>
      <c r="E173" t="s">
        <v>1135</v>
      </c>
      <c r="F173" t="s">
        <v>352</v>
      </c>
      <c r="G173" t="s">
        <v>495</v>
      </c>
      <c r="H173" t="s">
        <v>1136</v>
      </c>
    </row>
    <row r="174" spans="1:8">
      <c r="A174" t="s">
        <v>1152</v>
      </c>
      <c r="B174" t="s">
        <v>652</v>
      </c>
      <c r="C174" t="s">
        <v>652</v>
      </c>
      <c r="E174" t="s">
        <v>1153</v>
      </c>
      <c r="F174" t="s">
        <v>352</v>
      </c>
      <c r="G174" t="s">
        <v>467</v>
      </c>
      <c r="H174" t="s">
        <v>1154</v>
      </c>
    </row>
    <row r="175" spans="1:8">
      <c r="A175" t="s">
        <v>1155</v>
      </c>
      <c r="B175" t="s">
        <v>1156</v>
      </c>
      <c r="C175" t="s">
        <v>1157</v>
      </c>
      <c r="D175" t="s">
        <v>1158</v>
      </c>
      <c r="E175" s="7" t="s">
        <v>1159</v>
      </c>
      <c r="F175" s="7" t="s">
        <v>352</v>
      </c>
      <c r="G175" t="s">
        <v>854</v>
      </c>
      <c r="H175" t="s">
        <v>928</v>
      </c>
    </row>
    <row r="176" spans="1:8">
      <c r="A176" t="s">
        <v>1160</v>
      </c>
      <c r="B176" t="s">
        <v>1161</v>
      </c>
      <c r="C176" t="s">
        <v>1162</v>
      </c>
      <c r="D176" t="s">
        <v>1163</v>
      </c>
      <c r="E176" t="s">
        <v>1164</v>
      </c>
      <c r="F176" t="s">
        <v>352</v>
      </c>
      <c r="G176" t="s">
        <v>353</v>
      </c>
      <c r="H176" t="s">
        <v>642</v>
      </c>
    </row>
    <row r="177" spans="1:8">
      <c r="A177" t="s">
        <v>1165</v>
      </c>
      <c r="B177" t="s">
        <v>1166</v>
      </c>
      <c r="C177" t="s">
        <v>1167</v>
      </c>
      <c r="D177" t="s">
        <v>1168</v>
      </c>
      <c r="E177" t="s">
        <v>1169</v>
      </c>
      <c r="F177" t="s">
        <v>583</v>
      </c>
      <c r="G177" t="s">
        <v>352</v>
      </c>
      <c r="H177" t="s">
        <v>1170</v>
      </c>
    </row>
    <row r="178" spans="1:8">
      <c r="A178" t="s">
        <v>1171</v>
      </c>
      <c r="B178" t="s">
        <v>1172</v>
      </c>
      <c r="C178" t="s">
        <v>1173</v>
      </c>
      <c r="D178" t="s">
        <v>1174</v>
      </c>
      <c r="E178" t="s">
        <v>1175</v>
      </c>
      <c r="F178" t="s">
        <v>352</v>
      </c>
      <c r="G178" t="s">
        <v>367</v>
      </c>
      <c r="H178" t="s">
        <v>424</v>
      </c>
    </row>
    <row r="179" spans="1:8">
      <c r="A179" t="s">
        <v>1176</v>
      </c>
      <c r="B179" t="s">
        <v>1177</v>
      </c>
      <c r="C179" t="s">
        <v>1178</v>
      </c>
      <c r="D179" t="s">
        <v>1179</v>
      </c>
      <c r="E179" t="s">
        <v>423</v>
      </c>
      <c r="F179" t="s">
        <v>352</v>
      </c>
      <c r="G179" t="s">
        <v>367</v>
      </c>
      <c r="H179" t="s">
        <v>424</v>
      </c>
    </row>
    <row r="180" spans="1:8">
      <c r="A180" t="s">
        <v>1180</v>
      </c>
      <c r="B180" t="s">
        <v>1181</v>
      </c>
      <c r="C180" t="s">
        <v>1182</v>
      </c>
      <c r="D180" t="s">
        <v>1183</v>
      </c>
      <c r="E180" t="s">
        <v>1184</v>
      </c>
      <c r="F180" t="s">
        <v>352</v>
      </c>
      <c r="G180" t="s">
        <v>353</v>
      </c>
      <c r="H180" t="s">
        <v>1185</v>
      </c>
    </row>
    <row r="181" spans="1:8">
      <c r="A181" t="s">
        <v>1186</v>
      </c>
      <c r="B181" t="s">
        <v>1187</v>
      </c>
      <c r="C181" t="s">
        <v>1188</v>
      </c>
      <c r="D181" t="s">
        <v>1189</v>
      </c>
      <c r="E181" t="s">
        <v>1190</v>
      </c>
      <c r="F181" t="s">
        <v>352</v>
      </c>
      <c r="G181" t="s">
        <v>610</v>
      </c>
      <c r="H181" t="s">
        <v>1191</v>
      </c>
    </row>
    <row r="182" spans="1:8">
      <c r="A182" t="s">
        <v>1192</v>
      </c>
      <c r="B182" t="s">
        <v>1193</v>
      </c>
      <c r="C182" t="s">
        <v>1194</v>
      </c>
      <c r="D182" t="s">
        <v>1195</v>
      </c>
      <c r="E182" t="s">
        <v>1196</v>
      </c>
      <c r="F182" t="s">
        <v>352</v>
      </c>
      <c r="G182" t="s">
        <v>367</v>
      </c>
      <c r="H182" t="s">
        <v>953</v>
      </c>
    </row>
    <row r="183" spans="1:8">
      <c r="A183" t="s">
        <v>1197</v>
      </c>
      <c r="B183" t="s">
        <v>1198</v>
      </c>
      <c r="C183" t="s">
        <v>1199</v>
      </c>
      <c r="D183" t="s">
        <v>1200</v>
      </c>
      <c r="E183" t="s">
        <v>1201</v>
      </c>
      <c r="F183" t="s">
        <v>352</v>
      </c>
      <c r="G183" t="s">
        <v>617</v>
      </c>
      <c r="H183" t="s">
        <v>1202</v>
      </c>
    </row>
    <row r="184" spans="1:8">
      <c r="A184" t="s">
        <v>1203</v>
      </c>
      <c r="B184" t="s">
        <v>1204</v>
      </c>
      <c r="C184" t="s">
        <v>1205</v>
      </c>
      <c r="D184" t="s">
        <v>1206</v>
      </c>
      <c r="E184" s="7" t="s">
        <v>1207</v>
      </c>
      <c r="F184" s="7" t="s">
        <v>352</v>
      </c>
      <c r="G184" t="s">
        <v>467</v>
      </c>
      <c r="H184" t="s">
        <v>624</v>
      </c>
    </row>
    <row r="185" spans="1:8">
      <c r="A185" t="s">
        <v>1208</v>
      </c>
      <c r="B185" t="s">
        <v>1209</v>
      </c>
      <c r="C185" t="s">
        <v>1210</v>
      </c>
      <c r="D185" t="s">
        <v>1211</v>
      </c>
      <c r="E185" t="s">
        <v>1190</v>
      </c>
      <c r="F185" t="s">
        <v>352</v>
      </c>
      <c r="G185" t="s">
        <v>610</v>
      </c>
      <c r="H185" t="s">
        <v>1191</v>
      </c>
    </row>
    <row r="186" spans="1:8">
      <c r="A186" t="s">
        <v>1212</v>
      </c>
      <c r="B186" t="s">
        <v>1213</v>
      </c>
      <c r="C186" t="s">
        <v>1214</v>
      </c>
      <c r="D186" t="s">
        <v>1215</v>
      </c>
      <c r="E186" t="s">
        <v>764</v>
      </c>
      <c r="F186" t="s">
        <v>583</v>
      </c>
      <c r="G186" t="s">
        <v>352</v>
      </c>
      <c r="H186" t="s">
        <v>765</v>
      </c>
    </row>
    <row r="187" spans="1:8">
      <c r="A187" t="s">
        <v>1216</v>
      </c>
      <c r="B187" t="s">
        <v>1217</v>
      </c>
      <c r="C187" t="s">
        <v>1218</v>
      </c>
      <c r="D187" t="s">
        <v>1219</v>
      </c>
      <c r="E187" t="s">
        <v>1175</v>
      </c>
      <c r="F187" t="s">
        <v>352</v>
      </c>
      <c r="G187" t="s">
        <v>367</v>
      </c>
      <c r="H187" t="s">
        <v>424</v>
      </c>
    </row>
    <row r="188" spans="1:8">
      <c r="A188" t="s">
        <v>1220</v>
      </c>
      <c r="B188" t="s">
        <v>1221</v>
      </c>
      <c r="C188" t="s">
        <v>1222</v>
      </c>
      <c r="D188" t="s">
        <v>1223</v>
      </c>
      <c r="E188" t="s">
        <v>850</v>
      </c>
      <c r="F188" t="s">
        <v>583</v>
      </c>
      <c r="G188" t="s">
        <v>352</v>
      </c>
      <c r="H188" t="s">
        <v>851</v>
      </c>
    </row>
    <row r="189" spans="1:8">
      <c r="A189" t="s">
        <v>1224</v>
      </c>
      <c r="B189" t="s">
        <v>1225</v>
      </c>
      <c r="C189" t="s">
        <v>1226</v>
      </c>
      <c r="D189" t="s">
        <v>1227</v>
      </c>
      <c r="E189" t="s">
        <v>1184</v>
      </c>
      <c r="F189" t="s">
        <v>352</v>
      </c>
      <c r="G189" t="s">
        <v>353</v>
      </c>
      <c r="H189" t="s">
        <v>1185</v>
      </c>
    </row>
    <row r="190" spans="1:8">
      <c r="A190" t="s">
        <v>1228</v>
      </c>
      <c r="B190" t="s">
        <v>1229</v>
      </c>
      <c r="C190" t="s">
        <v>1230</v>
      </c>
      <c r="D190" t="s">
        <v>1231</v>
      </c>
      <c r="E190" t="s">
        <v>1184</v>
      </c>
      <c r="F190" t="s">
        <v>352</v>
      </c>
      <c r="G190" t="s">
        <v>353</v>
      </c>
      <c r="H190" t="s">
        <v>1185</v>
      </c>
    </row>
    <row r="191" spans="1:8">
      <c r="A191" t="s">
        <v>1232</v>
      </c>
      <c r="B191" t="s">
        <v>652</v>
      </c>
      <c r="C191" t="s">
        <v>652</v>
      </c>
      <c r="E191" s="7" t="s">
        <v>1233</v>
      </c>
      <c r="F191" s="7" t="s">
        <v>352</v>
      </c>
      <c r="G191" t="s">
        <v>360</v>
      </c>
      <c r="H191" t="s">
        <v>436</v>
      </c>
    </row>
    <row r="192" spans="1:8">
      <c r="A192" t="s">
        <v>1234</v>
      </c>
      <c r="B192" t="s">
        <v>1235</v>
      </c>
      <c r="C192" t="s">
        <v>1236</v>
      </c>
      <c r="D192" t="s">
        <v>1237</v>
      </c>
      <c r="E192" t="s">
        <v>1238</v>
      </c>
      <c r="F192" t="s">
        <v>352</v>
      </c>
      <c r="G192" t="s">
        <v>692</v>
      </c>
      <c r="H192" t="s">
        <v>1239</v>
      </c>
    </row>
    <row r="193" spans="1:8">
      <c r="A193" t="s">
        <v>1240</v>
      </c>
      <c r="B193" t="s">
        <v>1241</v>
      </c>
      <c r="C193" t="s">
        <v>1242</v>
      </c>
      <c r="D193" t="s">
        <v>1243</v>
      </c>
      <c r="E193" t="s">
        <v>1184</v>
      </c>
      <c r="F193" t="s">
        <v>352</v>
      </c>
      <c r="G193" t="s">
        <v>353</v>
      </c>
      <c r="H193" t="s">
        <v>1185</v>
      </c>
    </row>
    <row r="194" spans="1:8">
      <c r="A194" t="s">
        <v>1244</v>
      </c>
      <c r="B194" t="s">
        <v>1245</v>
      </c>
      <c r="C194" t="s">
        <v>1246</v>
      </c>
      <c r="D194" t="s">
        <v>1247</v>
      </c>
      <c r="E194" t="s">
        <v>1190</v>
      </c>
      <c r="F194" t="s">
        <v>352</v>
      </c>
      <c r="G194" t="s">
        <v>610</v>
      </c>
      <c r="H194" t="s">
        <v>1191</v>
      </c>
    </row>
    <row r="195" spans="1:8">
      <c r="A195" t="s">
        <v>1248</v>
      </c>
      <c r="B195" t="s">
        <v>1249</v>
      </c>
      <c r="C195" t="s">
        <v>1250</v>
      </c>
      <c r="D195" t="s">
        <v>1251</v>
      </c>
      <c r="E195" t="s">
        <v>1190</v>
      </c>
      <c r="F195" t="s">
        <v>352</v>
      </c>
      <c r="G195" t="s">
        <v>610</v>
      </c>
      <c r="H195" t="s">
        <v>1191</v>
      </c>
    </row>
    <row r="196" spans="1:8">
      <c r="A196" t="s">
        <v>1252</v>
      </c>
      <c r="B196" t="s">
        <v>1249</v>
      </c>
      <c r="C196" t="s">
        <v>1250</v>
      </c>
      <c r="D196" t="s">
        <v>1251</v>
      </c>
      <c r="E196" t="s">
        <v>1190</v>
      </c>
      <c r="F196" t="s">
        <v>352</v>
      </c>
      <c r="G196" t="s">
        <v>610</v>
      </c>
      <c r="H196" t="s">
        <v>1191</v>
      </c>
    </row>
    <row r="197" spans="1:8">
      <c r="A197" t="s">
        <v>1253</v>
      </c>
      <c r="B197" t="s">
        <v>1254</v>
      </c>
      <c r="C197" t="s">
        <v>1255</v>
      </c>
      <c r="D197" t="s">
        <v>1256</v>
      </c>
      <c r="E197" s="7" t="s">
        <v>1257</v>
      </c>
      <c r="F197" s="7" t="s">
        <v>459</v>
      </c>
      <c r="G197" t="s">
        <v>1258</v>
      </c>
      <c r="H197" t="s">
        <v>1259</v>
      </c>
    </row>
    <row r="198" spans="1:8">
      <c r="A198" t="s">
        <v>1260</v>
      </c>
      <c r="B198" t="s">
        <v>1261</v>
      </c>
      <c r="C198" t="s">
        <v>1262</v>
      </c>
      <c r="D198" t="s">
        <v>1263</v>
      </c>
      <c r="E198" t="s">
        <v>652</v>
      </c>
      <c r="F198" t="s">
        <v>652</v>
      </c>
    </row>
    <row r="199" spans="1:8">
      <c r="A199" t="s">
        <v>1264</v>
      </c>
      <c r="B199" t="s">
        <v>1265</v>
      </c>
      <c r="C199" t="s">
        <v>1266</v>
      </c>
      <c r="D199" t="s">
        <v>1267</v>
      </c>
      <c r="E199" s="7" t="s">
        <v>1268</v>
      </c>
      <c r="F199" s="7" t="s">
        <v>352</v>
      </c>
      <c r="G199" t="s">
        <v>467</v>
      </c>
      <c r="H199" t="s">
        <v>624</v>
      </c>
    </row>
    <row r="200" spans="1:8">
      <c r="A200" t="s">
        <v>1269</v>
      </c>
      <c r="B200" t="s">
        <v>1270</v>
      </c>
      <c r="C200" t="s">
        <v>1271</v>
      </c>
      <c r="D200" t="s">
        <v>1267</v>
      </c>
      <c r="E200" s="7" t="s">
        <v>1268</v>
      </c>
      <c r="F200" s="7" t="s">
        <v>352</v>
      </c>
      <c r="G200" t="s">
        <v>467</v>
      </c>
      <c r="H200" t="s">
        <v>624</v>
      </c>
    </row>
    <row r="201" spans="1:8">
      <c r="A201" t="s">
        <v>1272</v>
      </c>
      <c r="B201" t="s">
        <v>1273</v>
      </c>
      <c r="C201" t="s">
        <v>1274</v>
      </c>
      <c r="D201" t="s">
        <v>1267</v>
      </c>
      <c r="E201" s="7" t="s">
        <v>1268</v>
      </c>
      <c r="F201" s="7" t="s">
        <v>352</v>
      </c>
      <c r="G201" t="s">
        <v>467</v>
      </c>
      <c r="H201" t="s">
        <v>624</v>
      </c>
    </row>
    <row r="202" spans="1:8">
      <c r="A202" t="s">
        <v>1275</v>
      </c>
      <c r="B202" t="s">
        <v>1276</v>
      </c>
      <c r="C202" t="s">
        <v>1277</v>
      </c>
      <c r="D202" t="s">
        <v>1267</v>
      </c>
      <c r="E202" s="7" t="s">
        <v>1268</v>
      </c>
      <c r="F202" s="7" t="s">
        <v>352</v>
      </c>
      <c r="G202" t="s">
        <v>467</v>
      </c>
      <c r="H202" t="s">
        <v>624</v>
      </c>
    </row>
    <row r="203" spans="1:8">
      <c r="A203" t="s">
        <v>1278</v>
      </c>
      <c r="B203" t="s">
        <v>1279</v>
      </c>
      <c r="C203" t="s">
        <v>1279</v>
      </c>
      <c r="E203" t="s">
        <v>1280</v>
      </c>
      <c r="F203" t="s">
        <v>583</v>
      </c>
      <c r="G203" t="s">
        <v>1281</v>
      </c>
      <c r="H203" t="s">
        <v>1282</v>
      </c>
    </row>
    <row r="204" spans="1:8">
      <c r="A204" t="s">
        <v>1283</v>
      </c>
      <c r="B204" t="s">
        <v>1284</v>
      </c>
      <c r="C204" t="s">
        <v>1285</v>
      </c>
      <c r="D204" t="s">
        <v>1267</v>
      </c>
      <c r="E204" s="7" t="s">
        <v>1286</v>
      </c>
      <c r="F204" s="7" t="s">
        <v>352</v>
      </c>
      <c r="G204" t="s">
        <v>360</v>
      </c>
      <c r="H204" t="s">
        <v>374</v>
      </c>
    </row>
    <row r="205" spans="1:8">
      <c r="A205" t="s">
        <v>1287</v>
      </c>
      <c r="B205" t="s">
        <v>1288</v>
      </c>
      <c r="C205" t="s">
        <v>1289</v>
      </c>
      <c r="D205" t="s">
        <v>1267</v>
      </c>
      <c r="E205" s="7" t="s">
        <v>1286</v>
      </c>
      <c r="F205" s="7" t="s">
        <v>352</v>
      </c>
      <c r="G205" t="s">
        <v>360</v>
      </c>
      <c r="H205" t="s">
        <v>374</v>
      </c>
    </row>
    <row r="206" spans="1:8">
      <c r="A206" t="s">
        <v>1290</v>
      </c>
      <c r="B206" t="s">
        <v>1291</v>
      </c>
      <c r="C206" t="s">
        <v>1292</v>
      </c>
      <c r="D206" t="s">
        <v>1267</v>
      </c>
      <c r="E206" s="7" t="s">
        <v>1286</v>
      </c>
      <c r="F206" s="7" t="s">
        <v>352</v>
      </c>
      <c r="G206" t="s">
        <v>360</v>
      </c>
      <c r="H206" t="s">
        <v>374</v>
      </c>
    </row>
    <row r="207" spans="1:8">
      <c r="A207" t="s">
        <v>1293</v>
      </c>
      <c r="B207" t="s">
        <v>1294</v>
      </c>
      <c r="C207" t="s">
        <v>1295</v>
      </c>
      <c r="D207" t="s">
        <v>1267</v>
      </c>
      <c r="E207" s="7" t="s">
        <v>1286</v>
      </c>
      <c r="F207" s="7" t="s">
        <v>352</v>
      </c>
      <c r="G207" t="s">
        <v>360</v>
      </c>
      <c r="H207" t="s">
        <v>374</v>
      </c>
    </row>
    <row r="208" spans="1:8">
      <c r="A208" t="s">
        <v>1296</v>
      </c>
      <c r="B208" t="s">
        <v>1297</v>
      </c>
      <c r="C208" t="s">
        <v>1298</v>
      </c>
      <c r="D208" t="s">
        <v>1299</v>
      </c>
      <c r="E208" t="s">
        <v>1300</v>
      </c>
      <c r="F208" t="s">
        <v>352</v>
      </c>
      <c r="G208" t="s">
        <v>367</v>
      </c>
      <c r="H208" t="s">
        <v>453</v>
      </c>
    </row>
    <row r="209" spans="1:8">
      <c r="A209" t="s">
        <v>1301</v>
      </c>
      <c r="B209" t="s">
        <v>1302</v>
      </c>
      <c r="C209" t="s">
        <v>1303</v>
      </c>
      <c r="D209" t="s">
        <v>1304</v>
      </c>
      <c r="E209" s="7" t="s">
        <v>1305</v>
      </c>
      <c r="F209" s="7" t="s">
        <v>352</v>
      </c>
      <c r="G209" t="s">
        <v>360</v>
      </c>
      <c r="H209" t="s">
        <v>436</v>
      </c>
    </row>
    <row r="210" spans="1:8">
      <c r="A210" t="s">
        <v>1306</v>
      </c>
      <c r="B210" t="s">
        <v>1307</v>
      </c>
      <c r="C210" t="s">
        <v>1308</v>
      </c>
      <c r="D210" t="s">
        <v>1309</v>
      </c>
      <c r="E210" t="s">
        <v>1310</v>
      </c>
      <c r="F210" t="s">
        <v>352</v>
      </c>
      <c r="G210" t="s">
        <v>367</v>
      </c>
      <c r="H210" t="s">
        <v>1028</v>
      </c>
    </row>
    <row r="211" spans="1:8">
      <c r="A211" t="s">
        <v>1311</v>
      </c>
      <c r="B211" t="s">
        <v>1312</v>
      </c>
      <c r="C211" t="s">
        <v>1313</v>
      </c>
      <c r="D211" t="s">
        <v>1314</v>
      </c>
      <c r="E211" t="s">
        <v>452</v>
      </c>
      <c r="F211" t="s">
        <v>352</v>
      </c>
      <c r="G211" t="s">
        <v>367</v>
      </c>
      <c r="H211" t="s">
        <v>453</v>
      </c>
    </row>
    <row r="212" spans="1:8">
      <c r="A212" t="s">
        <v>1315</v>
      </c>
      <c r="B212" t="s">
        <v>1316</v>
      </c>
      <c r="C212" t="s">
        <v>1317</v>
      </c>
      <c r="D212" t="s">
        <v>1318</v>
      </c>
      <c r="E212" t="s">
        <v>1238</v>
      </c>
      <c r="F212" t="s">
        <v>352</v>
      </c>
      <c r="G212" t="s">
        <v>692</v>
      </c>
      <c r="H212" t="s">
        <v>1239</v>
      </c>
    </row>
    <row r="213" spans="1:8">
      <c r="A213" t="s">
        <v>1319</v>
      </c>
      <c r="B213" t="s">
        <v>1320</v>
      </c>
      <c r="C213" t="s">
        <v>1321</v>
      </c>
      <c r="D213" t="s">
        <v>1322</v>
      </c>
      <c r="E213" t="s">
        <v>1323</v>
      </c>
      <c r="F213" t="s">
        <v>352</v>
      </c>
      <c r="G213" t="s">
        <v>353</v>
      </c>
      <c r="H213" t="s">
        <v>354</v>
      </c>
    </row>
    <row r="214" spans="1:8">
      <c r="A214" t="s">
        <v>1324</v>
      </c>
      <c r="B214" t="s">
        <v>1325</v>
      </c>
      <c r="C214" t="s">
        <v>1326</v>
      </c>
      <c r="D214" t="s">
        <v>1327</v>
      </c>
      <c r="E214" t="s">
        <v>764</v>
      </c>
      <c r="F214" t="s">
        <v>583</v>
      </c>
      <c r="G214" t="s">
        <v>352</v>
      </c>
      <c r="H214" t="s">
        <v>765</v>
      </c>
    </row>
    <row r="215" spans="1:8">
      <c r="A215" t="s">
        <v>1328</v>
      </c>
      <c r="B215" t="s">
        <v>652</v>
      </c>
      <c r="C215" t="s">
        <v>652</v>
      </c>
      <c r="E215" t="s">
        <v>1329</v>
      </c>
      <c r="F215" t="s">
        <v>352</v>
      </c>
      <c r="G215" t="s">
        <v>617</v>
      </c>
      <c r="H215" t="s">
        <v>1330</v>
      </c>
    </row>
    <row r="216" spans="1:8">
      <c r="A216" t="s">
        <v>1331</v>
      </c>
      <c r="B216" t="s">
        <v>652</v>
      </c>
      <c r="C216" t="s">
        <v>652</v>
      </c>
      <c r="E216" t="s">
        <v>1332</v>
      </c>
      <c r="F216" t="s">
        <v>352</v>
      </c>
      <c r="G216" t="s">
        <v>467</v>
      </c>
      <c r="H216" t="s">
        <v>1333</v>
      </c>
    </row>
    <row r="217" spans="1:8">
      <c r="A217" t="s">
        <v>1334</v>
      </c>
      <c r="B217" t="s">
        <v>1335</v>
      </c>
      <c r="C217" t="s">
        <v>1336</v>
      </c>
      <c r="D217" t="s">
        <v>1337</v>
      </c>
      <c r="E217" t="s">
        <v>1338</v>
      </c>
      <c r="F217" t="s">
        <v>352</v>
      </c>
      <c r="G217" t="s">
        <v>854</v>
      </c>
      <c r="H217" t="s">
        <v>1339</v>
      </c>
    </row>
    <row r="218" spans="1:8">
      <c r="A218" t="s">
        <v>1340</v>
      </c>
      <c r="B218" t="s">
        <v>1341</v>
      </c>
      <c r="C218" t="s">
        <v>1342</v>
      </c>
      <c r="D218" t="s">
        <v>1343</v>
      </c>
      <c r="E218" t="s">
        <v>1344</v>
      </c>
      <c r="F218" t="s">
        <v>352</v>
      </c>
      <c r="G218" t="s">
        <v>367</v>
      </c>
      <c r="H218" t="s">
        <v>964</v>
      </c>
    </row>
    <row r="219" spans="1:8">
      <c r="A219" t="s">
        <v>1345</v>
      </c>
      <c r="B219" t="s">
        <v>1346</v>
      </c>
      <c r="C219" t="s">
        <v>1347</v>
      </c>
      <c r="D219" t="s">
        <v>1348</v>
      </c>
      <c r="E219" s="7" t="s">
        <v>1349</v>
      </c>
      <c r="F219" s="7" t="s">
        <v>459</v>
      </c>
      <c r="G219" t="s">
        <v>1350</v>
      </c>
      <c r="H219" t="s">
        <v>1351</v>
      </c>
    </row>
    <row r="220" spans="1:8">
      <c r="A220" t="s">
        <v>1352</v>
      </c>
      <c r="B220" t="s">
        <v>1353</v>
      </c>
      <c r="C220" t="s">
        <v>1354</v>
      </c>
      <c r="D220" t="s">
        <v>1355</v>
      </c>
      <c r="E220" t="s">
        <v>1344</v>
      </c>
      <c r="F220" t="s">
        <v>352</v>
      </c>
      <c r="G220" t="s">
        <v>367</v>
      </c>
      <c r="H220" t="s">
        <v>964</v>
      </c>
    </row>
    <row r="221" spans="1:8">
      <c r="A221" t="s">
        <v>1356</v>
      </c>
      <c r="B221" t="s">
        <v>1357</v>
      </c>
      <c r="C221" t="s">
        <v>1358</v>
      </c>
      <c r="D221" t="s">
        <v>1359</v>
      </c>
      <c r="E221" t="s">
        <v>1360</v>
      </c>
      <c r="F221" t="s">
        <v>352</v>
      </c>
      <c r="G221" t="s">
        <v>367</v>
      </c>
      <c r="H221" t="s">
        <v>453</v>
      </c>
    </row>
    <row r="222" spans="1:8">
      <c r="A222" t="s">
        <v>1361</v>
      </c>
      <c r="B222" t="s">
        <v>1362</v>
      </c>
      <c r="C222" t="s">
        <v>1363</v>
      </c>
      <c r="D222" t="s">
        <v>1364</v>
      </c>
      <c r="E222" t="s">
        <v>1365</v>
      </c>
      <c r="F222" t="s">
        <v>352</v>
      </c>
      <c r="G222" t="s">
        <v>367</v>
      </c>
      <c r="H222" t="s">
        <v>1366</v>
      </c>
    </row>
    <row r="223" spans="1:8">
      <c r="A223" t="s">
        <v>1367</v>
      </c>
      <c r="B223" t="s">
        <v>1368</v>
      </c>
      <c r="C223" t="s">
        <v>1369</v>
      </c>
      <c r="D223" t="s">
        <v>1364</v>
      </c>
      <c r="E223" t="s">
        <v>1365</v>
      </c>
      <c r="F223" t="s">
        <v>352</v>
      </c>
      <c r="G223" t="s">
        <v>367</v>
      </c>
      <c r="H223" t="s">
        <v>1366</v>
      </c>
    </row>
    <row r="224" spans="1:8">
      <c r="A224" t="s">
        <v>1370</v>
      </c>
      <c r="B224" t="s">
        <v>1371</v>
      </c>
      <c r="C224" t="s">
        <v>1372</v>
      </c>
      <c r="D224" t="s">
        <v>1373</v>
      </c>
      <c r="E224" t="s">
        <v>1374</v>
      </c>
      <c r="F224" t="s">
        <v>352</v>
      </c>
      <c r="G224" t="s">
        <v>367</v>
      </c>
      <c r="H224" t="s">
        <v>424</v>
      </c>
    </row>
    <row r="225" spans="1:8">
      <c r="A225" t="s">
        <v>1375</v>
      </c>
      <c r="B225" t="s">
        <v>1376</v>
      </c>
      <c r="C225" t="s">
        <v>1377</v>
      </c>
      <c r="D225" t="s">
        <v>1378</v>
      </c>
      <c r="E225" t="s">
        <v>776</v>
      </c>
      <c r="F225" t="s">
        <v>583</v>
      </c>
      <c r="G225" t="s">
        <v>352</v>
      </c>
      <c r="H225" t="s">
        <v>777</v>
      </c>
    </row>
    <row r="226" spans="1:8">
      <c r="A226" t="s">
        <v>1379</v>
      </c>
      <c r="B226" t="s">
        <v>1380</v>
      </c>
      <c r="C226" t="s">
        <v>1381</v>
      </c>
      <c r="D226" t="s">
        <v>1382</v>
      </c>
      <c r="E226" t="s">
        <v>1383</v>
      </c>
      <c r="F226" t="s">
        <v>1384</v>
      </c>
      <c r="G226" t="s">
        <v>1385</v>
      </c>
      <c r="H226" t="s">
        <v>1386</v>
      </c>
    </row>
    <row r="227" spans="1:8">
      <c r="A227" t="s">
        <v>1387</v>
      </c>
      <c r="B227" t="s">
        <v>1388</v>
      </c>
      <c r="C227" t="s">
        <v>1389</v>
      </c>
      <c r="D227" t="s">
        <v>1390</v>
      </c>
      <c r="E227" s="7" t="s">
        <v>1391</v>
      </c>
      <c r="F227" s="7" t="s">
        <v>352</v>
      </c>
      <c r="G227" t="s">
        <v>854</v>
      </c>
      <c r="H227" t="s">
        <v>1392</v>
      </c>
    </row>
    <row r="228" spans="1:8">
      <c r="A228" t="s">
        <v>1393</v>
      </c>
      <c r="B228" t="s">
        <v>1394</v>
      </c>
      <c r="C228" t="s">
        <v>1395</v>
      </c>
      <c r="D228" t="s">
        <v>1396</v>
      </c>
      <c r="E228" s="7" t="s">
        <v>1397</v>
      </c>
      <c r="F228" s="7" t="s">
        <v>352</v>
      </c>
      <c r="G228" t="s">
        <v>754</v>
      </c>
      <c r="H228" t="s">
        <v>1398</v>
      </c>
    </row>
    <row r="229" spans="1:8">
      <c r="A229" t="s">
        <v>1399</v>
      </c>
      <c r="B229" t="s">
        <v>1400</v>
      </c>
      <c r="C229" t="s">
        <v>1401</v>
      </c>
      <c r="D229" t="s">
        <v>1402</v>
      </c>
      <c r="E229" t="s">
        <v>770</v>
      </c>
      <c r="F229" t="s">
        <v>352</v>
      </c>
      <c r="G229" t="s">
        <v>610</v>
      </c>
      <c r="H229" t="s">
        <v>771</v>
      </c>
    </row>
    <row r="230" spans="1:8">
      <c r="A230" t="s">
        <v>1403</v>
      </c>
      <c r="B230" t="s">
        <v>1404</v>
      </c>
      <c r="C230" t="s">
        <v>1405</v>
      </c>
      <c r="D230" t="s">
        <v>1406</v>
      </c>
      <c r="E230" s="7" t="s">
        <v>1407</v>
      </c>
      <c r="F230" s="7" t="s">
        <v>352</v>
      </c>
      <c r="G230" t="s">
        <v>754</v>
      </c>
      <c r="H230" t="s">
        <v>1398</v>
      </c>
    </row>
    <row r="231" spans="1:8">
      <c r="A231" t="s">
        <v>1408</v>
      </c>
      <c r="B231" t="s">
        <v>1409</v>
      </c>
      <c r="C231" t="s">
        <v>1410</v>
      </c>
      <c r="D231" t="s">
        <v>1411</v>
      </c>
      <c r="E231" t="s">
        <v>1412</v>
      </c>
      <c r="F231" t="s">
        <v>352</v>
      </c>
      <c r="G231" t="s">
        <v>610</v>
      </c>
      <c r="H231" t="s">
        <v>1007</v>
      </c>
    </row>
    <row r="232" spans="1:8">
      <c r="A232" t="s">
        <v>1413</v>
      </c>
      <c r="B232" t="s">
        <v>1414</v>
      </c>
      <c r="C232" t="s">
        <v>1415</v>
      </c>
      <c r="D232" t="s">
        <v>1416</v>
      </c>
      <c r="E232" t="s">
        <v>1417</v>
      </c>
      <c r="F232" t="s">
        <v>352</v>
      </c>
      <c r="G232" t="s">
        <v>617</v>
      </c>
      <c r="H232" t="s">
        <v>1418</v>
      </c>
    </row>
    <row r="233" spans="1:8">
      <c r="A233" t="s">
        <v>1419</v>
      </c>
      <c r="B233" t="s">
        <v>1420</v>
      </c>
      <c r="C233" t="s">
        <v>1421</v>
      </c>
      <c r="D233" t="s">
        <v>1422</v>
      </c>
      <c r="E233" t="s">
        <v>850</v>
      </c>
      <c r="F233" t="s">
        <v>583</v>
      </c>
      <c r="G233" t="s">
        <v>352</v>
      </c>
      <c r="H233" t="s">
        <v>851</v>
      </c>
    </row>
    <row r="234" spans="1:8">
      <c r="A234" t="s">
        <v>1423</v>
      </c>
      <c r="B234" t="s">
        <v>1424</v>
      </c>
      <c r="C234" t="s">
        <v>1425</v>
      </c>
      <c r="D234" t="s">
        <v>1426</v>
      </c>
      <c r="E234" t="s">
        <v>647</v>
      </c>
      <c r="F234" t="s">
        <v>352</v>
      </c>
      <c r="G234" t="s">
        <v>367</v>
      </c>
      <c r="H234" t="s">
        <v>636</v>
      </c>
    </row>
    <row r="235" spans="1:8">
      <c r="A235" t="s">
        <v>1427</v>
      </c>
      <c r="B235" t="s">
        <v>1428</v>
      </c>
      <c r="C235" t="s">
        <v>1429</v>
      </c>
      <c r="D235" t="s">
        <v>1426</v>
      </c>
      <c r="E235" t="s">
        <v>647</v>
      </c>
      <c r="F235" t="s">
        <v>352</v>
      </c>
      <c r="G235" t="s">
        <v>367</v>
      </c>
      <c r="H235" t="s">
        <v>636</v>
      </c>
    </row>
    <row r="236" spans="1:8">
      <c r="A236" t="s">
        <v>1430</v>
      </c>
      <c r="B236" t="s">
        <v>1431</v>
      </c>
      <c r="C236" t="s">
        <v>1432</v>
      </c>
      <c r="D236" t="s">
        <v>1426</v>
      </c>
      <c r="E236" t="s">
        <v>647</v>
      </c>
      <c r="F236" t="s">
        <v>352</v>
      </c>
      <c r="G236" t="s">
        <v>367</v>
      </c>
      <c r="H236" t="s">
        <v>636</v>
      </c>
    </row>
    <row r="237" spans="1:8">
      <c r="A237" t="s">
        <v>1433</v>
      </c>
      <c r="B237" t="s">
        <v>1434</v>
      </c>
      <c r="C237" t="s">
        <v>1435</v>
      </c>
      <c r="D237" t="s">
        <v>1436</v>
      </c>
      <c r="E237" t="s">
        <v>1437</v>
      </c>
      <c r="F237" t="s">
        <v>352</v>
      </c>
      <c r="G237" t="s">
        <v>495</v>
      </c>
      <c r="H237" t="s">
        <v>1438</v>
      </c>
    </row>
    <row r="238" spans="1:8">
      <c r="A238" t="s">
        <v>1439</v>
      </c>
      <c r="B238" t="s">
        <v>1440</v>
      </c>
      <c r="C238" t="s">
        <v>1441</v>
      </c>
      <c r="D238" t="s">
        <v>1442</v>
      </c>
      <c r="E238" t="s">
        <v>1443</v>
      </c>
      <c r="F238" t="s">
        <v>352</v>
      </c>
      <c r="G238" t="s">
        <v>367</v>
      </c>
      <c r="H238" t="s">
        <v>893</v>
      </c>
    </row>
    <row r="239" spans="1:8">
      <c r="A239" t="s">
        <v>1444</v>
      </c>
      <c r="B239" t="s">
        <v>1445</v>
      </c>
      <c r="C239" t="s">
        <v>1446</v>
      </c>
      <c r="D239" t="s">
        <v>1447</v>
      </c>
      <c r="E239" t="s">
        <v>963</v>
      </c>
      <c r="F239" t="s">
        <v>352</v>
      </c>
      <c r="G239" t="s">
        <v>367</v>
      </c>
      <c r="H239" t="s">
        <v>964</v>
      </c>
    </row>
    <row r="240" spans="1:8">
      <c r="A240" t="s">
        <v>1448</v>
      </c>
      <c r="B240" t="s">
        <v>1449</v>
      </c>
      <c r="C240" t="s">
        <v>1450</v>
      </c>
      <c r="D240" t="s">
        <v>1451</v>
      </c>
      <c r="E240" t="s">
        <v>1452</v>
      </c>
      <c r="F240" t="s">
        <v>352</v>
      </c>
      <c r="G240" t="s">
        <v>610</v>
      </c>
      <c r="H240" t="s">
        <v>1453</v>
      </c>
    </row>
    <row r="241" spans="1:8">
      <c r="A241" t="s">
        <v>1454</v>
      </c>
      <c r="B241" t="s">
        <v>1455</v>
      </c>
      <c r="C241" t="s">
        <v>1456</v>
      </c>
      <c r="D241" t="s">
        <v>1457</v>
      </c>
      <c r="E241" t="s">
        <v>1458</v>
      </c>
      <c r="F241" t="s">
        <v>352</v>
      </c>
      <c r="G241" t="s">
        <v>610</v>
      </c>
      <c r="H241" t="s">
        <v>1453</v>
      </c>
    </row>
    <row r="242" spans="1:8">
      <c r="A242" t="s">
        <v>1459</v>
      </c>
      <c r="B242" t="s">
        <v>1460</v>
      </c>
      <c r="C242" t="s">
        <v>1461</v>
      </c>
      <c r="D242" t="s">
        <v>1462</v>
      </c>
      <c r="E242" t="s">
        <v>1463</v>
      </c>
      <c r="F242" t="s">
        <v>352</v>
      </c>
      <c r="G242" t="s">
        <v>367</v>
      </c>
      <c r="H242" t="s">
        <v>1028</v>
      </c>
    </row>
    <row r="243" spans="1:8">
      <c r="A243" t="s">
        <v>1464</v>
      </c>
      <c r="B243" t="s">
        <v>1465</v>
      </c>
      <c r="C243" t="s">
        <v>1466</v>
      </c>
      <c r="D243" t="s">
        <v>1467</v>
      </c>
      <c r="E243" t="s">
        <v>652</v>
      </c>
      <c r="F243" t="s">
        <v>652</v>
      </c>
    </row>
    <row r="244" spans="1:8">
      <c r="A244" t="s">
        <v>1468</v>
      </c>
      <c r="B244" t="s">
        <v>1469</v>
      </c>
      <c r="C244" t="s">
        <v>1470</v>
      </c>
      <c r="D244" t="s">
        <v>1471</v>
      </c>
      <c r="E244" t="s">
        <v>1472</v>
      </c>
      <c r="F244" t="s">
        <v>352</v>
      </c>
      <c r="G244" t="s">
        <v>367</v>
      </c>
      <c r="H244" t="s">
        <v>1028</v>
      </c>
    </row>
    <row r="245" spans="1:8">
      <c r="A245" t="s">
        <v>1473</v>
      </c>
      <c r="B245" t="s">
        <v>1474</v>
      </c>
      <c r="C245" t="s">
        <v>1475</v>
      </c>
      <c r="D245" t="s">
        <v>1476</v>
      </c>
      <c r="E245" t="s">
        <v>1463</v>
      </c>
      <c r="F245" t="s">
        <v>352</v>
      </c>
      <c r="G245" t="s">
        <v>367</v>
      </c>
      <c r="H245" t="s">
        <v>1028</v>
      </c>
    </row>
    <row r="246" spans="1:8">
      <c r="A246" t="s">
        <v>1477</v>
      </c>
      <c r="B246" t="s">
        <v>1478</v>
      </c>
      <c r="C246" t="s">
        <v>1479</v>
      </c>
      <c r="D246" t="s">
        <v>1480</v>
      </c>
      <c r="E246" t="s">
        <v>1481</v>
      </c>
      <c r="F246" t="s">
        <v>352</v>
      </c>
      <c r="G246" t="s">
        <v>367</v>
      </c>
      <c r="H246" t="s">
        <v>1366</v>
      </c>
    </row>
    <row r="247" spans="1:8">
      <c r="A247" t="s">
        <v>1482</v>
      </c>
      <c r="B247" t="s">
        <v>1483</v>
      </c>
      <c r="C247" t="s">
        <v>1484</v>
      </c>
      <c r="D247" t="s">
        <v>1485</v>
      </c>
      <c r="E247" t="s">
        <v>963</v>
      </c>
      <c r="F247" t="s">
        <v>352</v>
      </c>
      <c r="G247" t="s">
        <v>367</v>
      </c>
      <c r="H247" t="s">
        <v>964</v>
      </c>
    </row>
    <row r="248" spans="1:8">
      <c r="A248" t="s">
        <v>1486</v>
      </c>
      <c r="B248" t="s">
        <v>1487</v>
      </c>
      <c r="C248" t="s">
        <v>1488</v>
      </c>
      <c r="D248" t="s">
        <v>1489</v>
      </c>
      <c r="E248" t="s">
        <v>1490</v>
      </c>
      <c r="F248" t="s">
        <v>352</v>
      </c>
      <c r="G248" t="s">
        <v>610</v>
      </c>
      <c r="H248" t="s">
        <v>1453</v>
      </c>
    </row>
    <row r="249" spans="1:8">
      <c r="A249" t="s">
        <v>1491</v>
      </c>
      <c r="B249" t="s">
        <v>1492</v>
      </c>
      <c r="C249" t="s">
        <v>1493</v>
      </c>
      <c r="D249" t="s">
        <v>1494</v>
      </c>
      <c r="E249" t="s">
        <v>850</v>
      </c>
      <c r="F249" t="s">
        <v>583</v>
      </c>
      <c r="G249" t="s">
        <v>352</v>
      </c>
      <c r="H249" t="s">
        <v>851</v>
      </c>
    </row>
    <row r="250" spans="1:8">
      <c r="A250" t="s">
        <v>1495</v>
      </c>
      <c r="B250" t="s">
        <v>1496</v>
      </c>
      <c r="C250" t="s">
        <v>1497</v>
      </c>
      <c r="D250" t="s">
        <v>1498</v>
      </c>
      <c r="E250" t="s">
        <v>729</v>
      </c>
      <c r="F250" t="s">
        <v>352</v>
      </c>
      <c r="G250" t="s">
        <v>610</v>
      </c>
      <c r="H250" t="s">
        <v>730</v>
      </c>
    </row>
    <row r="251" spans="1:8">
      <c r="A251" t="s">
        <v>1499</v>
      </c>
      <c r="B251" t="s">
        <v>652</v>
      </c>
      <c r="C251" t="s">
        <v>652</v>
      </c>
      <c r="E251" t="s">
        <v>850</v>
      </c>
      <c r="F251" t="s">
        <v>583</v>
      </c>
      <c r="G251" t="s">
        <v>352</v>
      </c>
      <c r="H251" t="s">
        <v>851</v>
      </c>
    </row>
    <row r="252" spans="1:8">
      <c r="A252" t="s">
        <v>1500</v>
      </c>
      <c r="B252" t="s">
        <v>1501</v>
      </c>
      <c r="C252" t="s">
        <v>1502</v>
      </c>
      <c r="D252" t="s">
        <v>1503</v>
      </c>
      <c r="E252" t="s">
        <v>647</v>
      </c>
      <c r="F252" t="s">
        <v>352</v>
      </c>
      <c r="G252" t="s">
        <v>367</v>
      </c>
      <c r="H252" t="s">
        <v>636</v>
      </c>
    </row>
    <row r="253" spans="1:8">
      <c r="A253" t="s">
        <v>1504</v>
      </c>
      <c r="B253" t="s">
        <v>1505</v>
      </c>
      <c r="C253" t="s">
        <v>1506</v>
      </c>
      <c r="D253" t="s">
        <v>1503</v>
      </c>
      <c r="E253" t="s">
        <v>647</v>
      </c>
      <c r="F253" t="s">
        <v>352</v>
      </c>
      <c r="G253" t="s">
        <v>367</v>
      </c>
      <c r="H253" t="s">
        <v>636</v>
      </c>
    </row>
    <row r="254" spans="1:8">
      <c r="A254" t="s">
        <v>1507</v>
      </c>
      <c r="B254" t="s">
        <v>1508</v>
      </c>
      <c r="C254" t="s">
        <v>1509</v>
      </c>
      <c r="D254" t="s">
        <v>1503</v>
      </c>
      <c r="E254" t="s">
        <v>647</v>
      </c>
      <c r="F254" t="s">
        <v>352</v>
      </c>
      <c r="G254" t="s">
        <v>367</v>
      </c>
      <c r="H254" t="s">
        <v>636</v>
      </c>
    </row>
    <row r="255" spans="1:8">
      <c r="A255" t="s">
        <v>1510</v>
      </c>
      <c r="B255" t="s">
        <v>1511</v>
      </c>
      <c r="C255" t="s">
        <v>1512</v>
      </c>
      <c r="D255" t="s">
        <v>1503</v>
      </c>
      <c r="E255" t="s">
        <v>647</v>
      </c>
      <c r="F255" t="s">
        <v>352</v>
      </c>
      <c r="G255" t="s">
        <v>367</v>
      </c>
      <c r="H255" t="s">
        <v>636</v>
      </c>
    </row>
    <row r="256" spans="1:8">
      <c r="A256" t="s">
        <v>1513</v>
      </c>
      <c r="B256" t="s">
        <v>1514</v>
      </c>
      <c r="C256" t="s">
        <v>1515</v>
      </c>
      <c r="D256" t="s">
        <v>1503</v>
      </c>
      <c r="E256" t="s">
        <v>647</v>
      </c>
      <c r="F256" t="s">
        <v>352</v>
      </c>
      <c r="G256" t="s">
        <v>367</v>
      </c>
      <c r="H256" t="s">
        <v>636</v>
      </c>
    </row>
    <row r="257" spans="1:8">
      <c r="A257" t="s">
        <v>1516</v>
      </c>
      <c r="B257" t="s">
        <v>1517</v>
      </c>
      <c r="C257" t="s">
        <v>1518</v>
      </c>
      <c r="D257" t="s">
        <v>1503</v>
      </c>
      <c r="E257" t="s">
        <v>1519</v>
      </c>
      <c r="F257" t="s">
        <v>352</v>
      </c>
      <c r="G257" t="s">
        <v>367</v>
      </c>
      <c r="H257" t="s">
        <v>1028</v>
      </c>
    </row>
    <row r="258" spans="1:8">
      <c r="A258" t="s">
        <v>1520</v>
      </c>
      <c r="B258" t="s">
        <v>652</v>
      </c>
      <c r="C258" t="s">
        <v>652</v>
      </c>
      <c r="E258" t="s">
        <v>850</v>
      </c>
      <c r="F258" t="s">
        <v>583</v>
      </c>
      <c r="G258" t="s">
        <v>352</v>
      </c>
      <c r="H258" t="s">
        <v>851</v>
      </c>
    </row>
    <row r="259" spans="1:8">
      <c r="A259" t="s">
        <v>1521</v>
      </c>
      <c r="B259" t="s">
        <v>1522</v>
      </c>
      <c r="C259" t="s">
        <v>1523</v>
      </c>
      <c r="D259" t="s">
        <v>1524</v>
      </c>
      <c r="E259" t="s">
        <v>764</v>
      </c>
      <c r="F259" t="s">
        <v>583</v>
      </c>
      <c r="G259" t="s">
        <v>352</v>
      </c>
      <c r="H259" t="s">
        <v>765</v>
      </c>
    </row>
    <row r="260" spans="1:8">
      <c r="A260" t="s">
        <v>1525</v>
      </c>
      <c r="B260" t="s">
        <v>1526</v>
      </c>
      <c r="C260" t="s">
        <v>1527</v>
      </c>
      <c r="D260" t="s">
        <v>1528</v>
      </c>
      <c r="E260" t="s">
        <v>764</v>
      </c>
      <c r="F260" t="s">
        <v>583</v>
      </c>
      <c r="G260" t="s">
        <v>352</v>
      </c>
      <c r="H260" t="s">
        <v>765</v>
      </c>
    </row>
    <row r="261" spans="1:8">
      <c r="A261" t="s">
        <v>1529</v>
      </c>
      <c r="B261" t="s">
        <v>1530</v>
      </c>
      <c r="C261" t="s">
        <v>1531</v>
      </c>
      <c r="D261" t="s">
        <v>1532</v>
      </c>
      <c r="E261" t="s">
        <v>647</v>
      </c>
      <c r="F261" t="s">
        <v>352</v>
      </c>
      <c r="G261" t="s">
        <v>367</v>
      </c>
      <c r="H261" t="s">
        <v>636</v>
      </c>
    </row>
    <row r="262" spans="1:8">
      <c r="A262" t="s">
        <v>1533</v>
      </c>
      <c r="B262" t="s">
        <v>1534</v>
      </c>
      <c r="C262" t="s">
        <v>1535</v>
      </c>
      <c r="D262" t="s">
        <v>1536</v>
      </c>
      <c r="E262" t="s">
        <v>647</v>
      </c>
      <c r="F262" t="s">
        <v>352</v>
      </c>
      <c r="G262" t="s">
        <v>367</v>
      </c>
      <c r="H262" t="s">
        <v>636</v>
      </c>
    </row>
    <row r="263" spans="1:8">
      <c r="A263" t="s">
        <v>1537</v>
      </c>
      <c r="B263" t="s">
        <v>1538</v>
      </c>
      <c r="C263" t="s">
        <v>1539</v>
      </c>
      <c r="D263" t="s">
        <v>1540</v>
      </c>
      <c r="E263" t="s">
        <v>927</v>
      </c>
      <c r="F263" t="s">
        <v>352</v>
      </c>
      <c r="G263" t="s">
        <v>854</v>
      </c>
      <c r="H263" t="s">
        <v>928</v>
      </c>
    </row>
    <row r="264" spans="1:8">
      <c r="A264" t="s">
        <v>1541</v>
      </c>
      <c r="B264" t="s">
        <v>1542</v>
      </c>
      <c r="C264" t="s">
        <v>1543</v>
      </c>
      <c r="D264" t="s">
        <v>1544</v>
      </c>
      <c r="E264" t="s">
        <v>1135</v>
      </c>
      <c r="F264" t="s">
        <v>352</v>
      </c>
      <c r="G264" t="s">
        <v>495</v>
      </c>
      <c r="H264" t="s">
        <v>1136</v>
      </c>
    </row>
    <row r="265" spans="1:8">
      <c r="A265" t="s">
        <v>1545</v>
      </c>
      <c r="B265" t="s">
        <v>1546</v>
      </c>
      <c r="C265" t="s">
        <v>1547</v>
      </c>
      <c r="D265" t="s">
        <v>1548</v>
      </c>
      <c r="E265" t="s">
        <v>963</v>
      </c>
      <c r="F265" t="s">
        <v>352</v>
      </c>
      <c r="G265" t="s">
        <v>367</v>
      </c>
      <c r="H265" t="s">
        <v>964</v>
      </c>
    </row>
    <row r="266" spans="1:8">
      <c r="A266" t="s">
        <v>1549</v>
      </c>
      <c r="B266" t="s">
        <v>1550</v>
      </c>
      <c r="C266" t="s">
        <v>1551</v>
      </c>
      <c r="D266" t="s">
        <v>1552</v>
      </c>
      <c r="E266" t="s">
        <v>1135</v>
      </c>
      <c r="F266" t="s">
        <v>352</v>
      </c>
      <c r="G266" t="s">
        <v>495</v>
      </c>
      <c r="H266" t="s">
        <v>1136</v>
      </c>
    </row>
    <row r="267" spans="1:8">
      <c r="A267" t="s">
        <v>1553</v>
      </c>
      <c r="B267" t="s">
        <v>1554</v>
      </c>
      <c r="C267" t="s">
        <v>1555</v>
      </c>
      <c r="D267" t="s">
        <v>1556</v>
      </c>
      <c r="E267" t="s">
        <v>1135</v>
      </c>
      <c r="F267" t="s">
        <v>352</v>
      </c>
      <c r="G267" t="s">
        <v>495</v>
      </c>
      <c r="H267" t="s">
        <v>1136</v>
      </c>
    </row>
    <row r="268" spans="1:8">
      <c r="A268" t="s">
        <v>1557</v>
      </c>
      <c r="B268" t="s">
        <v>652</v>
      </c>
      <c r="C268" t="s">
        <v>652</v>
      </c>
      <c r="E268" t="s">
        <v>850</v>
      </c>
      <c r="F268" t="s">
        <v>583</v>
      </c>
      <c r="G268" t="s">
        <v>352</v>
      </c>
      <c r="H268" t="s">
        <v>851</v>
      </c>
    </row>
    <row r="269" spans="1:8">
      <c r="A269" t="s">
        <v>1558</v>
      </c>
      <c r="B269" t="s">
        <v>1559</v>
      </c>
      <c r="C269" t="s">
        <v>1560</v>
      </c>
      <c r="D269" t="s">
        <v>1561</v>
      </c>
      <c r="E269" t="s">
        <v>1562</v>
      </c>
      <c r="F269" t="s">
        <v>352</v>
      </c>
      <c r="G269" t="s">
        <v>610</v>
      </c>
      <c r="H269" t="s">
        <v>1007</v>
      </c>
    </row>
    <row r="270" spans="1:8">
      <c r="A270" t="s">
        <v>1563</v>
      </c>
      <c r="B270" t="s">
        <v>1564</v>
      </c>
      <c r="C270" t="s">
        <v>1565</v>
      </c>
      <c r="D270" t="s">
        <v>1566</v>
      </c>
      <c r="E270" t="s">
        <v>1562</v>
      </c>
      <c r="F270" t="s">
        <v>352</v>
      </c>
      <c r="G270" t="s">
        <v>610</v>
      </c>
      <c r="H270" t="s">
        <v>1007</v>
      </c>
    </row>
    <row r="271" spans="1:8">
      <c r="A271" t="s">
        <v>1567</v>
      </c>
      <c r="B271" t="s">
        <v>1568</v>
      </c>
      <c r="C271" t="s">
        <v>1569</v>
      </c>
      <c r="D271" t="s">
        <v>1566</v>
      </c>
      <c r="E271" t="s">
        <v>1562</v>
      </c>
      <c r="F271" t="s">
        <v>352</v>
      </c>
      <c r="G271" t="s">
        <v>610</v>
      </c>
      <c r="H271" t="s">
        <v>1007</v>
      </c>
    </row>
    <row r="272" spans="1:8">
      <c r="A272" t="s">
        <v>1570</v>
      </c>
      <c r="B272" t="s">
        <v>1571</v>
      </c>
      <c r="C272" t="s">
        <v>1572</v>
      </c>
      <c r="D272" t="s">
        <v>1573</v>
      </c>
      <c r="E272" t="s">
        <v>1574</v>
      </c>
      <c r="F272" t="s">
        <v>352</v>
      </c>
      <c r="G272" t="s">
        <v>360</v>
      </c>
      <c r="H272" t="s">
        <v>412</v>
      </c>
    </row>
    <row r="273" spans="1:8">
      <c r="A273" t="s">
        <v>1575</v>
      </c>
      <c r="B273" t="s">
        <v>1576</v>
      </c>
      <c r="C273" t="s">
        <v>1577</v>
      </c>
      <c r="D273" t="s">
        <v>1578</v>
      </c>
      <c r="E273" t="s">
        <v>1579</v>
      </c>
      <c r="F273" t="s">
        <v>352</v>
      </c>
      <c r="G273" t="s">
        <v>495</v>
      </c>
      <c r="H273" t="s">
        <v>1580</v>
      </c>
    </row>
    <row r="274" spans="1:8">
      <c r="A274" t="s">
        <v>1581</v>
      </c>
      <c r="B274" t="s">
        <v>1582</v>
      </c>
      <c r="C274" t="s">
        <v>1583</v>
      </c>
      <c r="D274" t="s">
        <v>1578</v>
      </c>
      <c r="E274" t="s">
        <v>1579</v>
      </c>
      <c r="F274" t="s">
        <v>352</v>
      </c>
      <c r="G274" t="s">
        <v>495</v>
      </c>
      <c r="H274" t="s">
        <v>1580</v>
      </c>
    </row>
    <row r="275" spans="1:8">
      <c r="A275" t="s">
        <v>1584</v>
      </c>
      <c r="B275" t="s">
        <v>1585</v>
      </c>
      <c r="C275" t="s">
        <v>1586</v>
      </c>
      <c r="D275" t="s">
        <v>1578</v>
      </c>
      <c r="E275" t="s">
        <v>1579</v>
      </c>
      <c r="F275" t="s">
        <v>352</v>
      </c>
      <c r="G275" t="s">
        <v>495</v>
      </c>
      <c r="H275" t="s">
        <v>1580</v>
      </c>
    </row>
    <row r="276" spans="1:8">
      <c r="A276" t="s">
        <v>1587</v>
      </c>
      <c r="B276" t="s">
        <v>1588</v>
      </c>
      <c r="C276" t="s">
        <v>1589</v>
      </c>
      <c r="D276" t="s">
        <v>1578</v>
      </c>
      <c r="E276" t="s">
        <v>1579</v>
      </c>
      <c r="F276" t="s">
        <v>352</v>
      </c>
      <c r="G276" t="s">
        <v>495</v>
      </c>
      <c r="H276" t="s">
        <v>1580</v>
      </c>
    </row>
    <row r="277" spans="1:8">
      <c r="A277" t="s">
        <v>1590</v>
      </c>
      <c r="B277" t="s">
        <v>1591</v>
      </c>
      <c r="C277" t="s">
        <v>1592</v>
      </c>
      <c r="D277" t="s">
        <v>1578</v>
      </c>
      <c r="E277" t="s">
        <v>1579</v>
      </c>
      <c r="F277" t="s">
        <v>352</v>
      </c>
      <c r="G277" t="s">
        <v>495</v>
      </c>
      <c r="H277" t="s">
        <v>1580</v>
      </c>
    </row>
    <row r="278" spans="1:8">
      <c r="A278" t="s">
        <v>1593</v>
      </c>
      <c r="B278" t="s">
        <v>1594</v>
      </c>
      <c r="C278" t="s">
        <v>1595</v>
      </c>
      <c r="D278" t="s">
        <v>1578</v>
      </c>
      <c r="E278" t="s">
        <v>1579</v>
      </c>
      <c r="F278" t="s">
        <v>352</v>
      </c>
      <c r="G278" t="s">
        <v>495</v>
      </c>
      <c r="H278" t="s">
        <v>1580</v>
      </c>
    </row>
    <row r="279" spans="1:8">
      <c r="A279" t="s">
        <v>1596</v>
      </c>
      <c r="B279" t="s">
        <v>1597</v>
      </c>
      <c r="C279" t="s">
        <v>1598</v>
      </c>
      <c r="D279" t="s">
        <v>1578</v>
      </c>
      <c r="E279" t="s">
        <v>1579</v>
      </c>
      <c r="F279" t="s">
        <v>352</v>
      </c>
      <c r="G279" t="s">
        <v>495</v>
      </c>
      <c r="H279" t="s">
        <v>1580</v>
      </c>
    </row>
    <row r="280" spans="1:8">
      <c r="A280" t="s">
        <v>1599</v>
      </c>
      <c r="B280" t="s">
        <v>1600</v>
      </c>
      <c r="C280" t="s">
        <v>1601</v>
      </c>
      <c r="D280" t="s">
        <v>1578</v>
      </c>
      <c r="E280" t="s">
        <v>1579</v>
      </c>
      <c r="F280" t="s">
        <v>352</v>
      </c>
      <c r="G280" t="s">
        <v>495</v>
      </c>
      <c r="H280" t="s">
        <v>1580</v>
      </c>
    </row>
    <row r="281" spans="1:8">
      <c r="A281" t="s">
        <v>1602</v>
      </c>
      <c r="B281" t="s">
        <v>1603</v>
      </c>
      <c r="C281" t="s">
        <v>1604</v>
      </c>
      <c r="D281" t="s">
        <v>1578</v>
      </c>
      <c r="E281" t="s">
        <v>1579</v>
      </c>
      <c r="F281" t="s">
        <v>352</v>
      </c>
      <c r="G281" t="s">
        <v>495</v>
      </c>
      <c r="H281" t="s">
        <v>1580</v>
      </c>
    </row>
    <row r="282" spans="1:8">
      <c r="A282" t="s">
        <v>1605</v>
      </c>
      <c r="B282" t="s">
        <v>1606</v>
      </c>
      <c r="C282" t="s">
        <v>1607</v>
      </c>
      <c r="D282" t="s">
        <v>1578</v>
      </c>
      <c r="E282" t="s">
        <v>1579</v>
      </c>
      <c r="F282" t="s">
        <v>352</v>
      </c>
      <c r="G282" t="s">
        <v>495</v>
      </c>
      <c r="H282" t="s">
        <v>1580</v>
      </c>
    </row>
    <row r="283" spans="1:8">
      <c r="A283" t="s">
        <v>1608</v>
      </c>
      <c r="B283" t="s">
        <v>1609</v>
      </c>
      <c r="C283" t="s">
        <v>1610</v>
      </c>
      <c r="D283" t="s">
        <v>1578</v>
      </c>
      <c r="E283" t="s">
        <v>1579</v>
      </c>
      <c r="F283" t="s">
        <v>352</v>
      </c>
      <c r="G283" t="s">
        <v>495</v>
      </c>
      <c r="H283" t="s">
        <v>1580</v>
      </c>
    </row>
    <row r="284" spans="1:8">
      <c r="A284" t="s">
        <v>1611</v>
      </c>
      <c r="B284" t="s">
        <v>1612</v>
      </c>
      <c r="C284" t="s">
        <v>1613</v>
      </c>
      <c r="D284" t="s">
        <v>1578</v>
      </c>
      <c r="E284" t="s">
        <v>1579</v>
      </c>
      <c r="F284" t="s">
        <v>352</v>
      </c>
      <c r="G284" t="s">
        <v>495</v>
      </c>
      <c r="H284" t="s">
        <v>1580</v>
      </c>
    </row>
    <row r="285" spans="1:8">
      <c r="A285" t="s">
        <v>1614</v>
      </c>
      <c r="B285" t="s">
        <v>1615</v>
      </c>
      <c r="C285" t="s">
        <v>1616</v>
      </c>
      <c r="D285" t="s">
        <v>1578</v>
      </c>
      <c r="E285" t="s">
        <v>1579</v>
      </c>
      <c r="F285" t="s">
        <v>352</v>
      </c>
      <c r="G285" t="s">
        <v>495</v>
      </c>
      <c r="H285" t="s">
        <v>1580</v>
      </c>
    </row>
    <row r="286" spans="1:8">
      <c r="A286" t="s">
        <v>1617</v>
      </c>
      <c r="B286" t="s">
        <v>1618</v>
      </c>
      <c r="C286" t="s">
        <v>1619</v>
      </c>
      <c r="D286" t="s">
        <v>1578</v>
      </c>
      <c r="E286" t="s">
        <v>1579</v>
      </c>
      <c r="F286" t="s">
        <v>352</v>
      </c>
      <c r="G286" t="s">
        <v>495</v>
      </c>
      <c r="H286" t="s">
        <v>1580</v>
      </c>
    </row>
    <row r="287" spans="1:8">
      <c r="A287" t="s">
        <v>1620</v>
      </c>
      <c r="B287" t="s">
        <v>1621</v>
      </c>
      <c r="C287" t="s">
        <v>1622</v>
      </c>
      <c r="D287" t="s">
        <v>1578</v>
      </c>
      <c r="E287" t="s">
        <v>1579</v>
      </c>
      <c r="F287" t="s">
        <v>352</v>
      </c>
      <c r="G287" t="s">
        <v>495</v>
      </c>
      <c r="H287" t="s">
        <v>1580</v>
      </c>
    </row>
    <row r="288" spans="1:8">
      <c r="A288" t="s">
        <v>1623</v>
      </c>
      <c r="B288" t="s">
        <v>1624</v>
      </c>
      <c r="C288" t="s">
        <v>1625</v>
      </c>
      <c r="D288" t="s">
        <v>1626</v>
      </c>
      <c r="E288" t="s">
        <v>764</v>
      </c>
      <c r="F288" t="s">
        <v>583</v>
      </c>
      <c r="G288" t="s">
        <v>352</v>
      </c>
      <c r="H288" t="s">
        <v>765</v>
      </c>
    </row>
    <row r="289" spans="1:8">
      <c r="A289" t="s">
        <v>1627</v>
      </c>
      <c r="B289" t="s">
        <v>1628</v>
      </c>
      <c r="C289" t="s">
        <v>1629</v>
      </c>
      <c r="D289" t="s">
        <v>1630</v>
      </c>
      <c r="E289" t="s">
        <v>764</v>
      </c>
      <c r="F289" t="s">
        <v>583</v>
      </c>
      <c r="G289" t="s">
        <v>352</v>
      </c>
      <c r="H289" t="s">
        <v>765</v>
      </c>
    </row>
    <row r="290" spans="1:8">
      <c r="A290" t="s">
        <v>1631</v>
      </c>
      <c r="B290" t="s">
        <v>1632</v>
      </c>
      <c r="C290" t="s">
        <v>1633</v>
      </c>
      <c r="D290" t="s">
        <v>1630</v>
      </c>
      <c r="E290" t="s">
        <v>764</v>
      </c>
      <c r="F290" t="s">
        <v>583</v>
      </c>
      <c r="G290" t="s">
        <v>352</v>
      </c>
      <c r="H290" t="s">
        <v>765</v>
      </c>
    </row>
    <row r="291" spans="1:8">
      <c r="A291" t="s">
        <v>1634</v>
      </c>
      <c r="B291" t="s">
        <v>1635</v>
      </c>
      <c r="C291" t="s">
        <v>1636</v>
      </c>
      <c r="D291" t="s">
        <v>1630</v>
      </c>
      <c r="E291" t="s">
        <v>764</v>
      </c>
      <c r="F291" t="s">
        <v>583</v>
      </c>
      <c r="G291" t="s">
        <v>352</v>
      </c>
      <c r="H291" t="s">
        <v>765</v>
      </c>
    </row>
    <row r="292" spans="1:8">
      <c r="A292" t="s">
        <v>1637</v>
      </c>
      <c r="B292" t="s">
        <v>1638</v>
      </c>
      <c r="C292" t="s">
        <v>1639</v>
      </c>
      <c r="D292" t="s">
        <v>1630</v>
      </c>
      <c r="E292" t="s">
        <v>764</v>
      </c>
      <c r="F292" t="s">
        <v>583</v>
      </c>
      <c r="G292" t="s">
        <v>352</v>
      </c>
      <c r="H292" t="s">
        <v>765</v>
      </c>
    </row>
    <row r="293" spans="1:8">
      <c r="A293" t="s">
        <v>1640</v>
      </c>
      <c r="B293" t="s">
        <v>1641</v>
      </c>
      <c r="C293" t="s">
        <v>1642</v>
      </c>
      <c r="D293" t="s">
        <v>1630</v>
      </c>
      <c r="E293" t="s">
        <v>764</v>
      </c>
      <c r="F293" t="s">
        <v>583</v>
      </c>
      <c r="G293" t="s">
        <v>352</v>
      </c>
      <c r="H293" t="s">
        <v>765</v>
      </c>
    </row>
    <row r="294" spans="1:8">
      <c r="A294" t="s">
        <v>1643</v>
      </c>
      <c r="B294" t="s">
        <v>1644</v>
      </c>
      <c r="C294" t="s">
        <v>1645</v>
      </c>
      <c r="D294" t="s">
        <v>1630</v>
      </c>
      <c r="E294" t="s">
        <v>764</v>
      </c>
      <c r="F294" t="s">
        <v>583</v>
      </c>
      <c r="G294" t="s">
        <v>352</v>
      </c>
      <c r="H294" t="s">
        <v>765</v>
      </c>
    </row>
    <row r="295" spans="1:8">
      <c r="A295" t="s">
        <v>1646</v>
      </c>
      <c r="B295" t="s">
        <v>652</v>
      </c>
      <c r="C295" t="s">
        <v>652</v>
      </c>
      <c r="E295" t="s">
        <v>850</v>
      </c>
      <c r="F295" t="s">
        <v>583</v>
      </c>
      <c r="G295" t="s">
        <v>352</v>
      </c>
      <c r="H295" t="s">
        <v>851</v>
      </c>
    </row>
    <row r="296" spans="1:8">
      <c r="A296" t="s">
        <v>1647</v>
      </c>
      <c r="B296" t="s">
        <v>1648</v>
      </c>
      <c r="C296" t="s">
        <v>1649</v>
      </c>
      <c r="D296" t="s">
        <v>1650</v>
      </c>
      <c r="E296" t="s">
        <v>764</v>
      </c>
      <c r="F296" t="s">
        <v>583</v>
      </c>
      <c r="G296" t="s">
        <v>352</v>
      </c>
      <c r="H296" t="s">
        <v>765</v>
      </c>
    </row>
    <row r="297" spans="1:8">
      <c r="A297" t="s">
        <v>1651</v>
      </c>
      <c r="B297" t="s">
        <v>1652</v>
      </c>
      <c r="C297" t="s">
        <v>1653</v>
      </c>
      <c r="D297" t="s">
        <v>1654</v>
      </c>
      <c r="E297" t="s">
        <v>1655</v>
      </c>
      <c r="F297" t="s">
        <v>583</v>
      </c>
      <c r="G297" t="s">
        <v>352</v>
      </c>
      <c r="H297" t="s">
        <v>1656</v>
      </c>
    </row>
    <row r="298" spans="1:8">
      <c r="A298" t="s">
        <v>1657</v>
      </c>
      <c r="B298" t="s">
        <v>1658</v>
      </c>
      <c r="C298" t="s">
        <v>1577</v>
      </c>
      <c r="D298" t="s">
        <v>1659</v>
      </c>
      <c r="E298" t="s">
        <v>1579</v>
      </c>
      <c r="F298" t="s">
        <v>352</v>
      </c>
      <c r="G298" t="s">
        <v>495</v>
      </c>
      <c r="H298" t="s">
        <v>1580</v>
      </c>
    </row>
    <row r="299" spans="1:8">
      <c r="A299" t="s">
        <v>1660</v>
      </c>
      <c r="B299" t="s">
        <v>652</v>
      </c>
      <c r="C299" t="s">
        <v>652</v>
      </c>
      <c r="E299" t="s">
        <v>850</v>
      </c>
      <c r="F299" t="s">
        <v>583</v>
      </c>
      <c r="G299" t="s">
        <v>352</v>
      </c>
      <c r="H299" t="s">
        <v>851</v>
      </c>
    </row>
    <row r="300" spans="1:8">
      <c r="A300" t="s">
        <v>1661</v>
      </c>
      <c r="B300" t="s">
        <v>1662</v>
      </c>
      <c r="C300" t="s">
        <v>1663</v>
      </c>
      <c r="D300" t="s">
        <v>1664</v>
      </c>
      <c r="E300" t="s">
        <v>850</v>
      </c>
      <c r="F300" t="s">
        <v>583</v>
      </c>
      <c r="G300" t="s">
        <v>352</v>
      </c>
      <c r="H300" t="s">
        <v>851</v>
      </c>
    </row>
    <row r="301" spans="1:8">
      <c r="A301" t="s">
        <v>1665</v>
      </c>
      <c r="B301" t="s">
        <v>1666</v>
      </c>
      <c r="C301" t="s">
        <v>1667</v>
      </c>
      <c r="D301" t="s">
        <v>1668</v>
      </c>
      <c r="E301" t="s">
        <v>1437</v>
      </c>
      <c r="F301" t="s">
        <v>352</v>
      </c>
      <c r="G301" t="s">
        <v>495</v>
      </c>
      <c r="H301" t="s">
        <v>1438</v>
      </c>
    </row>
    <row r="302" spans="1:8">
      <c r="A302" t="s">
        <v>1669</v>
      </c>
      <c r="B302" t="s">
        <v>1670</v>
      </c>
      <c r="C302" t="s">
        <v>1671</v>
      </c>
      <c r="D302" t="s">
        <v>1672</v>
      </c>
      <c r="E302" t="s">
        <v>1437</v>
      </c>
      <c r="F302" t="s">
        <v>352</v>
      </c>
      <c r="G302" t="s">
        <v>495</v>
      </c>
      <c r="H302" t="s">
        <v>1438</v>
      </c>
    </row>
    <row r="303" spans="1:8">
      <c r="A303" t="s">
        <v>1673</v>
      </c>
      <c r="B303" t="s">
        <v>1674</v>
      </c>
      <c r="C303" t="s">
        <v>1675</v>
      </c>
      <c r="D303" t="s">
        <v>1672</v>
      </c>
      <c r="E303" t="s">
        <v>1437</v>
      </c>
      <c r="F303" t="s">
        <v>352</v>
      </c>
      <c r="G303" t="s">
        <v>495</v>
      </c>
      <c r="H303" t="s">
        <v>1438</v>
      </c>
    </row>
    <row r="304" spans="1:8">
      <c r="A304" t="s">
        <v>1676</v>
      </c>
      <c r="B304" t="s">
        <v>1677</v>
      </c>
      <c r="C304" t="s">
        <v>1678</v>
      </c>
      <c r="D304" t="s">
        <v>1679</v>
      </c>
      <c r="E304" t="s">
        <v>691</v>
      </c>
      <c r="F304" t="s">
        <v>352</v>
      </c>
      <c r="G304" t="s">
        <v>692</v>
      </c>
      <c r="H304" t="s">
        <v>693</v>
      </c>
    </row>
    <row r="305" spans="1:8">
      <c r="A305" t="s">
        <v>1680</v>
      </c>
      <c r="B305" t="s">
        <v>1681</v>
      </c>
      <c r="C305" t="s">
        <v>1682</v>
      </c>
      <c r="D305" t="s">
        <v>1683</v>
      </c>
      <c r="E305" t="s">
        <v>1684</v>
      </c>
      <c r="F305" t="s">
        <v>352</v>
      </c>
      <c r="G305" t="s">
        <v>754</v>
      </c>
      <c r="H305" t="s">
        <v>810</v>
      </c>
    </row>
    <row r="306" spans="1:8">
      <c r="A306" t="s">
        <v>1685</v>
      </c>
      <c r="B306" t="s">
        <v>1686</v>
      </c>
      <c r="C306" t="s">
        <v>1687</v>
      </c>
      <c r="D306" t="s">
        <v>1688</v>
      </c>
      <c r="E306" t="s">
        <v>1437</v>
      </c>
      <c r="F306" t="s">
        <v>352</v>
      </c>
      <c r="G306" t="s">
        <v>495</v>
      </c>
      <c r="H306" t="s">
        <v>1438</v>
      </c>
    </row>
    <row r="307" spans="1:8">
      <c r="A307" t="s">
        <v>1689</v>
      </c>
      <c r="B307" t="s">
        <v>1690</v>
      </c>
      <c r="C307" t="s">
        <v>1691</v>
      </c>
      <c r="D307" t="s">
        <v>1692</v>
      </c>
      <c r="E307" t="s">
        <v>1437</v>
      </c>
      <c r="F307" t="s">
        <v>352</v>
      </c>
      <c r="G307" t="s">
        <v>495</v>
      </c>
      <c r="H307" t="s">
        <v>1438</v>
      </c>
    </row>
    <row r="308" spans="1:8">
      <c r="A308" t="s">
        <v>1693</v>
      </c>
      <c r="B308" t="s">
        <v>1694</v>
      </c>
      <c r="C308" t="s">
        <v>1695</v>
      </c>
      <c r="D308" t="s">
        <v>1696</v>
      </c>
      <c r="E308" t="s">
        <v>1437</v>
      </c>
      <c r="F308" t="s">
        <v>352</v>
      </c>
      <c r="G308" t="s">
        <v>495</v>
      </c>
      <c r="H308" t="s">
        <v>1438</v>
      </c>
    </row>
    <row r="309" spans="1:8">
      <c r="A309" t="s">
        <v>1697</v>
      </c>
      <c r="B309" t="s">
        <v>1698</v>
      </c>
      <c r="C309" t="s">
        <v>1699</v>
      </c>
      <c r="D309" t="s">
        <v>1700</v>
      </c>
      <c r="E309" t="s">
        <v>1437</v>
      </c>
      <c r="F309" t="s">
        <v>352</v>
      </c>
      <c r="G309" t="s">
        <v>495</v>
      </c>
      <c r="H309" t="s">
        <v>1438</v>
      </c>
    </row>
    <row r="310" spans="1:8">
      <c r="A310" t="s">
        <v>1701</v>
      </c>
      <c r="B310" t="s">
        <v>1702</v>
      </c>
      <c r="C310" t="s">
        <v>1703</v>
      </c>
      <c r="D310" t="s">
        <v>1700</v>
      </c>
      <c r="E310" t="s">
        <v>1704</v>
      </c>
      <c r="F310" t="s">
        <v>1705</v>
      </c>
      <c r="G310" t="s">
        <v>1706</v>
      </c>
      <c r="H310" t="s">
        <v>1707</v>
      </c>
    </row>
    <row r="311" spans="1:8">
      <c r="A311" t="s">
        <v>1708</v>
      </c>
      <c r="B311" t="s">
        <v>1709</v>
      </c>
      <c r="C311" t="s">
        <v>1710</v>
      </c>
      <c r="D311" t="s">
        <v>1700</v>
      </c>
      <c r="E311" t="s">
        <v>1704</v>
      </c>
      <c r="F311" t="s">
        <v>1705</v>
      </c>
      <c r="G311" t="s">
        <v>1706</v>
      </c>
      <c r="H311" t="s">
        <v>1707</v>
      </c>
    </row>
    <row r="312" spans="1:8">
      <c r="A312" t="s">
        <v>1711</v>
      </c>
      <c r="B312" t="s">
        <v>1712</v>
      </c>
      <c r="C312" t="s">
        <v>1713</v>
      </c>
      <c r="D312" t="s">
        <v>1700</v>
      </c>
      <c r="E312" t="s">
        <v>1437</v>
      </c>
      <c r="F312" t="s">
        <v>352</v>
      </c>
      <c r="G312" t="s">
        <v>495</v>
      </c>
      <c r="H312" t="s">
        <v>1438</v>
      </c>
    </row>
    <row r="313" spans="1:8">
      <c r="A313" t="s">
        <v>1714</v>
      </c>
      <c r="B313" t="s">
        <v>1715</v>
      </c>
      <c r="C313" t="s">
        <v>1716</v>
      </c>
      <c r="D313" t="s">
        <v>1700</v>
      </c>
      <c r="E313" t="s">
        <v>1704</v>
      </c>
      <c r="F313" t="s">
        <v>1705</v>
      </c>
      <c r="G313" t="s">
        <v>1706</v>
      </c>
      <c r="H313" t="s">
        <v>1707</v>
      </c>
    </row>
    <row r="314" spans="1:8">
      <c r="A314" t="s">
        <v>1717</v>
      </c>
      <c r="B314" t="s">
        <v>1718</v>
      </c>
      <c r="C314" t="s">
        <v>1719</v>
      </c>
      <c r="D314" t="s">
        <v>1700</v>
      </c>
      <c r="E314" t="s">
        <v>1704</v>
      </c>
      <c r="F314" t="s">
        <v>1705</v>
      </c>
      <c r="G314" t="s">
        <v>1706</v>
      </c>
      <c r="H314" t="s">
        <v>1707</v>
      </c>
    </row>
    <row r="315" spans="1:8">
      <c r="A315" t="s">
        <v>1720</v>
      </c>
      <c r="B315" t="s">
        <v>1721</v>
      </c>
      <c r="C315" t="s">
        <v>1721</v>
      </c>
      <c r="E315" t="s">
        <v>1722</v>
      </c>
      <c r="F315" t="s">
        <v>1723</v>
      </c>
      <c r="G315" t="s">
        <v>1724</v>
      </c>
      <c r="H315" t="s">
        <v>1725</v>
      </c>
    </row>
    <row r="316" spans="1:8">
      <c r="A316" t="s">
        <v>1726</v>
      </c>
      <c r="B316" t="s">
        <v>1727</v>
      </c>
      <c r="C316" t="s">
        <v>1728</v>
      </c>
      <c r="D316" t="s">
        <v>1729</v>
      </c>
      <c r="E316" t="s">
        <v>1437</v>
      </c>
      <c r="F316" t="s">
        <v>352</v>
      </c>
      <c r="G316" t="s">
        <v>495</v>
      </c>
      <c r="H316" t="s">
        <v>1438</v>
      </c>
    </row>
    <row r="317" spans="1:8">
      <c r="A317" t="s">
        <v>1730</v>
      </c>
      <c r="B317" t="s">
        <v>1731</v>
      </c>
      <c r="C317" t="s">
        <v>1732</v>
      </c>
      <c r="D317" t="s">
        <v>1733</v>
      </c>
      <c r="E317" t="s">
        <v>764</v>
      </c>
      <c r="F317" t="s">
        <v>583</v>
      </c>
      <c r="G317" t="s">
        <v>352</v>
      </c>
      <c r="H317" t="s">
        <v>765</v>
      </c>
    </row>
    <row r="318" spans="1:8">
      <c r="A318" t="s">
        <v>1734</v>
      </c>
      <c r="B318" t="s">
        <v>1735</v>
      </c>
      <c r="C318" t="s">
        <v>1736</v>
      </c>
      <c r="D318" t="s">
        <v>1737</v>
      </c>
      <c r="E318" t="s">
        <v>1738</v>
      </c>
      <c r="F318" t="s">
        <v>352</v>
      </c>
      <c r="G318" t="s">
        <v>495</v>
      </c>
      <c r="H318" t="s">
        <v>1739</v>
      </c>
    </row>
    <row r="319" spans="1:8">
      <c r="A319" t="s">
        <v>1740</v>
      </c>
      <c r="B319" t="s">
        <v>1741</v>
      </c>
      <c r="C319" t="s">
        <v>1742</v>
      </c>
      <c r="D319" t="s">
        <v>1737</v>
      </c>
      <c r="E319" t="s">
        <v>1738</v>
      </c>
      <c r="F319" t="s">
        <v>352</v>
      </c>
      <c r="G319" t="s">
        <v>495</v>
      </c>
      <c r="H319" t="s">
        <v>1739</v>
      </c>
    </row>
    <row r="320" spans="1:8">
      <c r="A320" t="s">
        <v>1743</v>
      </c>
      <c r="B320" t="s">
        <v>1744</v>
      </c>
      <c r="C320" t="s">
        <v>1745</v>
      </c>
      <c r="D320" t="s">
        <v>1746</v>
      </c>
      <c r="E320" s="7" t="s">
        <v>1747</v>
      </c>
      <c r="F320" s="7" t="s">
        <v>352</v>
      </c>
      <c r="G320" t="s">
        <v>360</v>
      </c>
      <c r="H320" t="s">
        <v>481</v>
      </c>
    </row>
    <row r="321" spans="1:8">
      <c r="A321" t="s">
        <v>1748</v>
      </c>
      <c r="B321" t="s">
        <v>1749</v>
      </c>
      <c r="C321" t="s">
        <v>1750</v>
      </c>
      <c r="D321" t="s">
        <v>1751</v>
      </c>
      <c r="E321" t="s">
        <v>1752</v>
      </c>
      <c r="F321" t="s">
        <v>352</v>
      </c>
      <c r="G321" t="s">
        <v>854</v>
      </c>
      <c r="H321" t="s">
        <v>1753</v>
      </c>
    </row>
    <row r="322" spans="1:8">
      <c r="A322" t="s">
        <v>1754</v>
      </c>
      <c r="B322" t="s">
        <v>1755</v>
      </c>
      <c r="C322" t="s">
        <v>1756</v>
      </c>
      <c r="D322" t="s">
        <v>1757</v>
      </c>
      <c r="E322" t="s">
        <v>1758</v>
      </c>
      <c r="F322" t="s">
        <v>352</v>
      </c>
      <c r="G322" t="s">
        <v>692</v>
      </c>
      <c r="H322" t="s">
        <v>1239</v>
      </c>
    </row>
    <row r="323" spans="1:8">
      <c r="A323" t="s">
        <v>1759</v>
      </c>
      <c r="B323" t="s">
        <v>1760</v>
      </c>
      <c r="C323" t="s">
        <v>1761</v>
      </c>
      <c r="D323" t="s">
        <v>1762</v>
      </c>
      <c r="E323" t="s">
        <v>850</v>
      </c>
      <c r="F323" t="s">
        <v>583</v>
      </c>
      <c r="G323" t="s">
        <v>352</v>
      </c>
      <c r="H323" t="s">
        <v>851</v>
      </c>
    </row>
    <row r="324" spans="1:8">
      <c r="A324" t="s">
        <v>1763</v>
      </c>
      <c r="B324" t="s">
        <v>652</v>
      </c>
      <c r="C324" t="s">
        <v>652</v>
      </c>
      <c r="E324" t="s">
        <v>850</v>
      </c>
      <c r="F324" t="s">
        <v>583</v>
      </c>
      <c r="G324" t="s">
        <v>352</v>
      </c>
      <c r="H324" t="s">
        <v>851</v>
      </c>
    </row>
    <row r="325" spans="1:8">
      <c r="A325" t="s">
        <v>1764</v>
      </c>
      <c r="B325" t="s">
        <v>1765</v>
      </c>
      <c r="C325" t="s">
        <v>1766</v>
      </c>
      <c r="D325" t="s">
        <v>1767</v>
      </c>
      <c r="E325" t="s">
        <v>1738</v>
      </c>
      <c r="F325" t="s">
        <v>352</v>
      </c>
      <c r="G325" t="s">
        <v>495</v>
      </c>
      <c r="H325" t="s">
        <v>1739</v>
      </c>
    </row>
    <row r="326" spans="1:8">
      <c r="A326" t="s">
        <v>1768</v>
      </c>
      <c r="B326" t="s">
        <v>1769</v>
      </c>
      <c r="C326" t="s">
        <v>1769</v>
      </c>
      <c r="E326" t="s">
        <v>1280</v>
      </c>
      <c r="F326" t="s">
        <v>583</v>
      </c>
      <c r="G326" t="s">
        <v>1281</v>
      </c>
      <c r="H326" t="s">
        <v>1282</v>
      </c>
    </row>
    <row r="327" spans="1:8">
      <c r="A327" t="s">
        <v>1770</v>
      </c>
      <c r="B327" t="s">
        <v>1771</v>
      </c>
      <c r="C327" t="s">
        <v>1772</v>
      </c>
      <c r="D327" t="s">
        <v>1773</v>
      </c>
      <c r="E327" t="s">
        <v>1738</v>
      </c>
      <c r="F327" t="s">
        <v>352</v>
      </c>
      <c r="G327" t="s">
        <v>495</v>
      </c>
      <c r="H327" t="s">
        <v>1739</v>
      </c>
    </row>
    <row r="328" spans="1:8">
      <c r="A328" t="s">
        <v>1774</v>
      </c>
      <c r="B328" t="s">
        <v>1775</v>
      </c>
      <c r="C328" t="s">
        <v>1776</v>
      </c>
      <c r="D328" t="s">
        <v>1777</v>
      </c>
      <c r="E328" t="s">
        <v>1738</v>
      </c>
      <c r="F328" t="s">
        <v>352</v>
      </c>
      <c r="G328" t="s">
        <v>495</v>
      </c>
      <c r="H328" t="s">
        <v>1739</v>
      </c>
    </row>
    <row r="329" spans="1:8">
      <c r="A329" t="s">
        <v>1778</v>
      </c>
      <c r="B329" t="s">
        <v>1779</v>
      </c>
      <c r="C329" t="s">
        <v>1780</v>
      </c>
      <c r="D329" t="s">
        <v>1781</v>
      </c>
      <c r="E329" t="s">
        <v>1738</v>
      </c>
      <c r="F329" t="s">
        <v>352</v>
      </c>
      <c r="G329" t="s">
        <v>495</v>
      </c>
      <c r="H329" t="s">
        <v>1739</v>
      </c>
    </row>
    <row r="330" spans="1:8">
      <c r="A330" t="s">
        <v>1782</v>
      </c>
      <c r="B330" t="s">
        <v>1783</v>
      </c>
      <c r="C330" t="s">
        <v>1784</v>
      </c>
      <c r="D330" t="s">
        <v>1781</v>
      </c>
      <c r="E330" t="s">
        <v>1738</v>
      </c>
      <c r="F330" t="s">
        <v>352</v>
      </c>
      <c r="G330" t="s">
        <v>495</v>
      </c>
      <c r="H330" t="s">
        <v>1739</v>
      </c>
    </row>
    <row r="331" spans="1:8">
      <c r="A331" t="s">
        <v>1785</v>
      </c>
      <c r="B331" t="s">
        <v>1786</v>
      </c>
      <c r="C331" t="s">
        <v>1787</v>
      </c>
      <c r="D331" t="s">
        <v>1788</v>
      </c>
      <c r="E331" t="s">
        <v>764</v>
      </c>
      <c r="F331" t="s">
        <v>583</v>
      </c>
      <c r="G331" t="s">
        <v>352</v>
      </c>
      <c r="H331" t="s">
        <v>765</v>
      </c>
    </row>
    <row r="332" spans="1:8">
      <c r="A332" t="s">
        <v>1789</v>
      </c>
      <c r="B332" t="s">
        <v>1790</v>
      </c>
      <c r="C332" t="s">
        <v>1791</v>
      </c>
      <c r="D332" t="s">
        <v>1792</v>
      </c>
      <c r="E332" t="s">
        <v>1135</v>
      </c>
      <c r="F332" t="s">
        <v>352</v>
      </c>
      <c r="G332" t="s">
        <v>495</v>
      </c>
      <c r="H332" t="s">
        <v>1136</v>
      </c>
    </row>
    <row r="333" spans="1:8">
      <c r="A333" t="s">
        <v>1793</v>
      </c>
      <c r="B333" t="s">
        <v>1794</v>
      </c>
      <c r="C333" t="s">
        <v>1794</v>
      </c>
      <c r="E333" t="s">
        <v>1135</v>
      </c>
      <c r="F333" t="s">
        <v>352</v>
      </c>
      <c r="G333" t="s">
        <v>495</v>
      </c>
      <c r="H333" t="s">
        <v>1136</v>
      </c>
    </row>
    <row r="334" spans="1:8">
      <c r="A334" t="s">
        <v>1795</v>
      </c>
      <c r="B334" t="s">
        <v>1796</v>
      </c>
      <c r="C334" t="s">
        <v>1797</v>
      </c>
      <c r="D334" t="s">
        <v>1792</v>
      </c>
      <c r="E334" t="s">
        <v>1135</v>
      </c>
      <c r="F334" t="s">
        <v>352</v>
      </c>
      <c r="G334" t="s">
        <v>495</v>
      </c>
      <c r="H334" t="s">
        <v>1136</v>
      </c>
    </row>
    <row r="335" spans="1:8">
      <c r="A335" t="s">
        <v>1798</v>
      </c>
      <c r="B335" t="s">
        <v>1799</v>
      </c>
      <c r="C335" t="s">
        <v>1800</v>
      </c>
      <c r="D335" t="s">
        <v>1792</v>
      </c>
      <c r="E335" t="s">
        <v>1135</v>
      </c>
      <c r="F335" t="s">
        <v>352</v>
      </c>
      <c r="G335" t="s">
        <v>495</v>
      </c>
      <c r="H335" t="s">
        <v>1136</v>
      </c>
    </row>
    <row r="336" spans="1:8">
      <c r="A336" t="s">
        <v>1801</v>
      </c>
      <c r="B336" t="s">
        <v>1802</v>
      </c>
      <c r="C336" t="s">
        <v>1803</v>
      </c>
      <c r="D336" t="s">
        <v>1804</v>
      </c>
      <c r="E336" t="s">
        <v>1579</v>
      </c>
      <c r="F336" t="s">
        <v>352</v>
      </c>
      <c r="G336" t="s">
        <v>495</v>
      </c>
      <c r="H336" t="s">
        <v>1580</v>
      </c>
    </row>
    <row r="337" spans="1:8">
      <c r="A337" t="s">
        <v>1805</v>
      </c>
      <c r="B337" t="s">
        <v>1806</v>
      </c>
      <c r="C337" t="s">
        <v>1807</v>
      </c>
      <c r="D337" t="s">
        <v>1804</v>
      </c>
      <c r="E337" t="s">
        <v>1579</v>
      </c>
      <c r="F337" t="s">
        <v>352</v>
      </c>
      <c r="G337" t="s">
        <v>495</v>
      </c>
      <c r="H337" t="s">
        <v>1580</v>
      </c>
    </row>
    <row r="338" spans="1:8">
      <c r="A338" t="s">
        <v>1808</v>
      </c>
      <c r="B338" t="s">
        <v>1809</v>
      </c>
      <c r="C338" t="s">
        <v>1810</v>
      </c>
      <c r="D338" t="s">
        <v>1804</v>
      </c>
      <c r="E338" t="s">
        <v>1579</v>
      </c>
      <c r="F338" t="s">
        <v>352</v>
      </c>
      <c r="G338" t="s">
        <v>495</v>
      </c>
      <c r="H338" t="s">
        <v>1580</v>
      </c>
    </row>
    <row r="339" spans="1:8">
      <c r="A339" t="s">
        <v>1811</v>
      </c>
      <c r="B339" t="s">
        <v>1812</v>
      </c>
      <c r="C339" t="s">
        <v>1813</v>
      </c>
      <c r="D339" t="s">
        <v>1804</v>
      </c>
      <c r="E339" t="s">
        <v>1579</v>
      </c>
      <c r="F339" t="s">
        <v>352</v>
      </c>
      <c r="G339" t="s">
        <v>495</v>
      </c>
      <c r="H339" t="s">
        <v>1580</v>
      </c>
    </row>
    <row r="340" spans="1:8">
      <c r="A340" t="s">
        <v>1814</v>
      </c>
      <c r="B340" t="s">
        <v>1815</v>
      </c>
      <c r="C340" t="s">
        <v>1816</v>
      </c>
      <c r="D340" t="s">
        <v>1817</v>
      </c>
      <c r="E340" s="7" t="s">
        <v>1818</v>
      </c>
      <c r="F340" s="7" t="s">
        <v>459</v>
      </c>
      <c r="G340" t="s">
        <v>1819</v>
      </c>
      <c r="H340" t="s">
        <v>1820</v>
      </c>
    </row>
    <row r="341" spans="1:8">
      <c r="A341" t="s">
        <v>1821</v>
      </c>
      <c r="B341" t="s">
        <v>1822</v>
      </c>
      <c r="C341" t="s">
        <v>1823</v>
      </c>
      <c r="D341" t="s">
        <v>1817</v>
      </c>
      <c r="E341" s="7" t="s">
        <v>1818</v>
      </c>
      <c r="F341" s="7" t="s">
        <v>459</v>
      </c>
      <c r="G341" t="s">
        <v>1819</v>
      </c>
      <c r="H341" t="s">
        <v>1820</v>
      </c>
    </row>
    <row r="342" spans="1:8">
      <c r="A342" t="s">
        <v>1824</v>
      </c>
      <c r="B342" t="s">
        <v>1825</v>
      </c>
      <c r="C342" t="s">
        <v>1826</v>
      </c>
      <c r="D342" t="s">
        <v>1817</v>
      </c>
      <c r="E342" s="7" t="s">
        <v>1818</v>
      </c>
      <c r="F342" s="7" t="s">
        <v>459</v>
      </c>
      <c r="G342" t="s">
        <v>1819</v>
      </c>
      <c r="H342" t="s">
        <v>1820</v>
      </c>
    </row>
    <row r="343" spans="1:8">
      <c r="A343" t="s">
        <v>1827</v>
      </c>
      <c r="B343" t="s">
        <v>652</v>
      </c>
      <c r="C343" t="s">
        <v>652</v>
      </c>
      <c r="E343" t="s">
        <v>850</v>
      </c>
      <c r="F343" t="s">
        <v>583</v>
      </c>
      <c r="G343" t="s">
        <v>352</v>
      </c>
      <c r="H343" t="s">
        <v>851</v>
      </c>
    </row>
    <row r="344" spans="1:8">
      <c r="A344" t="s">
        <v>1828</v>
      </c>
      <c r="B344" t="s">
        <v>1829</v>
      </c>
      <c r="C344" t="s">
        <v>1830</v>
      </c>
      <c r="D344" t="s">
        <v>1831</v>
      </c>
      <c r="E344" t="s">
        <v>657</v>
      </c>
      <c r="F344" t="s">
        <v>352</v>
      </c>
      <c r="G344" t="s">
        <v>360</v>
      </c>
      <c r="H344" t="s">
        <v>658</v>
      </c>
    </row>
    <row r="345" spans="1:8">
      <c r="A345" t="s">
        <v>1832</v>
      </c>
      <c r="B345" t="s">
        <v>1833</v>
      </c>
      <c r="C345" t="s">
        <v>1834</v>
      </c>
      <c r="D345" t="s">
        <v>1835</v>
      </c>
      <c r="E345" t="s">
        <v>1579</v>
      </c>
      <c r="F345" t="s">
        <v>352</v>
      </c>
      <c r="G345" t="s">
        <v>495</v>
      </c>
      <c r="H345" t="s">
        <v>1580</v>
      </c>
    </row>
    <row r="346" spans="1:8">
      <c r="A346" t="s">
        <v>1836</v>
      </c>
      <c r="B346" t="s">
        <v>1837</v>
      </c>
      <c r="C346" t="s">
        <v>1838</v>
      </c>
      <c r="D346" t="s">
        <v>1835</v>
      </c>
      <c r="E346" t="s">
        <v>1579</v>
      </c>
      <c r="F346" t="s">
        <v>352</v>
      </c>
      <c r="G346" t="s">
        <v>495</v>
      </c>
      <c r="H346" t="s">
        <v>1580</v>
      </c>
    </row>
    <row r="347" spans="1:8">
      <c r="A347" t="s">
        <v>1839</v>
      </c>
      <c r="B347" t="s">
        <v>1840</v>
      </c>
      <c r="C347" t="s">
        <v>1840</v>
      </c>
      <c r="E347" t="s">
        <v>1841</v>
      </c>
      <c r="F347" t="s">
        <v>583</v>
      </c>
      <c r="G347" t="s">
        <v>1842</v>
      </c>
      <c r="H347" t="s">
        <v>1843</v>
      </c>
    </row>
    <row r="348" spans="1:8">
      <c r="A348" t="s">
        <v>1844</v>
      </c>
      <c r="B348" t="s">
        <v>1845</v>
      </c>
      <c r="C348" t="s">
        <v>1846</v>
      </c>
      <c r="D348" t="s">
        <v>1847</v>
      </c>
      <c r="E348" t="s">
        <v>1848</v>
      </c>
      <c r="F348" t="s">
        <v>583</v>
      </c>
      <c r="G348" t="s">
        <v>1842</v>
      </c>
      <c r="H348" t="s">
        <v>1849</v>
      </c>
    </row>
    <row r="349" spans="1:8">
      <c r="A349" t="s">
        <v>1850</v>
      </c>
      <c r="B349" t="s">
        <v>1851</v>
      </c>
      <c r="C349" t="s">
        <v>1852</v>
      </c>
      <c r="D349" t="s">
        <v>1853</v>
      </c>
      <c r="E349" t="s">
        <v>1854</v>
      </c>
      <c r="F349" t="s">
        <v>352</v>
      </c>
      <c r="G349" t="s">
        <v>367</v>
      </c>
      <c r="H349" t="s">
        <v>1855</v>
      </c>
    </row>
    <row r="350" spans="1:8">
      <c r="A350" t="s">
        <v>1856</v>
      </c>
      <c r="B350" t="s">
        <v>1857</v>
      </c>
      <c r="C350" t="s">
        <v>1858</v>
      </c>
      <c r="D350" t="s">
        <v>1859</v>
      </c>
      <c r="E350" t="s">
        <v>1860</v>
      </c>
      <c r="F350" t="s">
        <v>352</v>
      </c>
      <c r="G350" t="s">
        <v>754</v>
      </c>
      <c r="H350" t="s">
        <v>1861</v>
      </c>
    </row>
    <row r="351" spans="1:8">
      <c r="A351" t="s">
        <v>1862</v>
      </c>
      <c r="B351" t="s">
        <v>1863</v>
      </c>
      <c r="C351" t="s">
        <v>1864</v>
      </c>
      <c r="D351" t="s">
        <v>1865</v>
      </c>
      <c r="E351" t="s">
        <v>1866</v>
      </c>
      <c r="F351" t="s">
        <v>352</v>
      </c>
      <c r="G351" t="s">
        <v>353</v>
      </c>
      <c r="H351" t="s">
        <v>724</v>
      </c>
    </row>
    <row r="352" spans="1:8">
      <c r="A352" t="s">
        <v>1867</v>
      </c>
      <c r="B352" t="s">
        <v>1868</v>
      </c>
      <c r="C352" t="s">
        <v>1869</v>
      </c>
      <c r="D352" t="s">
        <v>1870</v>
      </c>
      <c r="E352" t="s">
        <v>850</v>
      </c>
      <c r="F352" t="s">
        <v>583</v>
      </c>
      <c r="G352" t="s">
        <v>352</v>
      </c>
      <c r="H352" t="s">
        <v>851</v>
      </c>
    </row>
    <row r="353" spans="1:8">
      <c r="A353" t="s">
        <v>1871</v>
      </c>
      <c r="B353" t="s">
        <v>1872</v>
      </c>
      <c r="C353" t="s">
        <v>1873</v>
      </c>
      <c r="D353" t="s">
        <v>1874</v>
      </c>
      <c r="E353" t="s">
        <v>1875</v>
      </c>
      <c r="F353" t="s">
        <v>583</v>
      </c>
      <c r="G353" t="s">
        <v>1723</v>
      </c>
      <c r="H353" t="s">
        <v>1876</v>
      </c>
    </row>
    <row r="354" spans="1:8">
      <c r="A354" t="s">
        <v>1877</v>
      </c>
      <c r="B354" t="s">
        <v>1878</v>
      </c>
      <c r="C354" t="s">
        <v>1879</v>
      </c>
      <c r="D354" t="s">
        <v>1880</v>
      </c>
      <c r="E354" t="s">
        <v>1135</v>
      </c>
      <c r="F354" t="s">
        <v>352</v>
      </c>
      <c r="G354" t="s">
        <v>495</v>
      </c>
      <c r="H354" t="s">
        <v>1136</v>
      </c>
    </row>
    <row r="355" spans="1:8">
      <c r="A355" t="s">
        <v>1881</v>
      </c>
      <c r="B355" t="s">
        <v>1882</v>
      </c>
      <c r="C355" t="s">
        <v>1883</v>
      </c>
      <c r="D355" t="s">
        <v>1884</v>
      </c>
      <c r="E355" t="s">
        <v>850</v>
      </c>
      <c r="F355" t="s">
        <v>583</v>
      </c>
      <c r="G355" t="s">
        <v>352</v>
      </c>
      <c r="H355" t="s">
        <v>851</v>
      </c>
    </row>
    <row r="356" spans="1:8">
      <c r="A356" t="s">
        <v>1885</v>
      </c>
      <c r="B356" t="s">
        <v>1886</v>
      </c>
      <c r="C356" t="s">
        <v>1887</v>
      </c>
      <c r="D356" t="s">
        <v>1888</v>
      </c>
      <c r="E356" t="s">
        <v>850</v>
      </c>
      <c r="F356" t="s">
        <v>583</v>
      </c>
      <c r="G356" t="s">
        <v>352</v>
      </c>
      <c r="H356" t="s">
        <v>851</v>
      </c>
    </row>
    <row r="357" spans="1:8">
      <c r="A357" t="s">
        <v>1889</v>
      </c>
      <c r="B357" t="s">
        <v>1890</v>
      </c>
      <c r="C357" t="s">
        <v>1891</v>
      </c>
      <c r="D357" t="s">
        <v>1892</v>
      </c>
      <c r="E357" t="s">
        <v>1135</v>
      </c>
      <c r="F357" t="s">
        <v>352</v>
      </c>
      <c r="G357" t="s">
        <v>495</v>
      </c>
      <c r="H357" t="s">
        <v>1136</v>
      </c>
    </row>
    <row r="358" spans="1:8">
      <c r="A358" t="s">
        <v>1893</v>
      </c>
      <c r="B358" t="s">
        <v>1894</v>
      </c>
      <c r="C358" t="s">
        <v>1895</v>
      </c>
      <c r="D358" t="s">
        <v>1892</v>
      </c>
      <c r="E358" t="s">
        <v>1135</v>
      </c>
      <c r="F358" t="s">
        <v>352</v>
      </c>
      <c r="G358" t="s">
        <v>495</v>
      </c>
      <c r="H358" t="s">
        <v>1136</v>
      </c>
    </row>
    <row r="359" spans="1:8">
      <c r="A359" t="s">
        <v>1896</v>
      </c>
      <c r="B359" t="s">
        <v>1897</v>
      </c>
      <c r="C359" t="s">
        <v>1897</v>
      </c>
      <c r="E359" t="s">
        <v>1135</v>
      </c>
      <c r="F359" t="s">
        <v>352</v>
      </c>
      <c r="G359" t="s">
        <v>495</v>
      </c>
      <c r="H359" t="s">
        <v>1136</v>
      </c>
    </row>
    <row r="360" spans="1:8">
      <c r="A360" t="s">
        <v>1898</v>
      </c>
      <c r="B360" t="s">
        <v>1899</v>
      </c>
      <c r="C360" t="s">
        <v>1900</v>
      </c>
      <c r="D360" t="s">
        <v>1892</v>
      </c>
      <c r="E360" t="s">
        <v>1135</v>
      </c>
      <c r="F360" t="s">
        <v>352</v>
      </c>
      <c r="G360" t="s">
        <v>495</v>
      </c>
      <c r="H360" t="s">
        <v>1136</v>
      </c>
    </row>
    <row r="361" spans="1:8">
      <c r="A361" t="s">
        <v>1901</v>
      </c>
      <c r="B361" t="s">
        <v>1902</v>
      </c>
      <c r="C361" t="s">
        <v>1903</v>
      </c>
      <c r="D361" t="s">
        <v>1904</v>
      </c>
      <c r="E361" s="7" t="s">
        <v>1905</v>
      </c>
      <c r="F361" s="7" t="s">
        <v>352</v>
      </c>
      <c r="G361" t="s">
        <v>467</v>
      </c>
      <c r="H361" t="s">
        <v>908</v>
      </c>
    </row>
    <row r="362" spans="1:8">
      <c r="A362" t="s">
        <v>1906</v>
      </c>
      <c r="B362" t="s">
        <v>1907</v>
      </c>
      <c r="C362" t="s">
        <v>1908</v>
      </c>
      <c r="D362" t="s">
        <v>1909</v>
      </c>
      <c r="E362" t="s">
        <v>1910</v>
      </c>
      <c r="F362" t="s">
        <v>352</v>
      </c>
      <c r="G362" t="s">
        <v>467</v>
      </c>
      <c r="H362" t="s">
        <v>858</v>
      </c>
    </row>
    <row r="363" spans="1:8">
      <c r="A363" t="s">
        <v>1911</v>
      </c>
      <c r="B363" t="s">
        <v>1912</v>
      </c>
      <c r="C363" t="s">
        <v>1913</v>
      </c>
      <c r="D363" t="s">
        <v>1909</v>
      </c>
      <c r="E363" t="s">
        <v>1910</v>
      </c>
      <c r="F363" t="s">
        <v>352</v>
      </c>
      <c r="G363" t="s">
        <v>467</v>
      </c>
      <c r="H363" t="s">
        <v>858</v>
      </c>
    </row>
    <row r="364" spans="1:8">
      <c r="A364" t="s">
        <v>1914</v>
      </c>
      <c r="B364" t="s">
        <v>1915</v>
      </c>
      <c r="C364" t="s">
        <v>1916</v>
      </c>
      <c r="D364" t="s">
        <v>1917</v>
      </c>
      <c r="E364" t="s">
        <v>980</v>
      </c>
      <c r="F364" t="s">
        <v>352</v>
      </c>
      <c r="G364" t="s">
        <v>367</v>
      </c>
      <c r="H364" t="s">
        <v>981</v>
      </c>
    </row>
    <row r="365" spans="1:8">
      <c r="A365" t="s">
        <v>1918</v>
      </c>
      <c r="B365" t="s">
        <v>1919</v>
      </c>
      <c r="C365" t="s">
        <v>1920</v>
      </c>
      <c r="D365" t="s">
        <v>1921</v>
      </c>
      <c r="E365" t="s">
        <v>1922</v>
      </c>
      <c r="F365" t="s">
        <v>352</v>
      </c>
      <c r="G365" t="s">
        <v>367</v>
      </c>
      <c r="H365" t="s">
        <v>981</v>
      </c>
    </row>
    <row r="366" spans="1:8">
      <c r="A366" t="s">
        <v>1923</v>
      </c>
      <c r="B366" t="s">
        <v>1924</v>
      </c>
      <c r="C366" t="s">
        <v>1925</v>
      </c>
      <c r="D366" t="s">
        <v>1926</v>
      </c>
      <c r="E366" t="s">
        <v>1927</v>
      </c>
      <c r="F366" t="s">
        <v>352</v>
      </c>
      <c r="G366" t="s">
        <v>367</v>
      </c>
      <c r="H366" t="s">
        <v>1855</v>
      </c>
    </row>
    <row r="367" spans="1:8">
      <c r="A367" t="s">
        <v>1928</v>
      </c>
      <c r="B367" t="s">
        <v>1929</v>
      </c>
      <c r="C367" t="s">
        <v>1930</v>
      </c>
      <c r="D367" t="s">
        <v>1931</v>
      </c>
      <c r="E367" t="s">
        <v>1927</v>
      </c>
      <c r="F367" t="s">
        <v>352</v>
      </c>
      <c r="G367" t="s">
        <v>367</v>
      </c>
      <c r="H367" t="s">
        <v>1855</v>
      </c>
    </row>
    <row r="368" spans="1:8">
      <c r="A368" t="s">
        <v>1932</v>
      </c>
      <c r="B368" t="s">
        <v>1933</v>
      </c>
      <c r="C368" t="s">
        <v>1934</v>
      </c>
      <c r="D368" t="s">
        <v>1935</v>
      </c>
      <c r="E368" t="s">
        <v>980</v>
      </c>
      <c r="F368" t="s">
        <v>352</v>
      </c>
      <c r="G368" t="s">
        <v>367</v>
      </c>
      <c r="H368" t="s">
        <v>981</v>
      </c>
    </row>
    <row r="369" spans="1:8">
      <c r="A369" t="s">
        <v>1936</v>
      </c>
      <c r="B369" t="s">
        <v>1937</v>
      </c>
      <c r="C369" t="s">
        <v>1938</v>
      </c>
      <c r="D369" t="s">
        <v>1939</v>
      </c>
      <c r="E369" t="s">
        <v>1940</v>
      </c>
      <c r="F369" t="s">
        <v>352</v>
      </c>
      <c r="G369" t="s">
        <v>367</v>
      </c>
      <c r="H369" t="s">
        <v>368</v>
      </c>
    </row>
    <row r="370" spans="1:8">
      <c r="A370" t="s">
        <v>1941</v>
      </c>
      <c r="B370" t="s">
        <v>1942</v>
      </c>
      <c r="C370" t="s">
        <v>1943</v>
      </c>
      <c r="D370" t="s">
        <v>1944</v>
      </c>
      <c r="E370" t="s">
        <v>1945</v>
      </c>
      <c r="F370" t="s">
        <v>352</v>
      </c>
      <c r="G370" t="s">
        <v>367</v>
      </c>
      <c r="H370" t="s">
        <v>981</v>
      </c>
    </row>
    <row r="371" spans="1:8">
      <c r="A371" t="s">
        <v>1946</v>
      </c>
      <c r="B371" t="s">
        <v>1947</v>
      </c>
      <c r="C371" t="s">
        <v>1948</v>
      </c>
      <c r="D371" t="s">
        <v>1949</v>
      </c>
      <c r="E371" t="s">
        <v>1437</v>
      </c>
      <c r="F371" t="s">
        <v>352</v>
      </c>
      <c r="G371" t="s">
        <v>495</v>
      </c>
      <c r="H371" t="s">
        <v>1438</v>
      </c>
    </row>
    <row r="372" spans="1:8">
      <c r="A372" t="s">
        <v>1950</v>
      </c>
      <c r="B372" t="s">
        <v>1951</v>
      </c>
      <c r="C372" t="s">
        <v>1952</v>
      </c>
      <c r="D372" t="s">
        <v>1953</v>
      </c>
      <c r="E372" t="s">
        <v>1954</v>
      </c>
      <c r="F372" t="s">
        <v>352</v>
      </c>
      <c r="G372" t="s">
        <v>353</v>
      </c>
      <c r="H372" t="s">
        <v>724</v>
      </c>
    </row>
    <row r="373" spans="1:8">
      <c r="A373" t="s">
        <v>1955</v>
      </c>
      <c r="B373" t="s">
        <v>1956</v>
      </c>
      <c r="C373" t="s">
        <v>1957</v>
      </c>
      <c r="D373" t="s">
        <v>1958</v>
      </c>
      <c r="E373" t="s">
        <v>1959</v>
      </c>
      <c r="F373" t="s">
        <v>352</v>
      </c>
      <c r="G373" t="s">
        <v>353</v>
      </c>
      <c r="H373" t="s">
        <v>724</v>
      </c>
    </row>
    <row r="374" spans="1:8">
      <c r="A374" t="s">
        <v>1960</v>
      </c>
      <c r="B374" t="s">
        <v>1961</v>
      </c>
      <c r="C374" t="s">
        <v>1962</v>
      </c>
      <c r="D374" t="s">
        <v>1963</v>
      </c>
      <c r="E374" t="s">
        <v>1964</v>
      </c>
      <c r="F374" t="s">
        <v>352</v>
      </c>
      <c r="G374" t="s">
        <v>467</v>
      </c>
      <c r="H374" t="s">
        <v>1965</v>
      </c>
    </row>
    <row r="375" spans="1:8">
      <c r="A375" t="s">
        <v>1966</v>
      </c>
      <c r="B375" t="s">
        <v>1967</v>
      </c>
      <c r="C375" t="s">
        <v>1968</v>
      </c>
      <c r="D375" t="s">
        <v>1969</v>
      </c>
      <c r="E375" t="s">
        <v>1970</v>
      </c>
      <c r="F375" t="s">
        <v>352</v>
      </c>
      <c r="G375" t="s">
        <v>367</v>
      </c>
      <c r="H375" t="s">
        <v>1855</v>
      </c>
    </row>
    <row r="376" spans="1:8">
      <c r="A376" t="s">
        <v>1971</v>
      </c>
      <c r="B376" t="s">
        <v>1972</v>
      </c>
      <c r="C376" t="s">
        <v>1973</v>
      </c>
      <c r="D376" t="s">
        <v>1974</v>
      </c>
      <c r="E376" t="s">
        <v>582</v>
      </c>
      <c r="F376" t="s">
        <v>583</v>
      </c>
      <c r="G376" t="s">
        <v>352</v>
      </c>
      <c r="H376" t="s">
        <v>584</v>
      </c>
    </row>
    <row r="377" spans="1:8">
      <c r="A377" t="s">
        <v>1975</v>
      </c>
      <c r="B377" t="s">
        <v>1976</v>
      </c>
      <c r="C377" t="s">
        <v>1977</v>
      </c>
      <c r="D377" t="s">
        <v>1978</v>
      </c>
      <c r="E377" t="s">
        <v>1927</v>
      </c>
      <c r="F377" t="s">
        <v>352</v>
      </c>
      <c r="G377" t="s">
        <v>367</v>
      </c>
      <c r="H377" t="s">
        <v>1855</v>
      </c>
    </row>
    <row r="378" spans="1:8">
      <c r="A378" t="s">
        <v>1979</v>
      </c>
      <c r="B378" t="s">
        <v>1980</v>
      </c>
      <c r="C378" t="s">
        <v>1981</v>
      </c>
      <c r="D378" t="s">
        <v>1982</v>
      </c>
      <c r="E378" t="s">
        <v>789</v>
      </c>
      <c r="F378" t="s">
        <v>352</v>
      </c>
      <c r="G378" t="s">
        <v>360</v>
      </c>
      <c r="H378" t="s">
        <v>489</v>
      </c>
    </row>
    <row r="379" spans="1:8">
      <c r="A379" t="s">
        <v>1983</v>
      </c>
      <c r="B379" t="s">
        <v>652</v>
      </c>
      <c r="C379" t="s">
        <v>652</v>
      </c>
      <c r="E379" t="s">
        <v>980</v>
      </c>
      <c r="F379" t="s">
        <v>352</v>
      </c>
      <c r="G379" t="s">
        <v>367</v>
      </c>
      <c r="H379" t="s">
        <v>981</v>
      </c>
    </row>
    <row r="380" spans="1:8">
      <c r="A380" t="s">
        <v>1984</v>
      </c>
      <c r="B380" t="s">
        <v>1985</v>
      </c>
      <c r="C380" t="s">
        <v>1986</v>
      </c>
      <c r="D380" t="s">
        <v>1987</v>
      </c>
      <c r="E380" t="s">
        <v>1988</v>
      </c>
      <c r="F380" t="s">
        <v>352</v>
      </c>
      <c r="G380" t="s">
        <v>360</v>
      </c>
      <c r="H380" t="s">
        <v>401</v>
      </c>
    </row>
    <row r="381" spans="1:8">
      <c r="A381" t="s">
        <v>1989</v>
      </c>
      <c r="B381" t="s">
        <v>652</v>
      </c>
      <c r="C381" t="s">
        <v>652</v>
      </c>
      <c r="E381" t="s">
        <v>850</v>
      </c>
      <c r="F381" t="s">
        <v>583</v>
      </c>
      <c r="G381" t="s">
        <v>352</v>
      </c>
      <c r="H381" t="s">
        <v>851</v>
      </c>
    </row>
    <row r="382" spans="1:8">
      <c r="A382" t="s">
        <v>1990</v>
      </c>
      <c r="B382" t="s">
        <v>1991</v>
      </c>
      <c r="C382" t="s">
        <v>1992</v>
      </c>
      <c r="D382" t="s">
        <v>1993</v>
      </c>
      <c r="E382" t="s">
        <v>1472</v>
      </c>
      <c r="F382" t="s">
        <v>352</v>
      </c>
      <c r="G382" t="s">
        <v>367</v>
      </c>
      <c r="H382" t="s">
        <v>1028</v>
      </c>
    </row>
    <row r="383" spans="1:8">
      <c r="A383" t="s">
        <v>1994</v>
      </c>
      <c r="B383" t="s">
        <v>1995</v>
      </c>
      <c r="C383" t="s">
        <v>1996</v>
      </c>
      <c r="D383" t="s">
        <v>1997</v>
      </c>
      <c r="E383" t="s">
        <v>963</v>
      </c>
      <c r="F383" t="s">
        <v>352</v>
      </c>
      <c r="G383" t="s">
        <v>367</v>
      </c>
      <c r="H383" t="s">
        <v>964</v>
      </c>
    </row>
    <row r="384" spans="1:8">
      <c r="A384" t="s">
        <v>1998</v>
      </c>
      <c r="B384" t="s">
        <v>1999</v>
      </c>
      <c r="C384" t="s">
        <v>2000</v>
      </c>
      <c r="D384" t="s">
        <v>2001</v>
      </c>
      <c r="E384" t="s">
        <v>652</v>
      </c>
      <c r="F384" t="s">
        <v>652</v>
      </c>
    </row>
    <row r="385" spans="1:8">
      <c r="A385" t="s">
        <v>2002</v>
      </c>
      <c r="B385" t="s">
        <v>2003</v>
      </c>
      <c r="C385" t="s">
        <v>2004</v>
      </c>
      <c r="D385" t="s">
        <v>2005</v>
      </c>
      <c r="E385" t="s">
        <v>850</v>
      </c>
      <c r="F385" t="s">
        <v>583</v>
      </c>
      <c r="G385" t="s">
        <v>352</v>
      </c>
      <c r="H385" t="s">
        <v>851</v>
      </c>
    </row>
    <row r="386" spans="1:8">
      <c r="A386" t="s">
        <v>2006</v>
      </c>
      <c r="B386" t="s">
        <v>2007</v>
      </c>
      <c r="C386" t="s">
        <v>2008</v>
      </c>
      <c r="D386" t="s">
        <v>2009</v>
      </c>
      <c r="E386" t="s">
        <v>2010</v>
      </c>
      <c r="F386" t="s">
        <v>1384</v>
      </c>
      <c r="G386" t="s">
        <v>1385</v>
      </c>
      <c r="H386" t="s">
        <v>1386</v>
      </c>
    </row>
    <row r="387" spans="1:8">
      <c r="A387" t="s">
        <v>2011</v>
      </c>
      <c r="B387" t="s">
        <v>652</v>
      </c>
      <c r="C387" t="s">
        <v>652</v>
      </c>
      <c r="E387" t="s">
        <v>850</v>
      </c>
      <c r="F387" t="s">
        <v>583</v>
      </c>
      <c r="G387" t="s">
        <v>352</v>
      </c>
      <c r="H387" t="s">
        <v>851</v>
      </c>
    </row>
    <row r="388" spans="1:8">
      <c r="A388" t="s">
        <v>2012</v>
      </c>
      <c r="B388" t="s">
        <v>2013</v>
      </c>
      <c r="C388" t="s">
        <v>2013</v>
      </c>
      <c r="E388" t="s">
        <v>2014</v>
      </c>
      <c r="F388" t="s">
        <v>583</v>
      </c>
      <c r="G388" t="s">
        <v>1281</v>
      </c>
      <c r="H388" t="s">
        <v>2015</v>
      </c>
    </row>
    <row r="389" spans="1:8">
      <c r="A389" t="s">
        <v>2016</v>
      </c>
      <c r="B389" t="s">
        <v>2017</v>
      </c>
      <c r="C389" t="s">
        <v>2018</v>
      </c>
      <c r="D389" t="s">
        <v>2019</v>
      </c>
      <c r="E389" t="s">
        <v>2020</v>
      </c>
      <c r="F389" t="s">
        <v>352</v>
      </c>
      <c r="G389" t="s">
        <v>467</v>
      </c>
      <c r="H389" t="s">
        <v>1965</v>
      </c>
    </row>
    <row r="390" spans="1:8">
      <c r="A390" t="s">
        <v>2021</v>
      </c>
      <c r="B390" t="s">
        <v>2022</v>
      </c>
      <c r="C390" t="s">
        <v>2023</v>
      </c>
      <c r="D390" t="s">
        <v>2024</v>
      </c>
      <c r="E390" t="s">
        <v>2025</v>
      </c>
      <c r="F390" t="s">
        <v>352</v>
      </c>
      <c r="G390" t="s">
        <v>467</v>
      </c>
      <c r="H390" t="s">
        <v>2026</v>
      </c>
    </row>
    <row r="391" spans="1:8">
      <c r="A391" t="s">
        <v>2027</v>
      </c>
      <c r="B391" t="s">
        <v>2028</v>
      </c>
      <c r="C391" t="s">
        <v>2029</v>
      </c>
      <c r="D391" t="s">
        <v>2030</v>
      </c>
      <c r="E391" t="s">
        <v>980</v>
      </c>
      <c r="F391" t="s">
        <v>352</v>
      </c>
      <c r="G391" t="s">
        <v>367</v>
      </c>
      <c r="H391" t="s">
        <v>981</v>
      </c>
    </row>
    <row r="392" spans="1:8">
      <c r="A392" t="s">
        <v>2031</v>
      </c>
      <c r="B392" t="s">
        <v>2032</v>
      </c>
      <c r="C392" t="s">
        <v>2033</v>
      </c>
      <c r="D392" t="s">
        <v>2030</v>
      </c>
      <c r="E392" t="s">
        <v>980</v>
      </c>
      <c r="F392" t="s">
        <v>352</v>
      </c>
      <c r="G392" t="s">
        <v>367</v>
      </c>
      <c r="H392" t="s">
        <v>981</v>
      </c>
    </row>
    <row r="393" spans="1:8">
      <c r="A393" t="s">
        <v>2034</v>
      </c>
      <c r="B393" t="s">
        <v>2035</v>
      </c>
      <c r="C393" t="s">
        <v>2036</v>
      </c>
      <c r="D393" t="s">
        <v>2037</v>
      </c>
      <c r="E393" t="s">
        <v>2038</v>
      </c>
      <c r="F393" t="s">
        <v>352</v>
      </c>
      <c r="G393" t="s">
        <v>467</v>
      </c>
      <c r="H393" t="s">
        <v>2039</v>
      </c>
    </row>
    <row r="394" spans="1:8">
      <c r="A394" t="s">
        <v>2040</v>
      </c>
      <c r="B394" t="s">
        <v>2041</v>
      </c>
      <c r="C394" t="s">
        <v>2042</v>
      </c>
      <c r="D394" t="s">
        <v>2043</v>
      </c>
      <c r="E394" t="s">
        <v>1927</v>
      </c>
      <c r="F394" t="s">
        <v>352</v>
      </c>
      <c r="G394" t="s">
        <v>367</v>
      </c>
      <c r="H394" t="s">
        <v>1855</v>
      </c>
    </row>
    <row r="395" spans="1:8">
      <c r="A395" t="s">
        <v>2044</v>
      </c>
      <c r="B395" t="s">
        <v>2045</v>
      </c>
      <c r="C395" t="s">
        <v>2046</v>
      </c>
      <c r="D395" t="s">
        <v>2047</v>
      </c>
      <c r="E395" t="s">
        <v>963</v>
      </c>
      <c r="F395" t="s">
        <v>352</v>
      </c>
      <c r="G395" t="s">
        <v>367</v>
      </c>
      <c r="H395" t="s">
        <v>964</v>
      </c>
    </row>
    <row r="396" spans="1:8">
      <c r="A396" t="s">
        <v>2048</v>
      </c>
      <c r="B396" t="s">
        <v>652</v>
      </c>
      <c r="C396" t="s">
        <v>652</v>
      </c>
      <c r="E396" s="7" t="s">
        <v>2049</v>
      </c>
      <c r="F396" s="7" t="s">
        <v>352</v>
      </c>
      <c r="G396" t="s">
        <v>467</v>
      </c>
      <c r="H396" t="s">
        <v>2050</v>
      </c>
    </row>
    <row r="397" spans="1:8">
      <c r="A397" t="s">
        <v>2051</v>
      </c>
      <c r="B397" t="s">
        <v>2052</v>
      </c>
      <c r="C397" t="s">
        <v>2053</v>
      </c>
      <c r="D397" t="s">
        <v>2054</v>
      </c>
      <c r="E397" t="s">
        <v>2055</v>
      </c>
      <c r="F397" t="s">
        <v>352</v>
      </c>
      <c r="G397" t="s">
        <v>467</v>
      </c>
      <c r="H397" t="s">
        <v>2056</v>
      </c>
    </row>
    <row r="398" spans="1:8">
      <c r="A398" t="s">
        <v>2057</v>
      </c>
      <c r="B398" t="s">
        <v>2058</v>
      </c>
      <c r="C398" t="s">
        <v>2059</v>
      </c>
      <c r="D398" t="s">
        <v>2060</v>
      </c>
      <c r="E398" t="s">
        <v>850</v>
      </c>
      <c r="F398" t="s">
        <v>583</v>
      </c>
      <c r="G398" t="s">
        <v>352</v>
      </c>
      <c r="H398" t="s">
        <v>851</v>
      </c>
    </row>
    <row r="399" spans="1:8">
      <c r="A399" t="s">
        <v>2061</v>
      </c>
      <c r="B399" t="s">
        <v>652</v>
      </c>
      <c r="C399" t="s">
        <v>652</v>
      </c>
      <c r="E399" t="s">
        <v>764</v>
      </c>
      <c r="F399" t="s">
        <v>583</v>
      </c>
      <c r="G399" t="s">
        <v>352</v>
      </c>
      <c r="H399" t="s">
        <v>765</v>
      </c>
    </row>
    <row r="400" spans="1:8">
      <c r="A400" t="s">
        <v>2062</v>
      </c>
      <c r="B400" t="s">
        <v>2063</v>
      </c>
      <c r="C400" t="s">
        <v>2064</v>
      </c>
      <c r="D400" t="s">
        <v>2065</v>
      </c>
      <c r="E400" t="s">
        <v>2066</v>
      </c>
      <c r="F400" t="s">
        <v>352</v>
      </c>
      <c r="G400" t="s">
        <v>353</v>
      </c>
      <c r="H400" t="s">
        <v>354</v>
      </c>
    </row>
    <row r="401" spans="1:8">
      <c r="A401" t="s">
        <v>2067</v>
      </c>
      <c r="B401" t="s">
        <v>2068</v>
      </c>
      <c r="C401" t="s">
        <v>2069</v>
      </c>
      <c r="D401" t="s">
        <v>2070</v>
      </c>
      <c r="E401" t="s">
        <v>647</v>
      </c>
      <c r="F401" t="s">
        <v>352</v>
      </c>
      <c r="G401" t="s">
        <v>367</v>
      </c>
      <c r="H401" t="s">
        <v>636</v>
      </c>
    </row>
    <row r="402" spans="1:8">
      <c r="A402" t="s">
        <v>2071</v>
      </c>
      <c r="B402" t="s">
        <v>2072</v>
      </c>
      <c r="C402" t="s">
        <v>2073</v>
      </c>
      <c r="D402" t="s">
        <v>2074</v>
      </c>
      <c r="E402" t="s">
        <v>1374</v>
      </c>
      <c r="F402" t="s">
        <v>352</v>
      </c>
      <c r="G402" t="s">
        <v>367</v>
      </c>
      <c r="H402" t="s">
        <v>424</v>
      </c>
    </row>
    <row r="403" spans="1:8">
      <c r="A403" t="s">
        <v>2075</v>
      </c>
      <c r="B403" t="s">
        <v>2076</v>
      </c>
      <c r="C403" t="s">
        <v>2077</v>
      </c>
      <c r="D403" t="s">
        <v>2078</v>
      </c>
      <c r="E403" t="s">
        <v>850</v>
      </c>
      <c r="F403" t="s">
        <v>583</v>
      </c>
      <c r="G403" t="s">
        <v>352</v>
      </c>
      <c r="H403" t="s">
        <v>851</v>
      </c>
    </row>
    <row r="404" spans="1:8">
      <c r="A404" t="s">
        <v>2079</v>
      </c>
      <c r="B404" t="s">
        <v>2080</v>
      </c>
      <c r="C404" t="s">
        <v>2081</v>
      </c>
      <c r="D404" t="s">
        <v>2082</v>
      </c>
      <c r="E404" s="7" t="s">
        <v>2083</v>
      </c>
      <c r="F404" s="7" t="s">
        <v>459</v>
      </c>
      <c r="G404" t="s">
        <v>1258</v>
      </c>
      <c r="H404" t="s">
        <v>2084</v>
      </c>
    </row>
    <row r="405" spans="1:8">
      <c r="A405" t="s">
        <v>2085</v>
      </c>
      <c r="B405" t="s">
        <v>2086</v>
      </c>
      <c r="C405" t="s">
        <v>2087</v>
      </c>
      <c r="D405" t="s">
        <v>2088</v>
      </c>
      <c r="E405" t="s">
        <v>2089</v>
      </c>
      <c r="F405" t="s">
        <v>459</v>
      </c>
      <c r="G405" t="s">
        <v>1258</v>
      </c>
      <c r="H405" t="s">
        <v>1259</v>
      </c>
    </row>
    <row r="406" spans="1:8">
      <c r="A406" t="s">
        <v>2090</v>
      </c>
      <c r="B406" t="s">
        <v>2091</v>
      </c>
      <c r="C406" t="s">
        <v>2092</v>
      </c>
      <c r="D406" t="s">
        <v>2093</v>
      </c>
      <c r="E406" t="s">
        <v>2094</v>
      </c>
      <c r="F406" t="s">
        <v>352</v>
      </c>
      <c r="G406" t="s">
        <v>353</v>
      </c>
      <c r="H406" t="s">
        <v>784</v>
      </c>
    </row>
    <row r="407" spans="1:8">
      <c r="A407" t="s">
        <v>2095</v>
      </c>
      <c r="B407" t="s">
        <v>2096</v>
      </c>
      <c r="C407" t="s">
        <v>2097</v>
      </c>
      <c r="D407" t="s">
        <v>2098</v>
      </c>
      <c r="E407" t="s">
        <v>2099</v>
      </c>
      <c r="F407" t="s">
        <v>459</v>
      </c>
      <c r="G407" t="s">
        <v>460</v>
      </c>
      <c r="H407" t="s">
        <v>2100</v>
      </c>
    </row>
    <row r="408" spans="1:8">
      <c r="A408" t="s">
        <v>2101</v>
      </c>
      <c r="B408" t="s">
        <v>2102</v>
      </c>
      <c r="C408" t="s">
        <v>2103</v>
      </c>
      <c r="D408" t="s">
        <v>2104</v>
      </c>
      <c r="E408" t="s">
        <v>1184</v>
      </c>
      <c r="F408" t="s">
        <v>352</v>
      </c>
      <c r="G408" t="s">
        <v>353</v>
      </c>
      <c r="H408" t="s">
        <v>1185</v>
      </c>
    </row>
    <row r="409" spans="1:8">
      <c r="A409" t="s">
        <v>2105</v>
      </c>
      <c r="B409" t="s">
        <v>2106</v>
      </c>
      <c r="C409" t="s">
        <v>2107</v>
      </c>
      <c r="D409" t="s">
        <v>2108</v>
      </c>
      <c r="E409" t="s">
        <v>2109</v>
      </c>
      <c r="F409" t="s">
        <v>352</v>
      </c>
      <c r="G409" t="s">
        <v>617</v>
      </c>
      <c r="H409" t="s">
        <v>2110</v>
      </c>
    </row>
    <row r="410" spans="1:8">
      <c r="A410" t="s">
        <v>2111</v>
      </c>
      <c r="B410" t="s">
        <v>2112</v>
      </c>
      <c r="C410" t="s">
        <v>2113</v>
      </c>
      <c r="D410" t="s">
        <v>2114</v>
      </c>
      <c r="E410" t="s">
        <v>2115</v>
      </c>
      <c r="F410" t="s">
        <v>352</v>
      </c>
      <c r="G410" t="s">
        <v>610</v>
      </c>
      <c r="H410" t="s">
        <v>2116</v>
      </c>
    </row>
    <row r="411" spans="1:8">
      <c r="A411" t="s">
        <v>2117</v>
      </c>
      <c r="B411" t="s">
        <v>652</v>
      </c>
      <c r="C411" t="s">
        <v>652</v>
      </c>
      <c r="E411" s="7" t="s">
        <v>2118</v>
      </c>
      <c r="F411" s="7" t="s">
        <v>352</v>
      </c>
      <c r="G411" t="s">
        <v>617</v>
      </c>
      <c r="H411" t="s">
        <v>887</v>
      </c>
    </row>
    <row r="412" spans="1:8">
      <c r="A412" t="s">
        <v>2119</v>
      </c>
      <c r="B412" t="s">
        <v>2120</v>
      </c>
      <c r="C412" t="s">
        <v>2121</v>
      </c>
      <c r="D412" t="s">
        <v>2122</v>
      </c>
      <c r="E412" t="s">
        <v>1848</v>
      </c>
      <c r="F412" t="s">
        <v>583</v>
      </c>
      <c r="G412" t="s">
        <v>1842</v>
      </c>
      <c r="H412" t="s">
        <v>1849</v>
      </c>
    </row>
    <row r="413" spans="1:8">
      <c r="A413" t="s">
        <v>2123</v>
      </c>
      <c r="B413" t="s">
        <v>652</v>
      </c>
      <c r="C413" t="s">
        <v>652</v>
      </c>
      <c r="E413" t="s">
        <v>850</v>
      </c>
      <c r="F413" t="s">
        <v>583</v>
      </c>
      <c r="G413" t="s">
        <v>352</v>
      </c>
      <c r="H413" t="s">
        <v>851</v>
      </c>
    </row>
    <row r="414" spans="1:8">
      <c r="A414" t="s">
        <v>2124</v>
      </c>
      <c r="B414" t="s">
        <v>2125</v>
      </c>
      <c r="C414" t="s">
        <v>2126</v>
      </c>
      <c r="D414" t="s">
        <v>2127</v>
      </c>
      <c r="E414" t="s">
        <v>764</v>
      </c>
      <c r="F414" t="s">
        <v>583</v>
      </c>
      <c r="G414" t="s">
        <v>352</v>
      </c>
      <c r="H414" t="s">
        <v>765</v>
      </c>
    </row>
    <row r="415" spans="1:8">
      <c r="A415" t="s">
        <v>2128</v>
      </c>
      <c r="B415" t="s">
        <v>2129</v>
      </c>
      <c r="C415" t="s">
        <v>2130</v>
      </c>
      <c r="D415" t="s">
        <v>2131</v>
      </c>
      <c r="E415" t="s">
        <v>2099</v>
      </c>
      <c r="F415" t="s">
        <v>459</v>
      </c>
      <c r="G415" t="s">
        <v>460</v>
      </c>
      <c r="H415" t="s">
        <v>2100</v>
      </c>
    </row>
    <row r="416" spans="1:8">
      <c r="A416" t="s">
        <v>2132</v>
      </c>
      <c r="B416" t="s">
        <v>2133</v>
      </c>
      <c r="C416" t="s">
        <v>2134</v>
      </c>
      <c r="D416" t="s">
        <v>2135</v>
      </c>
      <c r="E416" t="s">
        <v>1574</v>
      </c>
      <c r="F416" t="s">
        <v>352</v>
      </c>
      <c r="G416" t="s">
        <v>360</v>
      </c>
      <c r="H416" t="s">
        <v>412</v>
      </c>
    </row>
    <row r="417" spans="1:8">
      <c r="A417" t="s">
        <v>2136</v>
      </c>
      <c r="B417" t="s">
        <v>2137</v>
      </c>
      <c r="C417" t="s">
        <v>2138</v>
      </c>
      <c r="D417" t="s">
        <v>2139</v>
      </c>
      <c r="E417" t="s">
        <v>2140</v>
      </c>
      <c r="F417" t="s">
        <v>352</v>
      </c>
      <c r="G417" t="s">
        <v>692</v>
      </c>
      <c r="H417" t="s">
        <v>1239</v>
      </c>
    </row>
    <row r="418" spans="1:8">
      <c r="A418" t="s">
        <v>2141</v>
      </c>
      <c r="B418" t="s">
        <v>2142</v>
      </c>
      <c r="C418" t="s">
        <v>2143</v>
      </c>
      <c r="D418" t="s">
        <v>2139</v>
      </c>
      <c r="E418" t="s">
        <v>2144</v>
      </c>
      <c r="F418" t="s">
        <v>352</v>
      </c>
      <c r="G418" t="s">
        <v>692</v>
      </c>
      <c r="H418" t="s">
        <v>1239</v>
      </c>
    </row>
    <row r="419" spans="1:8">
      <c r="A419" t="s">
        <v>2145</v>
      </c>
      <c r="B419" t="s">
        <v>2146</v>
      </c>
      <c r="C419" t="s">
        <v>2147</v>
      </c>
      <c r="D419" t="s">
        <v>2139</v>
      </c>
      <c r="E419" t="s">
        <v>2144</v>
      </c>
      <c r="F419" t="s">
        <v>352</v>
      </c>
      <c r="G419" t="s">
        <v>692</v>
      </c>
      <c r="H419" t="s">
        <v>1239</v>
      </c>
    </row>
    <row r="420" spans="1:8">
      <c r="A420" t="s">
        <v>2148</v>
      </c>
      <c r="B420" t="s">
        <v>2149</v>
      </c>
      <c r="C420" t="s">
        <v>2150</v>
      </c>
      <c r="D420" t="s">
        <v>2151</v>
      </c>
      <c r="E420" t="s">
        <v>2140</v>
      </c>
      <c r="F420" t="s">
        <v>352</v>
      </c>
      <c r="G420" t="s">
        <v>692</v>
      </c>
      <c r="H420" t="s">
        <v>1239</v>
      </c>
    </row>
    <row r="421" spans="1:8">
      <c r="A421" t="s">
        <v>2152</v>
      </c>
      <c r="B421" t="s">
        <v>2153</v>
      </c>
      <c r="C421" t="s">
        <v>2154</v>
      </c>
      <c r="D421" t="s">
        <v>2155</v>
      </c>
      <c r="E421" t="s">
        <v>764</v>
      </c>
      <c r="F421" t="s">
        <v>583</v>
      </c>
      <c r="G421" t="s">
        <v>352</v>
      </c>
      <c r="H421" t="s">
        <v>765</v>
      </c>
    </row>
    <row r="422" spans="1:8">
      <c r="A422" t="s">
        <v>2156</v>
      </c>
      <c r="B422" t="s">
        <v>2157</v>
      </c>
      <c r="C422" t="s">
        <v>2158</v>
      </c>
      <c r="D422" t="s">
        <v>2159</v>
      </c>
      <c r="E422" t="s">
        <v>2160</v>
      </c>
      <c r="F422" t="s">
        <v>352</v>
      </c>
      <c r="G422" t="s">
        <v>467</v>
      </c>
      <c r="H422" t="s">
        <v>2161</v>
      </c>
    </row>
    <row r="423" spans="1:8">
      <c r="A423" t="s">
        <v>2162</v>
      </c>
      <c r="B423" t="s">
        <v>652</v>
      </c>
      <c r="C423" t="s">
        <v>652</v>
      </c>
      <c r="E423" t="s">
        <v>850</v>
      </c>
      <c r="F423" t="s">
        <v>583</v>
      </c>
      <c r="G423" t="s">
        <v>352</v>
      </c>
      <c r="H423" t="s">
        <v>851</v>
      </c>
    </row>
    <row r="424" spans="1:8">
      <c r="A424" t="s">
        <v>2163</v>
      </c>
      <c r="B424" t="s">
        <v>2164</v>
      </c>
      <c r="C424" t="s">
        <v>2165</v>
      </c>
      <c r="D424" t="s">
        <v>2166</v>
      </c>
      <c r="E424" t="s">
        <v>2167</v>
      </c>
      <c r="F424" t="s">
        <v>352</v>
      </c>
      <c r="G424" t="s">
        <v>467</v>
      </c>
      <c r="H424" t="s">
        <v>970</v>
      </c>
    </row>
    <row r="425" spans="1:8">
      <c r="A425" t="s">
        <v>2168</v>
      </c>
      <c r="B425" t="s">
        <v>2169</v>
      </c>
      <c r="C425" t="s">
        <v>2170</v>
      </c>
      <c r="D425" t="s">
        <v>2171</v>
      </c>
      <c r="E425" t="s">
        <v>1135</v>
      </c>
      <c r="F425" t="s">
        <v>352</v>
      </c>
      <c r="G425" t="s">
        <v>495</v>
      </c>
      <c r="H425" t="s">
        <v>1136</v>
      </c>
    </row>
    <row r="426" spans="1:8">
      <c r="A426" t="s">
        <v>2172</v>
      </c>
      <c r="B426" t="s">
        <v>2173</v>
      </c>
      <c r="C426" t="s">
        <v>2174</v>
      </c>
      <c r="D426" t="s">
        <v>2171</v>
      </c>
      <c r="E426" t="s">
        <v>1135</v>
      </c>
      <c r="F426" t="s">
        <v>352</v>
      </c>
      <c r="G426" t="s">
        <v>495</v>
      </c>
      <c r="H426" t="s">
        <v>1136</v>
      </c>
    </row>
    <row r="427" spans="1:8">
      <c r="A427" t="s">
        <v>2175</v>
      </c>
      <c r="B427" t="s">
        <v>2176</v>
      </c>
      <c r="C427" t="s">
        <v>2177</v>
      </c>
      <c r="D427" t="s">
        <v>2171</v>
      </c>
      <c r="E427" t="s">
        <v>1135</v>
      </c>
      <c r="F427" t="s">
        <v>352</v>
      </c>
      <c r="G427" t="s">
        <v>495</v>
      </c>
      <c r="H427" t="s">
        <v>1136</v>
      </c>
    </row>
    <row r="428" spans="1:8">
      <c r="A428" t="s">
        <v>2178</v>
      </c>
      <c r="B428" t="s">
        <v>652</v>
      </c>
      <c r="C428" t="s">
        <v>652</v>
      </c>
      <c r="E428" t="s">
        <v>850</v>
      </c>
      <c r="F428" t="s">
        <v>583</v>
      </c>
      <c r="G428" t="s">
        <v>352</v>
      </c>
      <c r="H428" t="s">
        <v>851</v>
      </c>
    </row>
    <row r="429" spans="1:8">
      <c r="A429" t="s">
        <v>2179</v>
      </c>
      <c r="B429" t="s">
        <v>2180</v>
      </c>
      <c r="C429" t="s">
        <v>2181</v>
      </c>
      <c r="D429" t="s">
        <v>2182</v>
      </c>
      <c r="E429" t="s">
        <v>1437</v>
      </c>
      <c r="F429" t="s">
        <v>352</v>
      </c>
      <c r="G429" t="s">
        <v>495</v>
      </c>
      <c r="H429" t="s">
        <v>1438</v>
      </c>
    </row>
    <row r="430" spans="1:8">
      <c r="A430" t="s">
        <v>2183</v>
      </c>
      <c r="B430" t="s">
        <v>2184</v>
      </c>
      <c r="C430" t="s">
        <v>2185</v>
      </c>
      <c r="D430" t="s">
        <v>2186</v>
      </c>
      <c r="E430" t="s">
        <v>850</v>
      </c>
      <c r="F430" t="s">
        <v>583</v>
      </c>
      <c r="G430" t="s">
        <v>352</v>
      </c>
      <c r="H430" t="s">
        <v>851</v>
      </c>
    </row>
    <row r="431" spans="1:8">
      <c r="A431" t="s">
        <v>2187</v>
      </c>
      <c r="B431" t="s">
        <v>2188</v>
      </c>
      <c r="C431" t="s">
        <v>2189</v>
      </c>
      <c r="D431" t="s">
        <v>2190</v>
      </c>
      <c r="E431" t="s">
        <v>1875</v>
      </c>
      <c r="F431" t="s">
        <v>583</v>
      </c>
      <c r="G431" t="s">
        <v>1723</v>
      </c>
      <c r="H431" t="s">
        <v>1876</v>
      </c>
    </row>
    <row r="432" spans="1:8">
      <c r="A432" t="s">
        <v>2191</v>
      </c>
      <c r="B432" t="s">
        <v>652</v>
      </c>
      <c r="C432" t="s">
        <v>652</v>
      </c>
      <c r="E432" s="7" t="s">
        <v>2192</v>
      </c>
      <c r="F432" s="7" t="s">
        <v>352</v>
      </c>
      <c r="G432" t="s">
        <v>467</v>
      </c>
      <c r="H432" t="s">
        <v>970</v>
      </c>
    </row>
    <row r="433" spans="1:8">
      <c r="A433" t="s">
        <v>2193</v>
      </c>
      <c r="B433" t="s">
        <v>652</v>
      </c>
      <c r="C433" t="s">
        <v>652</v>
      </c>
      <c r="E433" t="s">
        <v>850</v>
      </c>
      <c r="F433" t="s">
        <v>583</v>
      </c>
      <c r="G433" t="s">
        <v>352</v>
      </c>
      <c r="H433" t="s">
        <v>851</v>
      </c>
    </row>
    <row r="434" spans="1:8">
      <c r="A434" t="s">
        <v>2194</v>
      </c>
      <c r="B434" t="s">
        <v>2195</v>
      </c>
      <c r="C434" t="s">
        <v>2196</v>
      </c>
      <c r="D434" t="s">
        <v>2197</v>
      </c>
      <c r="E434" t="s">
        <v>2198</v>
      </c>
      <c r="F434" t="s">
        <v>352</v>
      </c>
      <c r="G434" t="s">
        <v>367</v>
      </c>
      <c r="H434" t="s">
        <v>636</v>
      </c>
    </row>
    <row r="435" spans="1:8">
      <c r="A435" t="s">
        <v>2199</v>
      </c>
      <c r="B435" t="s">
        <v>2200</v>
      </c>
      <c r="C435" t="s">
        <v>2201</v>
      </c>
      <c r="D435" t="s">
        <v>2202</v>
      </c>
      <c r="E435" t="s">
        <v>1927</v>
      </c>
      <c r="F435" t="s">
        <v>352</v>
      </c>
      <c r="G435" t="s">
        <v>367</v>
      </c>
      <c r="H435" t="s">
        <v>1855</v>
      </c>
    </row>
    <row r="436" spans="1:8">
      <c r="A436" t="s">
        <v>2203</v>
      </c>
      <c r="B436" t="s">
        <v>2204</v>
      </c>
      <c r="C436" t="s">
        <v>2205</v>
      </c>
      <c r="D436" t="s">
        <v>2206</v>
      </c>
      <c r="E436" t="s">
        <v>2207</v>
      </c>
      <c r="F436" t="s">
        <v>352</v>
      </c>
      <c r="G436" t="s">
        <v>367</v>
      </c>
      <c r="H436" t="s">
        <v>368</v>
      </c>
    </row>
    <row r="437" spans="1:8">
      <c r="A437" t="s">
        <v>2208</v>
      </c>
      <c r="B437" t="s">
        <v>2209</v>
      </c>
      <c r="C437" t="s">
        <v>2210</v>
      </c>
      <c r="D437" t="s">
        <v>2211</v>
      </c>
      <c r="E437" t="s">
        <v>2212</v>
      </c>
      <c r="F437" t="s">
        <v>352</v>
      </c>
      <c r="G437" t="s">
        <v>353</v>
      </c>
      <c r="H437" t="s">
        <v>547</v>
      </c>
    </row>
    <row r="438" spans="1:8">
      <c r="A438" t="s">
        <v>2213</v>
      </c>
      <c r="B438" t="s">
        <v>2214</v>
      </c>
      <c r="C438" t="s">
        <v>2215</v>
      </c>
      <c r="D438" t="s">
        <v>2216</v>
      </c>
      <c r="E438" t="s">
        <v>2217</v>
      </c>
      <c r="F438" t="s">
        <v>352</v>
      </c>
      <c r="G438" t="s">
        <v>367</v>
      </c>
      <c r="H438" t="s">
        <v>368</v>
      </c>
    </row>
    <row r="439" spans="1:8">
      <c r="A439" t="s">
        <v>2218</v>
      </c>
      <c r="B439" t="s">
        <v>2219</v>
      </c>
      <c r="C439" t="s">
        <v>2220</v>
      </c>
      <c r="D439" t="s">
        <v>2221</v>
      </c>
      <c r="E439" t="s">
        <v>2222</v>
      </c>
      <c r="F439" t="s">
        <v>352</v>
      </c>
      <c r="G439" t="s">
        <v>367</v>
      </c>
      <c r="H439" t="s">
        <v>368</v>
      </c>
    </row>
    <row r="440" spans="1:8">
      <c r="A440" t="s">
        <v>2223</v>
      </c>
      <c r="B440" t="s">
        <v>2224</v>
      </c>
      <c r="C440" t="s">
        <v>2225</v>
      </c>
      <c r="D440" t="s">
        <v>2226</v>
      </c>
      <c r="E440" t="s">
        <v>2227</v>
      </c>
      <c r="F440" t="s">
        <v>352</v>
      </c>
      <c r="G440" t="s">
        <v>367</v>
      </c>
      <c r="H440" t="s">
        <v>368</v>
      </c>
    </row>
    <row r="441" spans="1:8">
      <c r="A441" t="s">
        <v>2228</v>
      </c>
      <c r="B441" t="s">
        <v>2229</v>
      </c>
      <c r="C441" t="s">
        <v>2230</v>
      </c>
      <c r="D441" t="s">
        <v>2231</v>
      </c>
      <c r="E441" t="s">
        <v>629</v>
      </c>
      <c r="F441" t="s">
        <v>352</v>
      </c>
      <c r="G441" t="s">
        <v>353</v>
      </c>
      <c r="H441" t="s">
        <v>630</v>
      </c>
    </row>
    <row r="442" spans="1:8">
      <c r="A442" t="s">
        <v>2232</v>
      </c>
      <c r="B442" t="s">
        <v>2233</v>
      </c>
      <c r="C442" t="s">
        <v>2234</v>
      </c>
      <c r="D442" t="s">
        <v>2235</v>
      </c>
      <c r="E442" t="s">
        <v>2236</v>
      </c>
      <c r="F442" t="s">
        <v>583</v>
      </c>
      <c r="G442" t="s">
        <v>1723</v>
      </c>
      <c r="H442" t="s">
        <v>2237</v>
      </c>
    </row>
    <row r="443" spans="1:8">
      <c r="A443" t="s">
        <v>2238</v>
      </c>
      <c r="B443" t="s">
        <v>2239</v>
      </c>
      <c r="C443" t="s">
        <v>2240</v>
      </c>
      <c r="D443" t="s">
        <v>2241</v>
      </c>
      <c r="E443" t="s">
        <v>2236</v>
      </c>
      <c r="F443" t="s">
        <v>583</v>
      </c>
      <c r="G443" t="s">
        <v>1723</v>
      </c>
      <c r="H443" t="s">
        <v>2237</v>
      </c>
    </row>
    <row r="444" spans="1:8">
      <c r="A444" t="s">
        <v>2242</v>
      </c>
      <c r="B444" t="s">
        <v>2243</v>
      </c>
      <c r="C444" t="s">
        <v>2244</v>
      </c>
      <c r="D444" t="s">
        <v>2245</v>
      </c>
      <c r="E444" t="s">
        <v>2236</v>
      </c>
      <c r="F444" t="s">
        <v>583</v>
      </c>
      <c r="G444" t="s">
        <v>1723</v>
      </c>
      <c r="H444" t="s">
        <v>2237</v>
      </c>
    </row>
    <row r="445" spans="1:8">
      <c r="A445" t="s">
        <v>2246</v>
      </c>
      <c r="B445" t="s">
        <v>2247</v>
      </c>
      <c r="C445" t="s">
        <v>2248</v>
      </c>
      <c r="D445" t="s">
        <v>2249</v>
      </c>
      <c r="E445" t="s">
        <v>2236</v>
      </c>
      <c r="F445" t="s">
        <v>583</v>
      </c>
      <c r="G445" t="s">
        <v>1723</v>
      </c>
      <c r="H445" t="s">
        <v>2237</v>
      </c>
    </row>
    <row r="446" spans="1:8">
      <c r="A446" t="s">
        <v>2250</v>
      </c>
      <c r="B446" t="s">
        <v>2251</v>
      </c>
      <c r="C446" t="s">
        <v>2252</v>
      </c>
      <c r="D446" t="s">
        <v>2253</v>
      </c>
      <c r="E446" t="s">
        <v>2254</v>
      </c>
      <c r="F446" t="s">
        <v>352</v>
      </c>
      <c r="G446" t="s">
        <v>367</v>
      </c>
      <c r="H446" t="s">
        <v>368</v>
      </c>
    </row>
    <row r="447" spans="1:8">
      <c r="A447" t="s">
        <v>2255</v>
      </c>
      <c r="B447" t="s">
        <v>2256</v>
      </c>
      <c r="C447" t="s">
        <v>2257</v>
      </c>
      <c r="D447" t="s">
        <v>2258</v>
      </c>
      <c r="E447" t="s">
        <v>1184</v>
      </c>
      <c r="F447" t="s">
        <v>352</v>
      </c>
      <c r="G447" t="s">
        <v>353</v>
      </c>
      <c r="H447" t="s">
        <v>1185</v>
      </c>
    </row>
    <row r="448" spans="1:8">
      <c r="A448" t="s">
        <v>2259</v>
      </c>
      <c r="B448" t="s">
        <v>2260</v>
      </c>
      <c r="C448" t="s">
        <v>2261</v>
      </c>
      <c r="D448" t="s">
        <v>2262</v>
      </c>
      <c r="E448" t="s">
        <v>2263</v>
      </c>
      <c r="F448" t="s">
        <v>352</v>
      </c>
      <c r="G448" t="s">
        <v>610</v>
      </c>
      <c r="H448" t="s">
        <v>1453</v>
      </c>
    </row>
    <row r="449" spans="1:8">
      <c r="A449" t="s">
        <v>2264</v>
      </c>
      <c r="B449" t="s">
        <v>2265</v>
      </c>
      <c r="C449" t="s">
        <v>2266</v>
      </c>
      <c r="D449" t="s">
        <v>2267</v>
      </c>
      <c r="E449" t="s">
        <v>2236</v>
      </c>
      <c r="F449" t="s">
        <v>583</v>
      </c>
      <c r="G449" t="s">
        <v>1723</v>
      </c>
      <c r="H449" t="s">
        <v>2237</v>
      </c>
    </row>
    <row r="450" spans="1:8">
      <c r="A450" t="s">
        <v>2268</v>
      </c>
      <c r="B450" t="s">
        <v>2269</v>
      </c>
      <c r="C450" t="s">
        <v>2270</v>
      </c>
      <c r="D450" t="s">
        <v>2271</v>
      </c>
      <c r="E450" t="s">
        <v>2272</v>
      </c>
      <c r="F450" t="s">
        <v>1723</v>
      </c>
      <c r="G450" t="s">
        <v>2273</v>
      </c>
      <c r="H450" t="s">
        <v>2274</v>
      </c>
    </row>
    <row r="451" spans="1:8">
      <c r="A451" t="s">
        <v>2275</v>
      </c>
      <c r="B451" t="s">
        <v>2276</v>
      </c>
      <c r="C451" t="s">
        <v>2277</v>
      </c>
      <c r="D451" t="s">
        <v>2278</v>
      </c>
      <c r="E451" t="s">
        <v>2272</v>
      </c>
      <c r="F451" t="s">
        <v>1723</v>
      </c>
      <c r="G451" t="s">
        <v>2273</v>
      </c>
      <c r="H451" t="s">
        <v>2274</v>
      </c>
    </row>
    <row r="452" spans="1:8">
      <c r="A452" t="s">
        <v>2279</v>
      </c>
      <c r="B452" t="s">
        <v>2280</v>
      </c>
      <c r="C452" t="s">
        <v>2281</v>
      </c>
      <c r="D452" t="s">
        <v>2282</v>
      </c>
      <c r="E452" t="s">
        <v>2283</v>
      </c>
      <c r="F452" t="s">
        <v>1723</v>
      </c>
      <c r="G452" t="s">
        <v>2284</v>
      </c>
      <c r="H452" t="s">
        <v>2285</v>
      </c>
    </row>
    <row r="453" spans="1:8">
      <c r="A453" t="s">
        <v>2286</v>
      </c>
      <c r="B453" t="s">
        <v>2287</v>
      </c>
      <c r="C453" t="s">
        <v>2288</v>
      </c>
      <c r="D453" t="s">
        <v>2289</v>
      </c>
      <c r="E453" t="s">
        <v>2290</v>
      </c>
      <c r="F453" t="s">
        <v>1723</v>
      </c>
      <c r="G453" t="s">
        <v>2291</v>
      </c>
      <c r="H453" t="s">
        <v>2292</v>
      </c>
    </row>
    <row r="454" spans="1:8">
      <c r="A454" t="s">
        <v>2293</v>
      </c>
      <c r="B454" t="s">
        <v>2294</v>
      </c>
      <c r="C454" t="s">
        <v>2295</v>
      </c>
      <c r="D454" t="s">
        <v>2296</v>
      </c>
      <c r="E454" t="s">
        <v>2297</v>
      </c>
      <c r="F454" t="s">
        <v>352</v>
      </c>
      <c r="G454" t="s">
        <v>610</v>
      </c>
      <c r="H454" t="s">
        <v>2298</v>
      </c>
    </row>
    <row r="455" spans="1:8">
      <c r="A455" t="s">
        <v>2299</v>
      </c>
      <c r="B455" t="s">
        <v>2300</v>
      </c>
      <c r="C455" t="s">
        <v>2301</v>
      </c>
      <c r="D455" t="s">
        <v>2302</v>
      </c>
      <c r="E455" t="s">
        <v>2303</v>
      </c>
      <c r="F455" t="s">
        <v>352</v>
      </c>
      <c r="G455" t="s">
        <v>467</v>
      </c>
      <c r="H455" t="s">
        <v>744</v>
      </c>
    </row>
    <row r="456" spans="1:8">
      <c r="A456" t="s">
        <v>2304</v>
      </c>
      <c r="B456" t="s">
        <v>2305</v>
      </c>
      <c r="C456" t="s">
        <v>2306</v>
      </c>
      <c r="D456" t="s">
        <v>2307</v>
      </c>
      <c r="E456" t="s">
        <v>629</v>
      </c>
      <c r="F456" t="s">
        <v>352</v>
      </c>
      <c r="G456" t="s">
        <v>353</v>
      </c>
      <c r="H456" t="s">
        <v>630</v>
      </c>
    </row>
    <row r="457" spans="1:8">
      <c r="A457" t="s">
        <v>2308</v>
      </c>
      <c r="B457" t="s">
        <v>2309</v>
      </c>
      <c r="C457" t="s">
        <v>2310</v>
      </c>
      <c r="D457" t="s">
        <v>2311</v>
      </c>
      <c r="E457" t="s">
        <v>2312</v>
      </c>
      <c r="F457" t="s">
        <v>583</v>
      </c>
      <c r="G457" t="s">
        <v>1723</v>
      </c>
      <c r="H457" t="s">
        <v>2313</v>
      </c>
    </row>
    <row r="458" spans="1:8">
      <c r="A458" t="s">
        <v>2314</v>
      </c>
      <c r="B458" t="s">
        <v>2315</v>
      </c>
      <c r="C458" t="s">
        <v>2316</v>
      </c>
      <c r="D458" t="s">
        <v>2317</v>
      </c>
      <c r="E458" t="s">
        <v>1875</v>
      </c>
      <c r="F458" t="s">
        <v>583</v>
      </c>
      <c r="G458" t="s">
        <v>1723</v>
      </c>
      <c r="H458" t="s">
        <v>1876</v>
      </c>
    </row>
    <row r="459" spans="1:8">
      <c r="A459" t="s">
        <v>2318</v>
      </c>
      <c r="B459" t="s">
        <v>2319</v>
      </c>
      <c r="C459" t="s">
        <v>2320</v>
      </c>
      <c r="D459" t="s">
        <v>2321</v>
      </c>
      <c r="E459" t="s">
        <v>2322</v>
      </c>
      <c r="F459" t="s">
        <v>583</v>
      </c>
      <c r="G459" t="s">
        <v>1842</v>
      </c>
      <c r="H459" t="s">
        <v>2323</v>
      </c>
    </row>
    <row r="460" spans="1:8">
      <c r="A460" t="s">
        <v>2324</v>
      </c>
      <c r="B460" t="s">
        <v>2325</v>
      </c>
      <c r="C460" t="s">
        <v>2326</v>
      </c>
      <c r="D460" t="s">
        <v>2327</v>
      </c>
      <c r="E460" t="s">
        <v>2328</v>
      </c>
      <c r="F460" t="s">
        <v>1384</v>
      </c>
      <c r="G460" t="s">
        <v>2329</v>
      </c>
      <c r="H460" t="s">
        <v>2330</v>
      </c>
    </row>
    <row r="461" spans="1:8">
      <c r="A461" t="s">
        <v>2331</v>
      </c>
      <c r="B461" t="s">
        <v>2332</v>
      </c>
      <c r="C461" t="s">
        <v>2333</v>
      </c>
      <c r="D461" t="s">
        <v>2334</v>
      </c>
      <c r="E461" t="s">
        <v>1135</v>
      </c>
      <c r="F461" t="s">
        <v>352</v>
      </c>
      <c r="G461" t="s">
        <v>495</v>
      </c>
      <c r="H461" t="s">
        <v>1136</v>
      </c>
    </row>
    <row r="462" spans="1:8">
      <c r="A462" t="s">
        <v>2335</v>
      </c>
      <c r="B462" t="s">
        <v>2336</v>
      </c>
      <c r="C462" t="s">
        <v>2337</v>
      </c>
      <c r="D462" t="s">
        <v>2334</v>
      </c>
      <c r="E462" t="s">
        <v>1135</v>
      </c>
      <c r="F462" t="s">
        <v>352</v>
      </c>
      <c r="G462" t="s">
        <v>495</v>
      </c>
      <c r="H462" t="s">
        <v>1136</v>
      </c>
    </row>
    <row r="463" spans="1:8">
      <c r="A463" t="s">
        <v>2338</v>
      </c>
      <c r="B463" t="s">
        <v>2339</v>
      </c>
      <c r="C463" t="s">
        <v>2340</v>
      </c>
      <c r="D463" t="s">
        <v>2334</v>
      </c>
      <c r="E463" t="s">
        <v>1135</v>
      </c>
      <c r="F463" t="s">
        <v>352</v>
      </c>
      <c r="G463" t="s">
        <v>495</v>
      </c>
      <c r="H463" t="s">
        <v>1136</v>
      </c>
    </row>
    <row r="464" spans="1:8">
      <c r="A464" t="s">
        <v>2341</v>
      </c>
      <c r="B464" t="s">
        <v>2342</v>
      </c>
      <c r="C464" t="s">
        <v>2343</v>
      </c>
      <c r="D464" t="s">
        <v>2334</v>
      </c>
      <c r="E464" t="s">
        <v>1135</v>
      </c>
      <c r="F464" t="s">
        <v>352</v>
      </c>
      <c r="G464" t="s">
        <v>495</v>
      </c>
      <c r="H464" t="s">
        <v>1136</v>
      </c>
    </row>
    <row r="465" spans="1:8">
      <c r="A465" t="s">
        <v>2344</v>
      </c>
      <c r="B465" t="s">
        <v>2345</v>
      </c>
      <c r="C465" t="s">
        <v>2346</v>
      </c>
      <c r="D465" t="s">
        <v>2334</v>
      </c>
      <c r="E465" t="s">
        <v>1135</v>
      </c>
      <c r="F465" t="s">
        <v>352</v>
      </c>
      <c r="G465" t="s">
        <v>495</v>
      </c>
      <c r="H465" t="s">
        <v>1136</v>
      </c>
    </row>
    <row r="466" spans="1:8">
      <c r="A466" t="s">
        <v>2347</v>
      </c>
      <c r="B466" t="s">
        <v>2348</v>
      </c>
      <c r="C466" t="s">
        <v>2349</v>
      </c>
      <c r="D466" t="s">
        <v>2334</v>
      </c>
      <c r="E466" t="s">
        <v>1135</v>
      </c>
      <c r="F466" t="s">
        <v>352</v>
      </c>
      <c r="G466" t="s">
        <v>495</v>
      </c>
      <c r="H466" t="s">
        <v>1136</v>
      </c>
    </row>
    <row r="467" spans="1:8">
      <c r="A467" t="s">
        <v>2350</v>
      </c>
      <c r="B467" t="s">
        <v>2351</v>
      </c>
      <c r="C467" t="s">
        <v>2352</v>
      </c>
      <c r="D467" t="s">
        <v>2334</v>
      </c>
      <c r="E467" t="s">
        <v>1135</v>
      </c>
      <c r="F467" t="s">
        <v>352</v>
      </c>
      <c r="G467" t="s">
        <v>495</v>
      </c>
      <c r="H467" t="s">
        <v>1136</v>
      </c>
    </row>
    <row r="468" spans="1:8">
      <c r="A468" t="s">
        <v>2353</v>
      </c>
      <c r="B468" t="s">
        <v>2354</v>
      </c>
      <c r="C468" t="s">
        <v>2355</v>
      </c>
      <c r="D468" t="s">
        <v>2334</v>
      </c>
      <c r="E468" t="s">
        <v>1135</v>
      </c>
      <c r="F468" t="s">
        <v>352</v>
      </c>
      <c r="G468" t="s">
        <v>495</v>
      </c>
      <c r="H468" t="s">
        <v>1136</v>
      </c>
    </row>
    <row r="469" spans="1:8">
      <c r="A469" t="s">
        <v>2356</v>
      </c>
      <c r="B469" t="s">
        <v>2357</v>
      </c>
      <c r="C469" t="s">
        <v>2358</v>
      </c>
      <c r="D469" t="s">
        <v>2359</v>
      </c>
      <c r="E469" t="s">
        <v>2236</v>
      </c>
      <c r="F469" t="s">
        <v>583</v>
      </c>
      <c r="G469" t="s">
        <v>1723</v>
      </c>
      <c r="H469" t="s">
        <v>2237</v>
      </c>
    </row>
    <row r="470" spans="1:8">
      <c r="A470" t="s">
        <v>2360</v>
      </c>
      <c r="B470" t="s">
        <v>2361</v>
      </c>
      <c r="C470" t="s">
        <v>2362</v>
      </c>
      <c r="D470" t="s">
        <v>2363</v>
      </c>
      <c r="E470" t="s">
        <v>1875</v>
      </c>
      <c r="F470" t="s">
        <v>583</v>
      </c>
      <c r="G470" t="s">
        <v>1723</v>
      </c>
      <c r="H470" t="s">
        <v>1876</v>
      </c>
    </row>
    <row r="471" spans="1:8">
      <c r="A471" t="s">
        <v>2364</v>
      </c>
      <c r="B471" t="s">
        <v>2365</v>
      </c>
      <c r="C471" t="s">
        <v>2366</v>
      </c>
      <c r="D471" t="s">
        <v>2367</v>
      </c>
      <c r="E471" s="7" t="s">
        <v>2368</v>
      </c>
      <c r="F471" s="7" t="s">
        <v>352</v>
      </c>
      <c r="G471" t="s">
        <v>754</v>
      </c>
      <c r="H471" t="s">
        <v>1861</v>
      </c>
    </row>
    <row r="472" spans="1:8">
      <c r="A472" t="s">
        <v>2369</v>
      </c>
      <c r="B472" t="s">
        <v>2370</v>
      </c>
      <c r="C472" t="s">
        <v>2371</v>
      </c>
      <c r="D472" t="s">
        <v>2372</v>
      </c>
      <c r="E472" t="s">
        <v>2312</v>
      </c>
      <c r="F472" t="s">
        <v>583</v>
      </c>
      <c r="G472" t="s">
        <v>1723</v>
      </c>
      <c r="H472" t="s">
        <v>2313</v>
      </c>
    </row>
    <row r="473" spans="1:8">
      <c r="A473" t="s">
        <v>2373</v>
      </c>
      <c r="B473" t="s">
        <v>2374</v>
      </c>
      <c r="C473" t="s">
        <v>2375</v>
      </c>
      <c r="D473" t="s">
        <v>2376</v>
      </c>
      <c r="E473" t="s">
        <v>850</v>
      </c>
      <c r="F473" t="s">
        <v>583</v>
      </c>
      <c r="G473" t="s">
        <v>352</v>
      </c>
      <c r="H473" t="s">
        <v>851</v>
      </c>
    </row>
    <row r="474" spans="1:8">
      <c r="A474" t="s">
        <v>2377</v>
      </c>
      <c r="B474" t="s">
        <v>2378</v>
      </c>
      <c r="C474" t="s">
        <v>2379</v>
      </c>
      <c r="D474" t="s">
        <v>2380</v>
      </c>
      <c r="E474" t="s">
        <v>1190</v>
      </c>
      <c r="F474" t="s">
        <v>352</v>
      </c>
      <c r="G474" t="s">
        <v>610</v>
      </c>
      <c r="H474" t="s">
        <v>1191</v>
      </c>
    </row>
    <row r="475" spans="1:8">
      <c r="A475" t="s">
        <v>2381</v>
      </c>
      <c r="B475" t="s">
        <v>2382</v>
      </c>
      <c r="C475" t="s">
        <v>2383</v>
      </c>
      <c r="D475" t="s">
        <v>2384</v>
      </c>
      <c r="E475" t="s">
        <v>2385</v>
      </c>
      <c r="F475" t="s">
        <v>352</v>
      </c>
      <c r="G475" t="s">
        <v>367</v>
      </c>
      <c r="H475" t="s">
        <v>2386</v>
      </c>
    </row>
    <row r="476" spans="1:8">
      <c r="A476" t="s">
        <v>2387</v>
      </c>
      <c r="B476" t="s">
        <v>2388</v>
      </c>
      <c r="C476" t="s">
        <v>2389</v>
      </c>
      <c r="D476" t="s">
        <v>2390</v>
      </c>
      <c r="E476" t="s">
        <v>582</v>
      </c>
      <c r="F476" t="s">
        <v>583</v>
      </c>
      <c r="G476" t="s">
        <v>352</v>
      </c>
      <c r="H476" t="s">
        <v>584</v>
      </c>
    </row>
    <row r="477" spans="1:8">
      <c r="A477" t="s">
        <v>2391</v>
      </c>
      <c r="B477" t="s">
        <v>652</v>
      </c>
      <c r="C477" t="s">
        <v>652</v>
      </c>
      <c r="E477" t="s">
        <v>2392</v>
      </c>
      <c r="F477" t="s">
        <v>352</v>
      </c>
      <c r="G477" t="s">
        <v>367</v>
      </c>
      <c r="H477" t="s">
        <v>981</v>
      </c>
    </row>
    <row r="478" spans="1:8">
      <c r="A478" t="s">
        <v>2393</v>
      </c>
      <c r="B478" t="s">
        <v>2394</v>
      </c>
      <c r="C478" t="s">
        <v>2395</v>
      </c>
      <c r="D478" t="s">
        <v>2396</v>
      </c>
      <c r="E478" s="7" t="s">
        <v>2397</v>
      </c>
      <c r="F478" s="7" t="s">
        <v>352</v>
      </c>
      <c r="G478" t="s">
        <v>854</v>
      </c>
      <c r="H478" t="s">
        <v>2398</v>
      </c>
    </row>
    <row r="479" spans="1:8">
      <c r="A479" t="s">
        <v>2399</v>
      </c>
      <c r="B479" t="s">
        <v>2400</v>
      </c>
      <c r="C479" t="s">
        <v>2401</v>
      </c>
      <c r="D479" t="s">
        <v>2402</v>
      </c>
      <c r="E479" t="s">
        <v>2403</v>
      </c>
      <c r="F479" t="s">
        <v>352</v>
      </c>
      <c r="G479" t="s">
        <v>610</v>
      </c>
      <c r="H479" t="s">
        <v>1453</v>
      </c>
    </row>
    <row r="480" spans="1:8">
      <c r="A480" t="s">
        <v>2404</v>
      </c>
      <c r="B480" t="s">
        <v>2405</v>
      </c>
      <c r="C480" t="s">
        <v>2406</v>
      </c>
      <c r="D480" t="s">
        <v>2407</v>
      </c>
      <c r="E480" t="s">
        <v>2403</v>
      </c>
      <c r="F480" t="s">
        <v>352</v>
      </c>
      <c r="G480" t="s">
        <v>610</v>
      </c>
      <c r="H480" t="s">
        <v>1453</v>
      </c>
    </row>
    <row r="481" spans="1:8">
      <c r="A481" t="s">
        <v>2408</v>
      </c>
      <c r="B481" t="s">
        <v>2409</v>
      </c>
      <c r="C481" t="s">
        <v>2410</v>
      </c>
      <c r="D481" t="s">
        <v>2411</v>
      </c>
      <c r="E481" t="s">
        <v>2412</v>
      </c>
      <c r="F481" t="s">
        <v>352</v>
      </c>
      <c r="G481" t="s">
        <v>610</v>
      </c>
      <c r="H481" t="s">
        <v>1453</v>
      </c>
    </row>
    <row r="482" spans="1:8">
      <c r="A482" t="s">
        <v>2413</v>
      </c>
      <c r="B482" t="s">
        <v>2414</v>
      </c>
      <c r="C482" t="s">
        <v>2415</v>
      </c>
      <c r="D482" t="s">
        <v>2416</v>
      </c>
      <c r="E482" t="s">
        <v>2417</v>
      </c>
      <c r="F482" t="s">
        <v>1723</v>
      </c>
      <c r="G482" t="s">
        <v>2273</v>
      </c>
      <c r="H482" t="s">
        <v>2418</v>
      </c>
    </row>
    <row r="483" spans="1:8">
      <c r="A483" t="s">
        <v>2419</v>
      </c>
      <c r="B483" t="s">
        <v>2420</v>
      </c>
      <c r="C483" t="s">
        <v>2421</v>
      </c>
      <c r="D483" t="s">
        <v>2422</v>
      </c>
      <c r="E483" t="s">
        <v>2423</v>
      </c>
      <c r="F483" t="s">
        <v>352</v>
      </c>
      <c r="G483" t="s">
        <v>610</v>
      </c>
      <c r="H483" t="s">
        <v>1453</v>
      </c>
    </row>
    <row r="484" spans="1:8">
      <c r="A484" t="s">
        <v>2424</v>
      </c>
      <c r="B484" t="s">
        <v>2425</v>
      </c>
      <c r="C484" t="s">
        <v>2426</v>
      </c>
      <c r="D484" t="s">
        <v>2427</v>
      </c>
      <c r="E484" t="s">
        <v>712</v>
      </c>
      <c r="F484" t="s">
        <v>352</v>
      </c>
      <c r="G484" t="s">
        <v>610</v>
      </c>
      <c r="H484" t="s">
        <v>611</v>
      </c>
    </row>
    <row r="485" spans="1:8">
      <c r="A485" t="s">
        <v>2428</v>
      </c>
      <c r="B485" t="s">
        <v>652</v>
      </c>
      <c r="C485" t="s">
        <v>652</v>
      </c>
      <c r="E485" t="s">
        <v>850</v>
      </c>
      <c r="F485" t="s">
        <v>583</v>
      </c>
      <c r="G485" t="s">
        <v>352</v>
      </c>
      <c r="H485" t="s">
        <v>851</v>
      </c>
    </row>
    <row r="486" spans="1:8">
      <c r="A486" t="s">
        <v>2429</v>
      </c>
      <c r="B486" t="s">
        <v>2430</v>
      </c>
      <c r="C486" t="s">
        <v>2431</v>
      </c>
      <c r="D486" t="s">
        <v>2432</v>
      </c>
      <c r="E486" t="s">
        <v>2433</v>
      </c>
      <c r="F486" t="s">
        <v>352</v>
      </c>
      <c r="G486" t="s">
        <v>692</v>
      </c>
      <c r="H486" t="s">
        <v>1239</v>
      </c>
    </row>
    <row r="487" spans="1:8">
      <c r="A487" t="s">
        <v>2434</v>
      </c>
      <c r="B487" t="s">
        <v>2435</v>
      </c>
      <c r="C487" t="s">
        <v>2436</v>
      </c>
      <c r="D487" t="s">
        <v>2432</v>
      </c>
      <c r="E487" t="s">
        <v>2433</v>
      </c>
      <c r="F487" t="s">
        <v>352</v>
      </c>
      <c r="G487" t="s">
        <v>692</v>
      </c>
      <c r="H487" t="s">
        <v>1239</v>
      </c>
    </row>
    <row r="488" spans="1:8">
      <c r="A488" t="s">
        <v>2437</v>
      </c>
      <c r="B488" t="s">
        <v>2438</v>
      </c>
      <c r="C488" t="s">
        <v>2438</v>
      </c>
      <c r="E488" t="s">
        <v>2433</v>
      </c>
      <c r="F488" t="s">
        <v>352</v>
      </c>
      <c r="G488" t="s">
        <v>692</v>
      </c>
      <c r="H488" t="s">
        <v>1239</v>
      </c>
    </row>
    <row r="489" spans="1:8">
      <c r="A489" t="s">
        <v>2439</v>
      </c>
      <c r="B489" t="s">
        <v>2440</v>
      </c>
      <c r="C489" t="s">
        <v>2441</v>
      </c>
      <c r="D489" t="s">
        <v>2442</v>
      </c>
      <c r="E489" t="s">
        <v>963</v>
      </c>
      <c r="F489" t="s">
        <v>352</v>
      </c>
      <c r="G489" t="s">
        <v>367</v>
      </c>
      <c r="H489" t="s">
        <v>964</v>
      </c>
    </row>
    <row r="490" spans="1:8">
      <c r="A490" t="s">
        <v>2443</v>
      </c>
      <c r="B490" t="s">
        <v>2444</v>
      </c>
      <c r="C490" t="s">
        <v>2445</v>
      </c>
      <c r="D490" t="s">
        <v>2446</v>
      </c>
      <c r="E490" t="s">
        <v>1875</v>
      </c>
      <c r="F490" t="s">
        <v>583</v>
      </c>
      <c r="G490" t="s">
        <v>1723</v>
      </c>
      <c r="H490" t="s">
        <v>1876</v>
      </c>
    </row>
    <row r="491" spans="1:8">
      <c r="A491" t="s">
        <v>2447</v>
      </c>
      <c r="B491" t="s">
        <v>2448</v>
      </c>
      <c r="C491" t="s">
        <v>2449</v>
      </c>
      <c r="D491" t="s">
        <v>2450</v>
      </c>
      <c r="E491" t="s">
        <v>2198</v>
      </c>
      <c r="F491" t="s">
        <v>352</v>
      </c>
      <c r="G491" t="s">
        <v>367</v>
      </c>
      <c r="H491" t="s">
        <v>636</v>
      </c>
    </row>
    <row r="492" spans="1:8">
      <c r="A492" t="s">
        <v>2451</v>
      </c>
      <c r="B492" t="s">
        <v>652</v>
      </c>
      <c r="C492" t="s">
        <v>652</v>
      </c>
      <c r="E492" t="s">
        <v>850</v>
      </c>
      <c r="F492" t="s">
        <v>583</v>
      </c>
      <c r="G492" t="s">
        <v>352</v>
      </c>
      <c r="H492" t="s">
        <v>851</v>
      </c>
    </row>
    <row r="493" spans="1:8">
      <c r="A493" t="s">
        <v>2452</v>
      </c>
      <c r="B493" t="s">
        <v>2453</v>
      </c>
      <c r="C493" t="s">
        <v>2454</v>
      </c>
      <c r="D493" t="s">
        <v>2455</v>
      </c>
      <c r="E493" t="s">
        <v>2456</v>
      </c>
      <c r="F493" t="s">
        <v>352</v>
      </c>
      <c r="G493" t="s">
        <v>360</v>
      </c>
      <c r="H493" t="s">
        <v>516</v>
      </c>
    </row>
    <row r="494" spans="1:8">
      <c r="A494" t="s">
        <v>2457</v>
      </c>
      <c r="B494" t="s">
        <v>2458</v>
      </c>
      <c r="C494" t="s">
        <v>2459</v>
      </c>
      <c r="D494" t="s">
        <v>2460</v>
      </c>
      <c r="E494" t="s">
        <v>525</v>
      </c>
      <c r="F494" t="s">
        <v>352</v>
      </c>
      <c r="G494" t="s">
        <v>360</v>
      </c>
      <c r="H494" t="s">
        <v>516</v>
      </c>
    </row>
    <row r="495" spans="1:8">
      <c r="A495" t="s">
        <v>2461</v>
      </c>
      <c r="B495" t="s">
        <v>652</v>
      </c>
      <c r="C495" t="s">
        <v>652</v>
      </c>
      <c r="E495" t="s">
        <v>850</v>
      </c>
      <c r="F495" t="s">
        <v>583</v>
      </c>
      <c r="G495" t="s">
        <v>352</v>
      </c>
      <c r="H495" t="s">
        <v>851</v>
      </c>
    </row>
    <row r="496" spans="1:8">
      <c r="A496" t="s">
        <v>2462</v>
      </c>
      <c r="B496" t="s">
        <v>2463</v>
      </c>
      <c r="C496" t="s">
        <v>2464</v>
      </c>
      <c r="D496" t="s">
        <v>2465</v>
      </c>
      <c r="E496" t="s">
        <v>963</v>
      </c>
      <c r="F496" t="s">
        <v>352</v>
      </c>
      <c r="G496" t="s">
        <v>367</v>
      </c>
      <c r="H496" t="s">
        <v>964</v>
      </c>
    </row>
    <row r="497" spans="1:8">
      <c r="A497" t="s">
        <v>2466</v>
      </c>
      <c r="B497" t="s">
        <v>2467</v>
      </c>
      <c r="C497" t="s">
        <v>2468</v>
      </c>
      <c r="D497" t="s">
        <v>2469</v>
      </c>
      <c r="E497" t="s">
        <v>963</v>
      </c>
      <c r="F497" t="s">
        <v>352</v>
      </c>
      <c r="G497" t="s">
        <v>367</v>
      </c>
      <c r="H497" t="s">
        <v>964</v>
      </c>
    </row>
    <row r="498" spans="1:8">
      <c r="A498" t="s">
        <v>2470</v>
      </c>
      <c r="B498" t="s">
        <v>2471</v>
      </c>
      <c r="C498" t="s">
        <v>2472</v>
      </c>
      <c r="D498" t="s">
        <v>2473</v>
      </c>
      <c r="E498" t="s">
        <v>1574</v>
      </c>
      <c r="F498" t="s">
        <v>352</v>
      </c>
      <c r="G498" t="s">
        <v>360</v>
      </c>
      <c r="H498" t="s">
        <v>412</v>
      </c>
    </row>
    <row r="499" spans="1:8">
      <c r="A499" t="s">
        <v>2474</v>
      </c>
      <c r="B499" t="s">
        <v>2475</v>
      </c>
      <c r="C499" t="s">
        <v>2476</v>
      </c>
      <c r="D499" t="s">
        <v>2477</v>
      </c>
      <c r="E499" t="s">
        <v>2478</v>
      </c>
      <c r="F499" t="s">
        <v>352</v>
      </c>
      <c r="G499" t="s">
        <v>754</v>
      </c>
      <c r="H499" t="s">
        <v>810</v>
      </c>
    </row>
    <row r="500" spans="1:8">
      <c r="A500" t="s">
        <v>2479</v>
      </c>
      <c r="B500" t="s">
        <v>2480</v>
      </c>
      <c r="C500" t="s">
        <v>2481</v>
      </c>
      <c r="D500" t="s">
        <v>2482</v>
      </c>
      <c r="E500" t="s">
        <v>2010</v>
      </c>
      <c r="F500" t="s">
        <v>1384</v>
      </c>
      <c r="G500" t="s">
        <v>1385</v>
      </c>
      <c r="H500" t="s">
        <v>1386</v>
      </c>
    </row>
    <row r="501" spans="1:8">
      <c r="A501" t="s">
        <v>2483</v>
      </c>
      <c r="B501" t="s">
        <v>2484</v>
      </c>
      <c r="C501" t="s">
        <v>2485</v>
      </c>
      <c r="D501" t="s">
        <v>2486</v>
      </c>
      <c r="E501" s="7" t="s">
        <v>2487</v>
      </c>
      <c r="F501" s="7" t="s">
        <v>352</v>
      </c>
      <c r="G501" t="s">
        <v>360</v>
      </c>
      <c r="H501" t="s">
        <v>436</v>
      </c>
    </row>
    <row r="502" spans="1:8">
      <c r="A502" t="s">
        <v>2488</v>
      </c>
      <c r="B502" t="s">
        <v>2489</v>
      </c>
      <c r="C502" t="s">
        <v>2490</v>
      </c>
      <c r="D502" t="s">
        <v>2491</v>
      </c>
      <c r="E502" s="7" t="s">
        <v>2492</v>
      </c>
      <c r="F502" s="7" t="s">
        <v>352</v>
      </c>
      <c r="G502" t="s">
        <v>360</v>
      </c>
      <c r="H502" t="s">
        <v>374</v>
      </c>
    </row>
    <row r="503" spans="1:8">
      <c r="A503" t="s">
        <v>2493</v>
      </c>
      <c r="B503" t="s">
        <v>2494</v>
      </c>
      <c r="C503" t="s">
        <v>2495</v>
      </c>
      <c r="D503" t="s">
        <v>2496</v>
      </c>
      <c r="E503" t="s">
        <v>2497</v>
      </c>
      <c r="F503" t="s">
        <v>352</v>
      </c>
      <c r="G503" t="s">
        <v>360</v>
      </c>
      <c r="H503" t="s">
        <v>481</v>
      </c>
    </row>
    <row r="504" spans="1:8">
      <c r="A504" t="s">
        <v>2498</v>
      </c>
      <c r="B504" t="s">
        <v>2499</v>
      </c>
      <c r="C504" t="s">
        <v>2500</v>
      </c>
      <c r="D504" t="s">
        <v>2501</v>
      </c>
      <c r="E504" t="s">
        <v>2502</v>
      </c>
      <c r="F504" t="s">
        <v>352</v>
      </c>
      <c r="G504" t="s">
        <v>353</v>
      </c>
      <c r="H504" t="s">
        <v>630</v>
      </c>
    </row>
    <row r="505" spans="1:8">
      <c r="A505" t="s">
        <v>2503</v>
      </c>
      <c r="B505" t="s">
        <v>2499</v>
      </c>
      <c r="C505" t="s">
        <v>2500</v>
      </c>
      <c r="D505" t="s">
        <v>2501</v>
      </c>
      <c r="E505" t="s">
        <v>2502</v>
      </c>
      <c r="F505" t="s">
        <v>352</v>
      </c>
      <c r="G505" t="s">
        <v>353</v>
      </c>
      <c r="H505" t="s">
        <v>630</v>
      </c>
    </row>
    <row r="506" spans="1:8">
      <c r="A506" t="s">
        <v>2504</v>
      </c>
      <c r="B506" t="s">
        <v>2505</v>
      </c>
      <c r="C506" t="s">
        <v>2506</v>
      </c>
      <c r="D506" t="s">
        <v>2507</v>
      </c>
      <c r="E506" s="7" t="s">
        <v>2508</v>
      </c>
      <c r="F506" s="7" t="s">
        <v>352</v>
      </c>
      <c r="G506" t="s">
        <v>467</v>
      </c>
      <c r="H506" t="s">
        <v>2161</v>
      </c>
    </row>
    <row r="507" spans="1:8">
      <c r="A507" t="s">
        <v>2509</v>
      </c>
      <c r="B507" t="s">
        <v>2510</v>
      </c>
      <c r="C507" t="s">
        <v>2511</v>
      </c>
      <c r="D507" t="s">
        <v>2512</v>
      </c>
      <c r="E507" t="s">
        <v>850</v>
      </c>
      <c r="F507" t="s">
        <v>583</v>
      </c>
      <c r="G507" t="s">
        <v>352</v>
      </c>
      <c r="H507" t="s">
        <v>851</v>
      </c>
    </row>
    <row r="508" spans="1:8">
      <c r="A508" t="s">
        <v>2513</v>
      </c>
      <c r="B508" t="s">
        <v>2514</v>
      </c>
      <c r="C508" t="s">
        <v>2515</v>
      </c>
      <c r="D508" t="s">
        <v>2516</v>
      </c>
      <c r="E508" t="s">
        <v>373</v>
      </c>
      <c r="F508" t="s">
        <v>352</v>
      </c>
      <c r="G508" t="s">
        <v>360</v>
      </c>
      <c r="H508" t="s">
        <v>374</v>
      </c>
    </row>
    <row r="509" spans="1:8">
      <c r="A509" t="s">
        <v>2517</v>
      </c>
      <c r="B509" t="s">
        <v>2518</v>
      </c>
      <c r="C509" t="s">
        <v>2519</v>
      </c>
      <c r="D509" t="s">
        <v>2520</v>
      </c>
      <c r="E509" t="s">
        <v>379</v>
      </c>
      <c r="F509" t="s">
        <v>352</v>
      </c>
      <c r="G509" t="s">
        <v>353</v>
      </c>
      <c r="H509" t="s">
        <v>380</v>
      </c>
    </row>
    <row r="510" spans="1:8">
      <c r="A510" t="s">
        <v>2521</v>
      </c>
      <c r="B510" t="s">
        <v>2522</v>
      </c>
      <c r="C510" t="s">
        <v>2523</v>
      </c>
      <c r="D510" t="s">
        <v>2524</v>
      </c>
      <c r="E510" t="s">
        <v>850</v>
      </c>
      <c r="F510" t="s">
        <v>583</v>
      </c>
      <c r="G510" t="s">
        <v>352</v>
      </c>
      <c r="H510" t="s">
        <v>851</v>
      </c>
    </row>
    <row r="511" spans="1:8">
      <c r="A511" t="s">
        <v>2525</v>
      </c>
      <c r="B511" t="s">
        <v>2526</v>
      </c>
      <c r="C511" t="s">
        <v>2527</v>
      </c>
      <c r="D511" t="s">
        <v>2528</v>
      </c>
      <c r="E511" t="s">
        <v>2529</v>
      </c>
      <c r="F511" t="s">
        <v>352</v>
      </c>
      <c r="G511" t="s">
        <v>367</v>
      </c>
      <c r="H511" t="s">
        <v>2386</v>
      </c>
    </row>
    <row r="512" spans="1:8">
      <c r="A512" t="s">
        <v>2530</v>
      </c>
      <c r="B512" t="s">
        <v>2531</v>
      </c>
      <c r="C512" t="s">
        <v>2532</v>
      </c>
      <c r="D512" t="s">
        <v>2533</v>
      </c>
      <c r="E512" t="s">
        <v>2534</v>
      </c>
      <c r="F512" t="s">
        <v>352</v>
      </c>
      <c r="G512" t="s">
        <v>367</v>
      </c>
      <c r="H512" t="s">
        <v>368</v>
      </c>
    </row>
    <row r="513" spans="1:8">
      <c r="A513" t="s">
        <v>2535</v>
      </c>
      <c r="B513" t="s">
        <v>2536</v>
      </c>
      <c r="C513" t="s">
        <v>2537</v>
      </c>
      <c r="D513" t="s">
        <v>2538</v>
      </c>
      <c r="E513" t="s">
        <v>2534</v>
      </c>
      <c r="F513" t="s">
        <v>352</v>
      </c>
      <c r="G513" t="s">
        <v>367</v>
      </c>
      <c r="H513" t="s">
        <v>368</v>
      </c>
    </row>
    <row r="514" spans="1:8">
      <c r="A514" t="s">
        <v>2539</v>
      </c>
      <c r="B514" t="s">
        <v>2540</v>
      </c>
      <c r="C514" t="s">
        <v>2541</v>
      </c>
      <c r="D514" t="s">
        <v>2542</v>
      </c>
      <c r="E514" t="s">
        <v>2543</v>
      </c>
      <c r="F514" t="s">
        <v>352</v>
      </c>
      <c r="G514" t="s">
        <v>367</v>
      </c>
      <c r="H514" t="s">
        <v>2386</v>
      </c>
    </row>
    <row r="515" spans="1:8">
      <c r="A515" t="s">
        <v>2544</v>
      </c>
      <c r="B515" t="s">
        <v>2545</v>
      </c>
      <c r="C515" t="s">
        <v>2546</v>
      </c>
      <c r="D515" t="s">
        <v>2547</v>
      </c>
      <c r="E515" t="s">
        <v>1164</v>
      </c>
      <c r="F515" t="s">
        <v>352</v>
      </c>
      <c r="G515" t="s">
        <v>353</v>
      </c>
      <c r="H515" t="s">
        <v>642</v>
      </c>
    </row>
    <row r="516" spans="1:8">
      <c r="A516" t="s">
        <v>2548</v>
      </c>
      <c r="B516" t="s">
        <v>2549</v>
      </c>
      <c r="C516" t="s">
        <v>2549</v>
      </c>
      <c r="E516" t="s">
        <v>1169</v>
      </c>
      <c r="F516" t="s">
        <v>583</v>
      </c>
      <c r="G516" t="s">
        <v>352</v>
      </c>
      <c r="H516" t="s">
        <v>1170</v>
      </c>
    </row>
    <row r="517" spans="1:8">
      <c r="A517" t="s">
        <v>2550</v>
      </c>
      <c r="B517" t="s">
        <v>2551</v>
      </c>
      <c r="C517" t="s">
        <v>2552</v>
      </c>
      <c r="D517" t="s">
        <v>2553</v>
      </c>
      <c r="E517" t="s">
        <v>1164</v>
      </c>
      <c r="F517" t="s">
        <v>352</v>
      </c>
      <c r="G517" t="s">
        <v>353</v>
      </c>
      <c r="H517" t="s">
        <v>642</v>
      </c>
    </row>
    <row r="518" spans="1:8">
      <c r="A518" t="s">
        <v>2554</v>
      </c>
      <c r="B518" t="s">
        <v>2555</v>
      </c>
      <c r="C518" t="s">
        <v>2556</v>
      </c>
      <c r="D518" t="s">
        <v>2557</v>
      </c>
      <c r="E518" t="s">
        <v>1164</v>
      </c>
      <c r="F518" t="s">
        <v>352</v>
      </c>
      <c r="G518" t="s">
        <v>353</v>
      </c>
      <c r="H518" t="s">
        <v>642</v>
      </c>
    </row>
    <row r="519" spans="1:8">
      <c r="A519" t="s">
        <v>2558</v>
      </c>
      <c r="B519" t="s">
        <v>2559</v>
      </c>
      <c r="C519" t="s">
        <v>2560</v>
      </c>
      <c r="D519" t="s">
        <v>2561</v>
      </c>
      <c r="E519" t="s">
        <v>629</v>
      </c>
      <c r="F519" t="s">
        <v>352</v>
      </c>
      <c r="G519" t="s">
        <v>353</v>
      </c>
      <c r="H519" t="s">
        <v>630</v>
      </c>
    </row>
    <row r="520" spans="1:8">
      <c r="A520" t="s">
        <v>2562</v>
      </c>
      <c r="B520" t="s">
        <v>2563</v>
      </c>
      <c r="C520" t="s">
        <v>2564</v>
      </c>
      <c r="D520" t="s">
        <v>2565</v>
      </c>
      <c r="E520" t="s">
        <v>2534</v>
      </c>
      <c r="F520" t="s">
        <v>352</v>
      </c>
      <c r="G520" t="s">
        <v>367</v>
      </c>
      <c r="H520" t="s">
        <v>368</v>
      </c>
    </row>
    <row r="521" spans="1:8">
      <c r="A521" t="s">
        <v>2566</v>
      </c>
      <c r="B521" t="s">
        <v>2567</v>
      </c>
      <c r="C521" t="s">
        <v>2568</v>
      </c>
      <c r="D521" t="s">
        <v>2569</v>
      </c>
      <c r="E521" t="s">
        <v>2570</v>
      </c>
      <c r="F521" t="s">
        <v>352</v>
      </c>
      <c r="G521" t="s">
        <v>610</v>
      </c>
      <c r="H521" t="s">
        <v>2571</v>
      </c>
    </row>
    <row r="522" spans="1:8">
      <c r="A522" t="s">
        <v>2572</v>
      </c>
      <c r="B522" t="s">
        <v>2573</v>
      </c>
      <c r="C522" t="s">
        <v>2574</v>
      </c>
      <c r="D522" t="s">
        <v>2575</v>
      </c>
      <c r="E522" t="s">
        <v>850</v>
      </c>
      <c r="F522" t="s">
        <v>583</v>
      </c>
      <c r="G522" t="s">
        <v>352</v>
      </c>
      <c r="H522" t="s">
        <v>851</v>
      </c>
    </row>
    <row r="523" spans="1:8">
      <c r="A523" t="s">
        <v>2576</v>
      </c>
      <c r="B523" t="s">
        <v>2577</v>
      </c>
      <c r="C523" t="s">
        <v>2578</v>
      </c>
      <c r="D523" t="s">
        <v>2579</v>
      </c>
      <c r="E523" t="s">
        <v>2580</v>
      </c>
      <c r="F523" t="s">
        <v>352</v>
      </c>
      <c r="G523" t="s">
        <v>367</v>
      </c>
      <c r="H523" t="s">
        <v>2386</v>
      </c>
    </row>
    <row r="524" spans="1:8">
      <c r="A524" t="s">
        <v>2581</v>
      </c>
      <c r="B524" t="s">
        <v>2582</v>
      </c>
      <c r="C524" t="s">
        <v>2583</v>
      </c>
      <c r="D524" t="s">
        <v>2584</v>
      </c>
      <c r="E524" t="s">
        <v>2502</v>
      </c>
      <c r="F524" t="s">
        <v>352</v>
      </c>
      <c r="G524" t="s">
        <v>353</v>
      </c>
      <c r="H524" t="s">
        <v>630</v>
      </c>
    </row>
    <row r="525" spans="1:8">
      <c r="A525" t="s">
        <v>2585</v>
      </c>
      <c r="B525" t="s">
        <v>2586</v>
      </c>
      <c r="C525" t="s">
        <v>2587</v>
      </c>
      <c r="D525" t="s">
        <v>2588</v>
      </c>
      <c r="E525" t="s">
        <v>2589</v>
      </c>
      <c r="F525" t="s">
        <v>352</v>
      </c>
      <c r="G525" t="s">
        <v>360</v>
      </c>
      <c r="H525" t="s">
        <v>436</v>
      </c>
    </row>
    <row r="526" spans="1:8">
      <c r="A526" t="s">
        <v>2590</v>
      </c>
      <c r="B526" t="s">
        <v>2591</v>
      </c>
      <c r="C526" t="s">
        <v>2592</v>
      </c>
      <c r="D526" t="s">
        <v>2593</v>
      </c>
      <c r="E526" t="s">
        <v>963</v>
      </c>
      <c r="F526" t="s">
        <v>352</v>
      </c>
      <c r="G526" t="s">
        <v>367</v>
      </c>
      <c r="H526" t="s">
        <v>964</v>
      </c>
    </row>
    <row r="527" spans="1:8">
      <c r="A527" t="s">
        <v>2594</v>
      </c>
      <c r="B527" t="s">
        <v>2595</v>
      </c>
      <c r="C527" t="s">
        <v>2596</v>
      </c>
      <c r="D527" t="s">
        <v>2597</v>
      </c>
      <c r="E527" t="s">
        <v>2598</v>
      </c>
      <c r="F527" t="s">
        <v>352</v>
      </c>
      <c r="G527" t="s">
        <v>367</v>
      </c>
      <c r="H527" t="s">
        <v>1028</v>
      </c>
    </row>
    <row r="528" spans="1:8">
      <c r="A528" t="s">
        <v>2599</v>
      </c>
      <c r="B528" t="s">
        <v>2600</v>
      </c>
      <c r="C528" t="s">
        <v>2601</v>
      </c>
      <c r="D528" t="s">
        <v>2602</v>
      </c>
      <c r="E528" t="s">
        <v>2603</v>
      </c>
      <c r="F528" t="s">
        <v>459</v>
      </c>
      <c r="G528" t="s">
        <v>2604</v>
      </c>
      <c r="H528" t="s">
        <v>2605</v>
      </c>
    </row>
    <row r="529" spans="1:8">
      <c r="A529" t="s">
        <v>2606</v>
      </c>
      <c r="B529" t="s">
        <v>2607</v>
      </c>
      <c r="C529" t="s">
        <v>2608</v>
      </c>
      <c r="D529" t="s">
        <v>2609</v>
      </c>
      <c r="E529" t="s">
        <v>850</v>
      </c>
      <c r="F529" t="s">
        <v>583</v>
      </c>
      <c r="G529" t="s">
        <v>352</v>
      </c>
      <c r="H529" t="s">
        <v>851</v>
      </c>
    </row>
    <row r="530" spans="1:8">
      <c r="A530" t="s">
        <v>2610</v>
      </c>
      <c r="B530" t="s">
        <v>2611</v>
      </c>
      <c r="C530" t="s">
        <v>2612</v>
      </c>
      <c r="D530" t="s">
        <v>2613</v>
      </c>
      <c r="E530" t="s">
        <v>850</v>
      </c>
      <c r="F530" t="s">
        <v>583</v>
      </c>
      <c r="G530" t="s">
        <v>352</v>
      </c>
      <c r="H530" t="s">
        <v>851</v>
      </c>
    </row>
    <row r="531" spans="1:8">
      <c r="A531" t="s">
        <v>2614</v>
      </c>
      <c r="B531" t="s">
        <v>2615</v>
      </c>
      <c r="C531" t="s">
        <v>2616</v>
      </c>
      <c r="D531" t="s">
        <v>2617</v>
      </c>
      <c r="E531" t="s">
        <v>850</v>
      </c>
      <c r="F531" t="s">
        <v>583</v>
      </c>
      <c r="G531" t="s">
        <v>352</v>
      </c>
      <c r="H531" t="s">
        <v>851</v>
      </c>
    </row>
    <row r="532" spans="1:8">
      <c r="A532" t="s">
        <v>2618</v>
      </c>
      <c r="B532" t="s">
        <v>2619</v>
      </c>
      <c r="C532" t="s">
        <v>2620</v>
      </c>
      <c r="D532" t="s">
        <v>2621</v>
      </c>
      <c r="E532" t="s">
        <v>2622</v>
      </c>
      <c r="F532" t="s">
        <v>352</v>
      </c>
      <c r="G532" t="s">
        <v>353</v>
      </c>
      <c r="H532" t="s">
        <v>2623</v>
      </c>
    </row>
    <row r="533" spans="1:8">
      <c r="A533" t="s">
        <v>2624</v>
      </c>
      <c r="B533" t="s">
        <v>2625</v>
      </c>
      <c r="C533" t="s">
        <v>2626</v>
      </c>
      <c r="D533" t="s">
        <v>2627</v>
      </c>
      <c r="E533" t="s">
        <v>1135</v>
      </c>
      <c r="F533" t="s">
        <v>352</v>
      </c>
      <c r="G533" t="s">
        <v>495</v>
      </c>
      <c r="H533" t="s">
        <v>1136</v>
      </c>
    </row>
    <row r="534" spans="1:8">
      <c r="A534" t="s">
        <v>2628</v>
      </c>
      <c r="B534" t="s">
        <v>2629</v>
      </c>
      <c r="C534" t="s">
        <v>2630</v>
      </c>
      <c r="D534" t="s">
        <v>2631</v>
      </c>
      <c r="E534" t="s">
        <v>963</v>
      </c>
      <c r="F534" t="s">
        <v>352</v>
      </c>
      <c r="G534" t="s">
        <v>367</v>
      </c>
      <c r="H534" t="s">
        <v>964</v>
      </c>
    </row>
    <row r="535" spans="1:8">
      <c r="A535" t="s">
        <v>2632</v>
      </c>
      <c r="B535" t="s">
        <v>2633</v>
      </c>
      <c r="C535" t="s">
        <v>2634</v>
      </c>
      <c r="D535" t="s">
        <v>2635</v>
      </c>
      <c r="E535" t="s">
        <v>1196</v>
      </c>
      <c r="F535" t="s">
        <v>352</v>
      </c>
      <c r="G535" t="s">
        <v>367</v>
      </c>
      <c r="H535" t="s">
        <v>953</v>
      </c>
    </row>
    <row r="536" spans="1:8">
      <c r="A536" t="s">
        <v>2636</v>
      </c>
      <c r="B536" t="s">
        <v>2637</v>
      </c>
      <c r="C536" t="s">
        <v>2638</v>
      </c>
      <c r="D536" t="s">
        <v>2639</v>
      </c>
      <c r="E536" t="s">
        <v>582</v>
      </c>
      <c r="F536" t="s">
        <v>583</v>
      </c>
      <c r="G536" t="s">
        <v>352</v>
      </c>
      <c r="H536" t="s">
        <v>584</v>
      </c>
    </row>
    <row r="537" spans="1:8">
      <c r="A537" t="s">
        <v>2640</v>
      </c>
      <c r="B537" t="s">
        <v>2641</v>
      </c>
      <c r="C537" t="s">
        <v>2642</v>
      </c>
      <c r="D537" t="s">
        <v>2643</v>
      </c>
      <c r="E537" t="s">
        <v>2236</v>
      </c>
      <c r="F537" t="s">
        <v>583</v>
      </c>
      <c r="G537" t="s">
        <v>1723</v>
      </c>
      <c r="H537" t="s">
        <v>2237</v>
      </c>
    </row>
    <row r="538" spans="1:8">
      <c r="A538" t="s">
        <v>2644</v>
      </c>
      <c r="B538" t="s">
        <v>2645</v>
      </c>
      <c r="C538" t="s">
        <v>2646</v>
      </c>
      <c r="D538" t="s">
        <v>2647</v>
      </c>
      <c r="E538" t="s">
        <v>2648</v>
      </c>
      <c r="F538" t="s">
        <v>352</v>
      </c>
      <c r="G538" t="s">
        <v>2649</v>
      </c>
      <c r="H538" t="s">
        <v>2650</v>
      </c>
    </row>
    <row r="539" spans="1:8">
      <c r="A539" t="s">
        <v>2651</v>
      </c>
      <c r="B539" t="s">
        <v>652</v>
      </c>
      <c r="C539" t="s">
        <v>652</v>
      </c>
      <c r="E539" s="7" t="s">
        <v>2652</v>
      </c>
      <c r="F539" s="7" t="s">
        <v>352</v>
      </c>
      <c r="G539" t="s">
        <v>467</v>
      </c>
      <c r="H539" t="s">
        <v>2161</v>
      </c>
    </row>
    <row r="540" spans="1:8">
      <c r="A540" t="s">
        <v>2653</v>
      </c>
      <c r="B540" t="s">
        <v>2654</v>
      </c>
      <c r="C540" t="s">
        <v>2655</v>
      </c>
      <c r="D540" t="s">
        <v>2656</v>
      </c>
      <c r="E540" s="7" t="s">
        <v>2657</v>
      </c>
      <c r="F540" s="7" t="s">
        <v>352</v>
      </c>
      <c r="G540" t="s">
        <v>854</v>
      </c>
      <c r="H540" t="s">
        <v>2398</v>
      </c>
    </row>
    <row r="541" spans="1:8">
      <c r="A541" t="s">
        <v>2658</v>
      </c>
      <c r="B541" t="s">
        <v>2659</v>
      </c>
      <c r="C541" t="s">
        <v>2660</v>
      </c>
      <c r="D541" t="s">
        <v>2661</v>
      </c>
      <c r="E541" t="s">
        <v>850</v>
      </c>
      <c r="F541" t="s">
        <v>583</v>
      </c>
      <c r="G541" t="s">
        <v>352</v>
      </c>
      <c r="H541" t="s">
        <v>851</v>
      </c>
    </row>
    <row r="542" spans="1:8">
      <c r="A542" t="s">
        <v>2662</v>
      </c>
      <c r="B542" t="s">
        <v>2663</v>
      </c>
      <c r="C542" t="s">
        <v>2664</v>
      </c>
      <c r="D542" t="s">
        <v>2665</v>
      </c>
      <c r="E542" t="s">
        <v>1875</v>
      </c>
      <c r="F542" t="s">
        <v>583</v>
      </c>
      <c r="G542" t="s">
        <v>1723</v>
      </c>
      <c r="H542" t="s">
        <v>1876</v>
      </c>
    </row>
    <row r="543" spans="1:8">
      <c r="A543" t="s">
        <v>2666</v>
      </c>
      <c r="B543" t="s">
        <v>2667</v>
      </c>
      <c r="C543" t="s">
        <v>2668</v>
      </c>
      <c r="D543" t="s">
        <v>2669</v>
      </c>
      <c r="E543" t="s">
        <v>1875</v>
      </c>
      <c r="F543" t="s">
        <v>583</v>
      </c>
      <c r="G543" t="s">
        <v>1723</v>
      </c>
      <c r="H543" t="s">
        <v>1876</v>
      </c>
    </row>
    <row r="544" spans="1:8">
      <c r="A544" t="s">
        <v>2670</v>
      </c>
      <c r="B544" t="s">
        <v>2671</v>
      </c>
      <c r="C544" t="s">
        <v>2672</v>
      </c>
      <c r="D544" t="s">
        <v>2673</v>
      </c>
      <c r="E544" t="s">
        <v>2674</v>
      </c>
      <c r="F544" t="s">
        <v>583</v>
      </c>
      <c r="G544" t="s">
        <v>1842</v>
      </c>
      <c r="H544" t="s">
        <v>2675</v>
      </c>
    </row>
    <row r="545" spans="1:8">
      <c r="A545" t="s">
        <v>2676</v>
      </c>
      <c r="B545" t="s">
        <v>2677</v>
      </c>
      <c r="C545" t="s">
        <v>2678</v>
      </c>
      <c r="D545" t="s">
        <v>2679</v>
      </c>
      <c r="E545" t="s">
        <v>2680</v>
      </c>
      <c r="F545" t="s">
        <v>352</v>
      </c>
      <c r="G545" t="s">
        <v>2649</v>
      </c>
      <c r="H545" t="s">
        <v>2681</v>
      </c>
    </row>
    <row r="546" spans="1:8">
      <c r="A546" t="s">
        <v>2682</v>
      </c>
      <c r="B546" t="s">
        <v>2683</v>
      </c>
      <c r="C546" t="s">
        <v>2684</v>
      </c>
      <c r="D546" t="s">
        <v>2685</v>
      </c>
      <c r="E546" t="s">
        <v>2686</v>
      </c>
      <c r="F546" t="s">
        <v>459</v>
      </c>
      <c r="G546" t="s">
        <v>1258</v>
      </c>
      <c r="H546" t="s">
        <v>2687</v>
      </c>
    </row>
    <row r="547" spans="1:8">
      <c r="A547" t="s">
        <v>2688</v>
      </c>
      <c r="B547" t="s">
        <v>2689</v>
      </c>
      <c r="C547" t="s">
        <v>2690</v>
      </c>
      <c r="D547" t="s">
        <v>2691</v>
      </c>
      <c r="E547" t="s">
        <v>2692</v>
      </c>
      <c r="F547" t="s">
        <v>352</v>
      </c>
      <c r="G547" t="s">
        <v>360</v>
      </c>
      <c r="H547" t="s">
        <v>2693</v>
      </c>
    </row>
    <row r="548" spans="1:8">
      <c r="A548" t="s">
        <v>2694</v>
      </c>
      <c r="B548" t="s">
        <v>2695</v>
      </c>
      <c r="C548" t="s">
        <v>2696</v>
      </c>
      <c r="D548" t="s">
        <v>2697</v>
      </c>
      <c r="E548" t="s">
        <v>2698</v>
      </c>
      <c r="F548" t="s">
        <v>352</v>
      </c>
      <c r="G548" t="s">
        <v>360</v>
      </c>
      <c r="H548" t="s">
        <v>2693</v>
      </c>
    </row>
    <row r="549" spans="1:8">
      <c r="A549" t="s">
        <v>2699</v>
      </c>
      <c r="B549" t="s">
        <v>2700</v>
      </c>
      <c r="C549" t="s">
        <v>2701</v>
      </c>
      <c r="D549" t="s">
        <v>2702</v>
      </c>
      <c r="E549" t="s">
        <v>2698</v>
      </c>
      <c r="F549" t="s">
        <v>352</v>
      </c>
      <c r="G549" t="s">
        <v>360</v>
      </c>
      <c r="H549" t="s">
        <v>2693</v>
      </c>
    </row>
    <row r="550" spans="1:8">
      <c r="A550" t="s">
        <v>2703</v>
      </c>
      <c r="B550" t="s">
        <v>2704</v>
      </c>
      <c r="C550" t="s">
        <v>2705</v>
      </c>
      <c r="D550" t="s">
        <v>2706</v>
      </c>
      <c r="E550" t="s">
        <v>2707</v>
      </c>
      <c r="F550" t="s">
        <v>352</v>
      </c>
      <c r="G550" t="s">
        <v>2649</v>
      </c>
      <c r="H550" t="s">
        <v>2708</v>
      </c>
    </row>
    <row r="551" spans="1:8">
      <c r="A551" t="s">
        <v>2709</v>
      </c>
      <c r="B551" t="s">
        <v>2710</v>
      </c>
      <c r="C551" t="s">
        <v>2711</v>
      </c>
      <c r="D551" t="s">
        <v>2712</v>
      </c>
      <c r="E551" t="s">
        <v>2713</v>
      </c>
      <c r="F551" t="s">
        <v>352</v>
      </c>
      <c r="G551" t="s">
        <v>2649</v>
      </c>
      <c r="H551" t="s">
        <v>2708</v>
      </c>
    </row>
    <row r="552" spans="1:8">
      <c r="A552" t="s">
        <v>2714</v>
      </c>
      <c r="B552" t="s">
        <v>2715</v>
      </c>
      <c r="C552" t="s">
        <v>2716</v>
      </c>
      <c r="D552" t="s">
        <v>2717</v>
      </c>
      <c r="E552" t="s">
        <v>2718</v>
      </c>
      <c r="F552" t="s">
        <v>352</v>
      </c>
      <c r="G552" t="s">
        <v>2649</v>
      </c>
      <c r="H552" t="s">
        <v>2708</v>
      </c>
    </row>
    <row r="553" spans="1:8">
      <c r="A553" t="s">
        <v>2719</v>
      </c>
      <c r="B553" t="s">
        <v>2720</v>
      </c>
      <c r="C553" t="s">
        <v>2721</v>
      </c>
      <c r="D553" t="s">
        <v>2722</v>
      </c>
      <c r="E553" t="s">
        <v>2718</v>
      </c>
      <c r="F553" t="s">
        <v>352</v>
      </c>
      <c r="G553" t="s">
        <v>2649</v>
      </c>
      <c r="H553" t="s">
        <v>2708</v>
      </c>
    </row>
    <row r="554" spans="1:8">
      <c r="A554" t="s">
        <v>2723</v>
      </c>
      <c r="B554" t="s">
        <v>2724</v>
      </c>
      <c r="C554" t="s">
        <v>2725</v>
      </c>
      <c r="D554" t="s">
        <v>2726</v>
      </c>
      <c r="E554" t="s">
        <v>2698</v>
      </c>
      <c r="F554" t="s">
        <v>352</v>
      </c>
      <c r="G554" t="s">
        <v>360</v>
      </c>
      <c r="H554" t="s">
        <v>2693</v>
      </c>
    </row>
    <row r="555" spans="1:8">
      <c r="A555" t="s">
        <v>2727</v>
      </c>
      <c r="B555" t="s">
        <v>2728</v>
      </c>
      <c r="C555" t="s">
        <v>2729</v>
      </c>
      <c r="D555" t="s">
        <v>2730</v>
      </c>
      <c r="E555" t="s">
        <v>2718</v>
      </c>
      <c r="F555" t="s">
        <v>352</v>
      </c>
      <c r="G555" t="s">
        <v>2649</v>
      </c>
      <c r="H555" t="s">
        <v>2708</v>
      </c>
    </row>
    <row r="556" spans="1:8">
      <c r="A556" t="s">
        <v>2731</v>
      </c>
      <c r="B556" t="s">
        <v>2732</v>
      </c>
      <c r="C556" t="s">
        <v>2733</v>
      </c>
      <c r="D556" t="s">
        <v>2734</v>
      </c>
      <c r="E556" t="s">
        <v>2735</v>
      </c>
      <c r="F556" t="s">
        <v>352</v>
      </c>
      <c r="G556" t="s">
        <v>360</v>
      </c>
      <c r="H556" t="s">
        <v>412</v>
      </c>
    </row>
    <row r="557" spans="1:8">
      <c r="A557" t="s">
        <v>2736</v>
      </c>
      <c r="B557" t="s">
        <v>2737</v>
      </c>
      <c r="C557" t="s">
        <v>2738</v>
      </c>
      <c r="D557" t="s">
        <v>2739</v>
      </c>
      <c r="E557" t="s">
        <v>2698</v>
      </c>
      <c r="F557" t="s">
        <v>352</v>
      </c>
      <c r="G557" t="s">
        <v>360</v>
      </c>
      <c r="H557" t="s">
        <v>2693</v>
      </c>
    </row>
    <row r="558" spans="1:8">
      <c r="A558" t="s">
        <v>2740</v>
      </c>
      <c r="B558" t="s">
        <v>2741</v>
      </c>
      <c r="C558" t="s">
        <v>2742</v>
      </c>
      <c r="D558" t="s">
        <v>2743</v>
      </c>
      <c r="E558" t="s">
        <v>850</v>
      </c>
      <c r="F558" t="s">
        <v>583</v>
      </c>
      <c r="G558" t="s">
        <v>352</v>
      </c>
      <c r="H558" t="s">
        <v>851</v>
      </c>
    </row>
    <row r="559" spans="1:8">
      <c r="A559" t="s">
        <v>2744</v>
      </c>
      <c r="B559" t="s">
        <v>2745</v>
      </c>
      <c r="C559" t="s">
        <v>2746</v>
      </c>
      <c r="D559" t="s">
        <v>2747</v>
      </c>
      <c r="E559" t="s">
        <v>2698</v>
      </c>
      <c r="F559" t="s">
        <v>352</v>
      </c>
      <c r="G559" t="s">
        <v>360</v>
      </c>
      <c r="H559" t="s">
        <v>2693</v>
      </c>
    </row>
    <row r="560" spans="1:8">
      <c r="A560" t="s">
        <v>2748</v>
      </c>
      <c r="B560" t="s">
        <v>2749</v>
      </c>
      <c r="C560" t="s">
        <v>2750</v>
      </c>
      <c r="D560" t="s">
        <v>2751</v>
      </c>
      <c r="E560" t="s">
        <v>2718</v>
      </c>
      <c r="F560" t="s">
        <v>352</v>
      </c>
      <c r="G560" t="s">
        <v>2649</v>
      </c>
      <c r="H560" t="s">
        <v>2708</v>
      </c>
    </row>
    <row r="561" spans="1:8">
      <c r="A561" t="s">
        <v>2752</v>
      </c>
      <c r="B561" t="s">
        <v>2753</v>
      </c>
      <c r="C561" t="s">
        <v>2754</v>
      </c>
      <c r="D561" t="s">
        <v>2755</v>
      </c>
      <c r="E561" t="s">
        <v>2698</v>
      </c>
      <c r="F561" t="s">
        <v>352</v>
      </c>
      <c r="G561" t="s">
        <v>360</v>
      </c>
      <c r="H561" t="s">
        <v>2693</v>
      </c>
    </row>
    <row r="562" spans="1:8">
      <c r="A562" t="s">
        <v>2756</v>
      </c>
      <c r="B562" t="s">
        <v>2757</v>
      </c>
      <c r="C562" t="s">
        <v>2758</v>
      </c>
      <c r="D562" t="s">
        <v>2759</v>
      </c>
      <c r="E562" t="s">
        <v>2760</v>
      </c>
      <c r="F562" t="s">
        <v>352</v>
      </c>
      <c r="G562" t="s">
        <v>2649</v>
      </c>
      <c r="H562" t="s">
        <v>2708</v>
      </c>
    </row>
    <row r="563" spans="1:8">
      <c r="A563" t="s">
        <v>2761</v>
      </c>
      <c r="B563" t="s">
        <v>2762</v>
      </c>
      <c r="C563" t="s">
        <v>2763</v>
      </c>
      <c r="D563" t="s">
        <v>2764</v>
      </c>
      <c r="E563" t="s">
        <v>2765</v>
      </c>
      <c r="F563" t="s">
        <v>352</v>
      </c>
      <c r="G563" t="s">
        <v>2649</v>
      </c>
      <c r="H563" t="s">
        <v>2708</v>
      </c>
    </row>
    <row r="564" spans="1:8">
      <c r="A564" t="s">
        <v>2766</v>
      </c>
      <c r="B564" t="s">
        <v>2767</v>
      </c>
      <c r="C564" t="s">
        <v>2768</v>
      </c>
      <c r="D564" t="s">
        <v>2769</v>
      </c>
      <c r="E564" t="s">
        <v>2770</v>
      </c>
      <c r="F564" t="s">
        <v>352</v>
      </c>
      <c r="G564" t="s">
        <v>2649</v>
      </c>
      <c r="H564" t="s">
        <v>2708</v>
      </c>
    </row>
    <row r="565" spans="1:8">
      <c r="A565" t="s">
        <v>2771</v>
      </c>
      <c r="B565" t="s">
        <v>2772</v>
      </c>
      <c r="C565" t="s">
        <v>2773</v>
      </c>
      <c r="D565" t="s">
        <v>2774</v>
      </c>
      <c r="E565" t="s">
        <v>2775</v>
      </c>
      <c r="F565" t="s">
        <v>352</v>
      </c>
      <c r="G565" t="s">
        <v>2649</v>
      </c>
      <c r="H565" t="s">
        <v>2708</v>
      </c>
    </row>
    <row r="566" spans="1:8">
      <c r="A566" t="s">
        <v>2776</v>
      </c>
      <c r="B566" t="s">
        <v>2777</v>
      </c>
      <c r="C566" t="s">
        <v>2778</v>
      </c>
      <c r="D566" t="s">
        <v>2779</v>
      </c>
      <c r="E566" t="s">
        <v>2780</v>
      </c>
      <c r="F566" t="s">
        <v>352</v>
      </c>
      <c r="G566" t="s">
        <v>2649</v>
      </c>
      <c r="H566" t="s">
        <v>2708</v>
      </c>
    </row>
    <row r="567" spans="1:8">
      <c r="A567" t="s">
        <v>2781</v>
      </c>
      <c r="B567" t="s">
        <v>2782</v>
      </c>
      <c r="C567" t="s">
        <v>2783</v>
      </c>
      <c r="D567" t="s">
        <v>2784</v>
      </c>
      <c r="E567" t="s">
        <v>2775</v>
      </c>
      <c r="F567" t="s">
        <v>352</v>
      </c>
      <c r="G567" t="s">
        <v>2649</v>
      </c>
      <c r="H567" t="s">
        <v>2708</v>
      </c>
    </row>
    <row r="568" spans="1:8">
      <c r="A568" t="s">
        <v>2785</v>
      </c>
      <c r="B568" t="s">
        <v>2786</v>
      </c>
      <c r="C568" t="s">
        <v>2787</v>
      </c>
      <c r="D568" t="s">
        <v>2788</v>
      </c>
      <c r="E568" t="s">
        <v>652</v>
      </c>
      <c r="F568" t="s">
        <v>652</v>
      </c>
    </row>
    <row r="569" spans="1:8">
      <c r="A569" t="s">
        <v>2789</v>
      </c>
      <c r="B569" t="s">
        <v>2790</v>
      </c>
      <c r="C569" t="s">
        <v>2791</v>
      </c>
      <c r="D569" t="s">
        <v>2792</v>
      </c>
      <c r="E569" t="s">
        <v>2775</v>
      </c>
      <c r="F569" t="s">
        <v>352</v>
      </c>
      <c r="G569" t="s">
        <v>2649</v>
      </c>
      <c r="H569" t="s">
        <v>2708</v>
      </c>
    </row>
    <row r="570" spans="1:8">
      <c r="A570" t="s">
        <v>2793</v>
      </c>
      <c r="B570" t="s">
        <v>2794</v>
      </c>
      <c r="C570" t="s">
        <v>2795</v>
      </c>
      <c r="D570" t="s">
        <v>2796</v>
      </c>
      <c r="E570" t="s">
        <v>2797</v>
      </c>
      <c r="F570" t="s">
        <v>352</v>
      </c>
      <c r="G570" t="s">
        <v>2649</v>
      </c>
      <c r="H570" t="s">
        <v>2708</v>
      </c>
    </row>
    <row r="571" spans="1:8">
      <c r="A571" t="s">
        <v>2798</v>
      </c>
      <c r="B571" t="s">
        <v>2799</v>
      </c>
      <c r="C571" t="s">
        <v>2800</v>
      </c>
      <c r="D571" t="s">
        <v>2801</v>
      </c>
      <c r="E571" t="s">
        <v>850</v>
      </c>
      <c r="F571" t="s">
        <v>583</v>
      </c>
      <c r="G571" t="s">
        <v>352</v>
      </c>
      <c r="H571" t="s">
        <v>851</v>
      </c>
    </row>
    <row r="572" spans="1:8">
      <c r="A572" t="s">
        <v>2802</v>
      </c>
      <c r="B572" t="s">
        <v>2803</v>
      </c>
      <c r="C572" t="s">
        <v>2804</v>
      </c>
      <c r="D572" t="s">
        <v>2805</v>
      </c>
      <c r="E572" t="s">
        <v>2806</v>
      </c>
      <c r="F572" t="s">
        <v>352</v>
      </c>
      <c r="G572" t="s">
        <v>2649</v>
      </c>
      <c r="H572" t="s">
        <v>2708</v>
      </c>
    </row>
    <row r="573" spans="1:8">
      <c r="A573" t="s">
        <v>2807</v>
      </c>
      <c r="B573" t="s">
        <v>2808</v>
      </c>
      <c r="C573" t="s">
        <v>2809</v>
      </c>
      <c r="D573" t="s">
        <v>2810</v>
      </c>
      <c r="E573" t="s">
        <v>850</v>
      </c>
      <c r="F573" t="s">
        <v>583</v>
      </c>
      <c r="G573" t="s">
        <v>352</v>
      </c>
      <c r="H573" t="s">
        <v>851</v>
      </c>
    </row>
    <row r="574" spans="1:8">
      <c r="A574" t="s">
        <v>2811</v>
      </c>
      <c r="B574" t="s">
        <v>652</v>
      </c>
      <c r="C574" t="s">
        <v>652</v>
      </c>
      <c r="E574" t="s">
        <v>391</v>
      </c>
      <c r="F574" t="s">
        <v>352</v>
      </c>
      <c r="G574" t="s">
        <v>360</v>
      </c>
      <c r="H574" t="s">
        <v>386</v>
      </c>
    </row>
    <row r="575" spans="1:8">
      <c r="A575" t="s">
        <v>2812</v>
      </c>
      <c r="B575" t="s">
        <v>2813</v>
      </c>
      <c r="C575" t="s">
        <v>2814</v>
      </c>
      <c r="D575" t="s">
        <v>2815</v>
      </c>
      <c r="E575" t="s">
        <v>1238</v>
      </c>
      <c r="F575" t="s">
        <v>352</v>
      </c>
      <c r="G575" t="s">
        <v>692</v>
      </c>
      <c r="H575" t="s">
        <v>1239</v>
      </c>
    </row>
    <row r="576" spans="1:8">
      <c r="A576" t="s">
        <v>2816</v>
      </c>
      <c r="B576" t="s">
        <v>2817</v>
      </c>
      <c r="C576" t="s">
        <v>2818</v>
      </c>
      <c r="D576" t="s">
        <v>2819</v>
      </c>
      <c r="E576" t="s">
        <v>2820</v>
      </c>
      <c r="F576" t="s">
        <v>352</v>
      </c>
      <c r="G576" t="s">
        <v>692</v>
      </c>
      <c r="H576" t="s">
        <v>1239</v>
      </c>
    </row>
    <row r="577" spans="1:8">
      <c r="A577" t="s">
        <v>2821</v>
      </c>
      <c r="B577" t="s">
        <v>2822</v>
      </c>
      <c r="C577" t="s">
        <v>2823</v>
      </c>
      <c r="D577" t="s">
        <v>2824</v>
      </c>
      <c r="E577" t="s">
        <v>2825</v>
      </c>
      <c r="F577" t="s">
        <v>2826</v>
      </c>
      <c r="G577" t="s">
        <v>2827</v>
      </c>
      <c r="H577" t="s">
        <v>2828</v>
      </c>
    </row>
    <row r="578" spans="1:8">
      <c r="A578" t="s">
        <v>2829</v>
      </c>
      <c r="B578" t="s">
        <v>2830</v>
      </c>
      <c r="C578" t="s">
        <v>2831</v>
      </c>
      <c r="D578" t="s">
        <v>2832</v>
      </c>
      <c r="E578" t="s">
        <v>691</v>
      </c>
      <c r="F578" t="s">
        <v>352</v>
      </c>
      <c r="G578" t="s">
        <v>692</v>
      </c>
      <c r="H578" t="s">
        <v>693</v>
      </c>
    </row>
    <row r="579" spans="1:8">
      <c r="A579" t="s">
        <v>2833</v>
      </c>
      <c r="B579" t="s">
        <v>2834</v>
      </c>
      <c r="C579" t="s">
        <v>2835</v>
      </c>
      <c r="D579" t="s">
        <v>2836</v>
      </c>
      <c r="E579" t="s">
        <v>743</v>
      </c>
      <c r="F579" t="s">
        <v>352</v>
      </c>
      <c r="G579" t="s">
        <v>467</v>
      </c>
      <c r="H579" t="s">
        <v>744</v>
      </c>
    </row>
    <row r="580" spans="1:8">
      <c r="A580" t="s">
        <v>2837</v>
      </c>
      <c r="B580" t="s">
        <v>2838</v>
      </c>
      <c r="C580" t="s">
        <v>2839</v>
      </c>
      <c r="D580" t="s">
        <v>2840</v>
      </c>
      <c r="E580" t="s">
        <v>1238</v>
      </c>
      <c r="F580" t="s">
        <v>352</v>
      </c>
      <c r="G580" t="s">
        <v>692</v>
      </c>
      <c r="H580" t="s">
        <v>1239</v>
      </c>
    </row>
    <row r="581" spans="1:8">
      <c r="A581" t="s">
        <v>2841</v>
      </c>
      <c r="B581" t="s">
        <v>2842</v>
      </c>
      <c r="C581" t="s">
        <v>2843</v>
      </c>
      <c r="D581" t="s">
        <v>2844</v>
      </c>
      <c r="E581" t="s">
        <v>1238</v>
      </c>
      <c r="F581" t="s">
        <v>352</v>
      </c>
      <c r="G581" t="s">
        <v>692</v>
      </c>
      <c r="H581" t="s">
        <v>1239</v>
      </c>
    </row>
    <row r="582" spans="1:8">
      <c r="A582" t="s">
        <v>2845</v>
      </c>
      <c r="B582" t="s">
        <v>2846</v>
      </c>
      <c r="C582" t="s">
        <v>2847</v>
      </c>
      <c r="D582" t="s">
        <v>2848</v>
      </c>
      <c r="E582" t="s">
        <v>1562</v>
      </c>
      <c r="F582" t="s">
        <v>352</v>
      </c>
      <c r="G582" t="s">
        <v>610</v>
      </c>
      <c r="H582" t="s">
        <v>1007</v>
      </c>
    </row>
    <row r="583" spans="1:8">
      <c r="A583" t="s">
        <v>2849</v>
      </c>
      <c r="B583" t="s">
        <v>2850</v>
      </c>
      <c r="C583" t="s">
        <v>2851</v>
      </c>
      <c r="D583" t="s">
        <v>2852</v>
      </c>
      <c r="E583" t="s">
        <v>2853</v>
      </c>
      <c r="F583" t="s">
        <v>352</v>
      </c>
      <c r="G583" t="s">
        <v>2854</v>
      </c>
      <c r="H583" t="s">
        <v>2855</v>
      </c>
    </row>
    <row r="584" spans="1:8">
      <c r="A584" t="s">
        <v>2856</v>
      </c>
      <c r="B584" t="s">
        <v>2857</v>
      </c>
      <c r="C584" t="s">
        <v>2858</v>
      </c>
      <c r="D584" t="s">
        <v>2859</v>
      </c>
      <c r="E584" t="s">
        <v>417</v>
      </c>
      <c r="F584" t="s">
        <v>352</v>
      </c>
      <c r="G584" t="s">
        <v>367</v>
      </c>
      <c r="H584" t="s">
        <v>418</v>
      </c>
    </row>
    <row r="585" spans="1:8">
      <c r="A585" t="s">
        <v>2860</v>
      </c>
      <c r="B585" t="s">
        <v>2861</v>
      </c>
      <c r="C585" t="s">
        <v>2862</v>
      </c>
      <c r="D585" t="s">
        <v>2863</v>
      </c>
      <c r="E585" t="s">
        <v>423</v>
      </c>
      <c r="F585" t="s">
        <v>352</v>
      </c>
      <c r="G585" t="s">
        <v>367</v>
      </c>
      <c r="H585" t="s">
        <v>424</v>
      </c>
    </row>
    <row r="586" spans="1:8">
      <c r="A586" t="s">
        <v>2864</v>
      </c>
      <c r="B586" t="s">
        <v>2865</v>
      </c>
      <c r="C586" t="s">
        <v>2866</v>
      </c>
      <c r="D586" t="s">
        <v>2867</v>
      </c>
      <c r="E586" t="s">
        <v>1562</v>
      </c>
      <c r="F586" t="s">
        <v>352</v>
      </c>
      <c r="G586" t="s">
        <v>610</v>
      </c>
      <c r="H586" t="s">
        <v>1007</v>
      </c>
    </row>
    <row r="587" spans="1:8">
      <c r="A587" t="s">
        <v>2868</v>
      </c>
      <c r="B587" t="s">
        <v>2869</v>
      </c>
      <c r="C587" t="s">
        <v>2870</v>
      </c>
      <c r="D587" t="s">
        <v>2871</v>
      </c>
      <c r="E587" t="s">
        <v>1190</v>
      </c>
      <c r="F587" t="s">
        <v>352</v>
      </c>
      <c r="G587" t="s">
        <v>610</v>
      </c>
      <c r="H587" t="s">
        <v>1191</v>
      </c>
    </row>
    <row r="588" spans="1:8">
      <c r="A588" t="s">
        <v>2872</v>
      </c>
      <c r="B588" t="s">
        <v>2873</v>
      </c>
      <c r="C588" t="s">
        <v>2874</v>
      </c>
      <c r="D588" t="s">
        <v>2875</v>
      </c>
      <c r="E588" t="s">
        <v>691</v>
      </c>
      <c r="F588" t="s">
        <v>352</v>
      </c>
      <c r="G588" t="s">
        <v>692</v>
      </c>
      <c r="H588" t="s">
        <v>693</v>
      </c>
    </row>
    <row r="589" spans="1:8">
      <c r="A589" t="s">
        <v>2876</v>
      </c>
      <c r="B589" t="s">
        <v>2877</v>
      </c>
      <c r="C589" t="s">
        <v>2878</v>
      </c>
      <c r="D589" t="s">
        <v>2879</v>
      </c>
      <c r="E589" t="s">
        <v>2217</v>
      </c>
      <c r="F589" t="s">
        <v>352</v>
      </c>
      <c r="G589" t="s">
        <v>367</v>
      </c>
      <c r="H589" t="s">
        <v>368</v>
      </c>
    </row>
    <row r="590" spans="1:8">
      <c r="A590" t="s">
        <v>2880</v>
      </c>
      <c r="B590" t="s">
        <v>2881</v>
      </c>
      <c r="C590" t="s">
        <v>2882</v>
      </c>
      <c r="D590" t="s">
        <v>2883</v>
      </c>
      <c r="E590" t="s">
        <v>2236</v>
      </c>
      <c r="F590" t="s">
        <v>583</v>
      </c>
      <c r="G590" t="s">
        <v>1723</v>
      </c>
      <c r="H590" t="s">
        <v>2237</v>
      </c>
    </row>
    <row r="591" spans="1:8">
      <c r="A591" t="s">
        <v>2884</v>
      </c>
      <c r="B591" t="s">
        <v>2885</v>
      </c>
      <c r="C591" t="s">
        <v>2886</v>
      </c>
      <c r="D591" t="s">
        <v>2887</v>
      </c>
      <c r="E591" t="s">
        <v>2888</v>
      </c>
      <c r="F591" t="s">
        <v>1705</v>
      </c>
      <c r="G591" t="s">
        <v>2889</v>
      </c>
      <c r="H591" t="s">
        <v>2890</v>
      </c>
    </row>
    <row r="592" spans="1:8">
      <c r="A592" t="s">
        <v>2891</v>
      </c>
      <c r="B592" t="s">
        <v>652</v>
      </c>
      <c r="C592" t="s">
        <v>652</v>
      </c>
      <c r="E592" t="s">
        <v>850</v>
      </c>
      <c r="F592" t="s">
        <v>583</v>
      </c>
      <c r="G592" t="s">
        <v>352</v>
      </c>
      <c r="H592" t="s">
        <v>851</v>
      </c>
    </row>
    <row r="593" spans="1:8">
      <c r="A593" t="s">
        <v>2892</v>
      </c>
      <c r="B593" t="s">
        <v>1279</v>
      </c>
      <c r="C593" t="s">
        <v>1279</v>
      </c>
      <c r="E593" t="s">
        <v>1280</v>
      </c>
      <c r="F593" t="s">
        <v>583</v>
      </c>
      <c r="G593" t="s">
        <v>1281</v>
      </c>
      <c r="H593" t="s">
        <v>1282</v>
      </c>
    </row>
    <row r="594" spans="1:8">
      <c r="A594" t="s">
        <v>2893</v>
      </c>
      <c r="B594" t="s">
        <v>1279</v>
      </c>
      <c r="C594" t="s">
        <v>1279</v>
      </c>
      <c r="E594" t="s">
        <v>1280</v>
      </c>
      <c r="F594" t="s">
        <v>583</v>
      </c>
      <c r="G594" t="s">
        <v>1281</v>
      </c>
      <c r="H594" t="s">
        <v>1282</v>
      </c>
    </row>
    <row r="595" spans="1:8">
      <c r="A595" t="s">
        <v>2894</v>
      </c>
      <c r="B595" t="s">
        <v>2895</v>
      </c>
      <c r="C595" t="s">
        <v>2896</v>
      </c>
      <c r="D595" t="s">
        <v>2897</v>
      </c>
      <c r="E595" t="s">
        <v>2898</v>
      </c>
      <c r="F595" t="s">
        <v>1723</v>
      </c>
      <c r="G595" t="s">
        <v>2273</v>
      </c>
      <c r="H595" t="s">
        <v>2899</v>
      </c>
    </row>
    <row r="596" spans="1:8">
      <c r="A596" t="s">
        <v>2900</v>
      </c>
      <c r="B596" t="s">
        <v>2901</v>
      </c>
      <c r="C596" t="s">
        <v>2902</v>
      </c>
      <c r="D596" t="s">
        <v>2903</v>
      </c>
      <c r="E596" t="s">
        <v>2760</v>
      </c>
      <c r="F596" t="s">
        <v>352</v>
      </c>
      <c r="G596" t="s">
        <v>2649</v>
      </c>
      <c r="H596" t="s">
        <v>2708</v>
      </c>
    </row>
    <row r="597" spans="1:8">
      <c r="A597" t="s">
        <v>2904</v>
      </c>
      <c r="B597" t="s">
        <v>652</v>
      </c>
      <c r="C597" t="s">
        <v>652</v>
      </c>
      <c r="E597" t="s">
        <v>850</v>
      </c>
      <c r="F597" t="s">
        <v>583</v>
      </c>
      <c r="G597" t="s">
        <v>352</v>
      </c>
      <c r="H597" t="s">
        <v>851</v>
      </c>
    </row>
    <row r="598" spans="1:8">
      <c r="A598" t="s">
        <v>2905</v>
      </c>
      <c r="B598" t="s">
        <v>2906</v>
      </c>
      <c r="C598" t="s">
        <v>2907</v>
      </c>
      <c r="D598" t="s">
        <v>2908</v>
      </c>
      <c r="E598" t="s">
        <v>2909</v>
      </c>
      <c r="F598" t="s">
        <v>352</v>
      </c>
      <c r="G598" t="s">
        <v>610</v>
      </c>
      <c r="H598" t="s">
        <v>2910</v>
      </c>
    </row>
    <row r="599" spans="1:8">
      <c r="A599" t="s">
        <v>2911</v>
      </c>
      <c r="B599" t="s">
        <v>2912</v>
      </c>
      <c r="C599" t="s">
        <v>2913</v>
      </c>
      <c r="D599" t="s">
        <v>2914</v>
      </c>
      <c r="E599" t="s">
        <v>2217</v>
      </c>
      <c r="F599" t="s">
        <v>352</v>
      </c>
      <c r="G599" t="s">
        <v>367</v>
      </c>
      <c r="H599" t="s">
        <v>368</v>
      </c>
    </row>
    <row r="600" spans="1:8">
      <c r="A600" t="s">
        <v>2915</v>
      </c>
      <c r="B600" t="s">
        <v>2916</v>
      </c>
      <c r="C600" t="s">
        <v>2917</v>
      </c>
      <c r="D600" t="s">
        <v>2918</v>
      </c>
      <c r="E600" t="s">
        <v>703</v>
      </c>
      <c r="F600" t="s">
        <v>352</v>
      </c>
      <c r="G600" t="s">
        <v>360</v>
      </c>
      <c r="H600" t="s">
        <v>412</v>
      </c>
    </row>
    <row r="601" spans="1:8">
      <c r="A601" t="s">
        <v>2919</v>
      </c>
      <c r="B601" t="s">
        <v>2920</v>
      </c>
      <c r="C601" t="s">
        <v>2921</v>
      </c>
      <c r="D601" t="s">
        <v>2922</v>
      </c>
      <c r="E601" t="s">
        <v>2923</v>
      </c>
      <c r="F601" t="s">
        <v>352</v>
      </c>
      <c r="G601" t="s">
        <v>617</v>
      </c>
      <c r="H601" t="s">
        <v>2924</v>
      </c>
    </row>
    <row r="602" spans="1:8">
      <c r="A602" t="s">
        <v>2925</v>
      </c>
      <c r="B602" t="s">
        <v>2926</v>
      </c>
      <c r="C602" t="s">
        <v>2927</v>
      </c>
      <c r="D602" t="s">
        <v>2928</v>
      </c>
      <c r="E602" t="s">
        <v>729</v>
      </c>
      <c r="F602" t="s">
        <v>352</v>
      </c>
      <c r="G602" t="s">
        <v>610</v>
      </c>
      <c r="H602" t="s">
        <v>730</v>
      </c>
    </row>
    <row r="603" spans="1:8">
      <c r="A603" t="s">
        <v>2929</v>
      </c>
      <c r="B603" t="s">
        <v>2930</v>
      </c>
      <c r="C603" t="s">
        <v>2931</v>
      </c>
      <c r="D603" t="s">
        <v>2932</v>
      </c>
      <c r="E603" t="s">
        <v>729</v>
      </c>
      <c r="F603" t="s">
        <v>352</v>
      </c>
      <c r="G603" t="s">
        <v>610</v>
      </c>
      <c r="H603" t="s">
        <v>730</v>
      </c>
    </row>
    <row r="604" spans="1:8">
      <c r="A604" t="s">
        <v>2933</v>
      </c>
      <c r="B604" t="s">
        <v>2934</v>
      </c>
      <c r="C604" t="s">
        <v>2935</v>
      </c>
      <c r="D604" t="s">
        <v>2936</v>
      </c>
      <c r="E604" t="s">
        <v>2937</v>
      </c>
      <c r="F604" t="s">
        <v>352</v>
      </c>
      <c r="G604" t="s">
        <v>617</v>
      </c>
      <c r="H604" t="s">
        <v>2924</v>
      </c>
    </row>
    <row r="605" spans="1:8">
      <c r="A605" t="s">
        <v>2938</v>
      </c>
      <c r="B605" t="s">
        <v>2939</v>
      </c>
      <c r="C605" t="s">
        <v>2940</v>
      </c>
      <c r="D605" t="s">
        <v>2941</v>
      </c>
      <c r="E605" t="s">
        <v>2942</v>
      </c>
      <c r="F605" t="s">
        <v>352</v>
      </c>
      <c r="G605" t="s">
        <v>610</v>
      </c>
      <c r="H605" t="s">
        <v>2943</v>
      </c>
    </row>
    <row r="606" spans="1:8">
      <c r="A606" t="s">
        <v>2944</v>
      </c>
      <c r="B606" t="s">
        <v>2945</v>
      </c>
      <c r="C606" t="s">
        <v>2946</v>
      </c>
      <c r="D606" t="s">
        <v>2947</v>
      </c>
      <c r="E606" s="7" t="s">
        <v>2948</v>
      </c>
      <c r="F606" s="7" t="s">
        <v>352</v>
      </c>
      <c r="G606" t="s">
        <v>367</v>
      </c>
      <c r="H606" t="s">
        <v>368</v>
      </c>
    </row>
    <row r="607" spans="1:8">
      <c r="A607" t="s">
        <v>2949</v>
      </c>
      <c r="B607" t="s">
        <v>2950</v>
      </c>
      <c r="C607" t="s">
        <v>2951</v>
      </c>
      <c r="D607" t="s">
        <v>2952</v>
      </c>
      <c r="E607" t="s">
        <v>1190</v>
      </c>
      <c r="F607" t="s">
        <v>352</v>
      </c>
      <c r="G607" t="s">
        <v>610</v>
      </c>
      <c r="H607" t="s">
        <v>1191</v>
      </c>
    </row>
    <row r="608" spans="1:8">
      <c r="A608" t="s">
        <v>2953</v>
      </c>
      <c r="B608" t="s">
        <v>2954</v>
      </c>
      <c r="C608" t="s">
        <v>2955</v>
      </c>
      <c r="D608" t="s">
        <v>2956</v>
      </c>
      <c r="E608" s="7" t="s">
        <v>2957</v>
      </c>
      <c r="F608" s="7" t="s">
        <v>352</v>
      </c>
      <c r="G608" t="s">
        <v>467</v>
      </c>
      <c r="H608" t="s">
        <v>718</v>
      </c>
    </row>
    <row r="609" spans="1:8">
      <c r="A609" t="s">
        <v>2958</v>
      </c>
      <c r="B609" t="s">
        <v>2959</v>
      </c>
      <c r="C609" t="s">
        <v>2960</v>
      </c>
      <c r="D609" t="s">
        <v>2961</v>
      </c>
      <c r="E609" t="s">
        <v>423</v>
      </c>
      <c r="F609" t="s">
        <v>352</v>
      </c>
      <c r="G609" t="s">
        <v>367</v>
      </c>
      <c r="H609" t="s">
        <v>424</v>
      </c>
    </row>
    <row r="610" spans="1:8">
      <c r="A610" t="s">
        <v>2962</v>
      </c>
      <c r="B610" t="s">
        <v>2963</v>
      </c>
      <c r="C610" t="s">
        <v>2964</v>
      </c>
      <c r="D610" t="s">
        <v>2965</v>
      </c>
      <c r="E610" t="s">
        <v>2966</v>
      </c>
      <c r="F610" t="s">
        <v>352</v>
      </c>
      <c r="G610" t="s">
        <v>617</v>
      </c>
      <c r="H610" t="s">
        <v>2924</v>
      </c>
    </row>
    <row r="611" spans="1:8">
      <c r="A611" t="s">
        <v>2967</v>
      </c>
      <c r="B611" t="s">
        <v>2968</v>
      </c>
      <c r="C611" t="s">
        <v>2969</v>
      </c>
      <c r="D611" t="s">
        <v>2970</v>
      </c>
      <c r="E611" s="7" t="s">
        <v>2948</v>
      </c>
      <c r="F611" s="7" t="s">
        <v>352</v>
      </c>
      <c r="G611" t="s">
        <v>367</v>
      </c>
      <c r="H611" t="s">
        <v>368</v>
      </c>
    </row>
    <row r="612" spans="1:8">
      <c r="A612" t="s">
        <v>2971</v>
      </c>
      <c r="B612" t="s">
        <v>2972</v>
      </c>
      <c r="C612" t="s">
        <v>2973</v>
      </c>
      <c r="D612" t="s">
        <v>2974</v>
      </c>
      <c r="E612" t="s">
        <v>2975</v>
      </c>
      <c r="F612" t="s">
        <v>1384</v>
      </c>
      <c r="G612" t="s">
        <v>1385</v>
      </c>
      <c r="H612" t="s">
        <v>1386</v>
      </c>
    </row>
    <row r="613" spans="1:8">
      <c r="A613" t="s">
        <v>2976</v>
      </c>
      <c r="B613" t="s">
        <v>2977</v>
      </c>
      <c r="C613" t="s">
        <v>2978</v>
      </c>
      <c r="D613" t="s">
        <v>2979</v>
      </c>
      <c r="E613" t="s">
        <v>2937</v>
      </c>
      <c r="F613" t="s">
        <v>352</v>
      </c>
      <c r="G613" t="s">
        <v>617</v>
      </c>
      <c r="H613" t="s">
        <v>2924</v>
      </c>
    </row>
    <row r="614" spans="1:8">
      <c r="A614" t="s">
        <v>2980</v>
      </c>
      <c r="B614" t="s">
        <v>2981</v>
      </c>
      <c r="C614" t="s">
        <v>2982</v>
      </c>
      <c r="D614" t="s">
        <v>2983</v>
      </c>
      <c r="E614" t="s">
        <v>2937</v>
      </c>
      <c r="F614" t="s">
        <v>352</v>
      </c>
      <c r="G614" t="s">
        <v>617</v>
      </c>
      <c r="H614" t="s">
        <v>2924</v>
      </c>
    </row>
    <row r="615" spans="1:8">
      <c r="A615" t="s">
        <v>2984</v>
      </c>
      <c r="B615" t="s">
        <v>2985</v>
      </c>
      <c r="C615" t="s">
        <v>2986</v>
      </c>
      <c r="D615" t="s">
        <v>2987</v>
      </c>
      <c r="E615" t="s">
        <v>2937</v>
      </c>
      <c r="F615" t="s">
        <v>352</v>
      </c>
      <c r="G615" t="s">
        <v>617</v>
      </c>
      <c r="H615" t="s">
        <v>2924</v>
      </c>
    </row>
    <row r="616" spans="1:8">
      <c r="A616" t="s">
        <v>2988</v>
      </c>
      <c r="B616" t="s">
        <v>2989</v>
      </c>
      <c r="C616" t="s">
        <v>2990</v>
      </c>
      <c r="D616" t="s">
        <v>2991</v>
      </c>
      <c r="E616" t="s">
        <v>2992</v>
      </c>
      <c r="F616" t="s">
        <v>352</v>
      </c>
      <c r="G616" t="s">
        <v>754</v>
      </c>
      <c r="H616" t="s">
        <v>2993</v>
      </c>
    </row>
    <row r="617" spans="1:8">
      <c r="A617" t="s">
        <v>2994</v>
      </c>
      <c r="B617" t="s">
        <v>2995</v>
      </c>
      <c r="C617" t="s">
        <v>2996</v>
      </c>
      <c r="D617" t="s">
        <v>2997</v>
      </c>
      <c r="E617" t="s">
        <v>2236</v>
      </c>
      <c r="F617" t="s">
        <v>583</v>
      </c>
      <c r="G617" t="s">
        <v>1723</v>
      </c>
      <c r="H617" t="s">
        <v>2237</v>
      </c>
    </row>
    <row r="618" spans="1:8">
      <c r="A618" t="s">
        <v>2998</v>
      </c>
      <c r="B618" t="s">
        <v>652</v>
      </c>
      <c r="C618" t="s">
        <v>652</v>
      </c>
      <c r="E618" t="s">
        <v>1655</v>
      </c>
      <c r="F618" t="s">
        <v>583</v>
      </c>
      <c r="G618" t="s">
        <v>352</v>
      </c>
      <c r="H618" t="s">
        <v>1656</v>
      </c>
    </row>
    <row r="619" spans="1:8">
      <c r="A619" t="s">
        <v>2999</v>
      </c>
      <c r="B619" t="s">
        <v>3000</v>
      </c>
      <c r="C619" t="s">
        <v>3001</v>
      </c>
      <c r="D619" t="s">
        <v>3002</v>
      </c>
      <c r="E619" s="7" t="s">
        <v>3003</v>
      </c>
      <c r="F619" s="7" t="s">
        <v>352</v>
      </c>
      <c r="G619" t="s">
        <v>754</v>
      </c>
      <c r="H619" t="s">
        <v>1398</v>
      </c>
    </row>
    <row r="620" spans="1:8">
      <c r="A620" t="s">
        <v>3004</v>
      </c>
      <c r="B620" t="s">
        <v>3000</v>
      </c>
      <c r="C620" t="s">
        <v>3001</v>
      </c>
      <c r="D620" t="s">
        <v>3002</v>
      </c>
      <c r="E620" s="7" t="s">
        <v>3003</v>
      </c>
      <c r="F620" s="7" t="s">
        <v>352</v>
      </c>
      <c r="G620" t="s">
        <v>754</v>
      </c>
      <c r="H620" t="s">
        <v>1398</v>
      </c>
    </row>
    <row r="621" spans="1:8">
      <c r="A621" t="s">
        <v>3005</v>
      </c>
      <c r="B621" t="s">
        <v>3000</v>
      </c>
      <c r="C621" t="s">
        <v>3001</v>
      </c>
      <c r="D621" t="s">
        <v>3002</v>
      </c>
      <c r="E621" s="7" t="s">
        <v>3003</v>
      </c>
      <c r="F621" s="7" t="s">
        <v>352</v>
      </c>
      <c r="G621" t="s">
        <v>754</v>
      </c>
      <c r="H621" t="s">
        <v>1398</v>
      </c>
    </row>
    <row r="622" spans="1:8">
      <c r="A622" t="s">
        <v>3006</v>
      </c>
      <c r="B622" t="s">
        <v>3007</v>
      </c>
      <c r="C622" t="s">
        <v>3008</v>
      </c>
      <c r="D622" t="s">
        <v>3009</v>
      </c>
      <c r="E622" t="s">
        <v>3010</v>
      </c>
      <c r="F622" t="s">
        <v>352</v>
      </c>
      <c r="G622" t="s">
        <v>367</v>
      </c>
      <c r="H622" t="s">
        <v>2386</v>
      </c>
    </row>
    <row r="623" spans="1:8">
      <c r="A623" t="s">
        <v>3011</v>
      </c>
      <c r="B623" t="s">
        <v>3012</v>
      </c>
      <c r="C623" t="s">
        <v>3013</v>
      </c>
      <c r="D623" t="s">
        <v>3014</v>
      </c>
      <c r="E623" s="7" t="s">
        <v>3015</v>
      </c>
      <c r="F623" s="7" t="s">
        <v>352</v>
      </c>
      <c r="G623" t="s">
        <v>754</v>
      </c>
      <c r="H623" t="s">
        <v>2993</v>
      </c>
    </row>
    <row r="624" spans="1:8">
      <c r="A624" t="s">
        <v>3016</v>
      </c>
      <c r="B624" t="s">
        <v>3017</v>
      </c>
      <c r="C624" t="s">
        <v>3018</v>
      </c>
      <c r="D624" t="s">
        <v>3019</v>
      </c>
      <c r="E624" t="s">
        <v>3020</v>
      </c>
      <c r="F624" t="s">
        <v>352</v>
      </c>
      <c r="G624" t="s">
        <v>367</v>
      </c>
      <c r="H624" t="s">
        <v>2386</v>
      </c>
    </row>
    <row r="625" spans="1:8">
      <c r="A625" t="s">
        <v>3021</v>
      </c>
      <c r="B625" t="s">
        <v>3022</v>
      </c>
      <c r="C625" t="s">
        <v>3023</v>
      </c>
      <c r="D625" t="s">
        <v>3024</v>
      </c>
      <c r="E625" t="s">
        <v>3020</v>
      </c>
      <c r="F625" t="s">
        <v>352</v>
      </c>
      <c r="G625" t="s">
        <v>367</v>
      </c>
      <c r="H625" t="s">
        <v>2386</v>
      </c>
    </row>
    <row r="626" spans="1:8">
      <c r="A626" t="s">
        <v>3025</v>
      </c>
      <c r="B626" t="s">
        <v>3026</v>
      </c>
      <c r="C626" t="s">
        <v>3027</v>
      </c>
      <c r="D626" t="s">
        <v>3028</v>
      </c>
      <c r="E626" t="s">
        <v>3029</v>
      </c>
      <c r="F626" t="s">
        <v>352</v>
      </c>
      <c r="G626" t="s">
        <v>360</v>
      </c>
      <c r="H626" t="s">
        <v>412</v>
      </c>
    </row>
    <row r="627" spans="1:8">
      <c r="A627" t="s">
        <v>3030</v>
      </c>
      <c r="B627" t="s">
        <v>3031</v>
      </c>
      <c r="C627" t="s">
        <v>3032</v>
      </c>
      <c r="D627" t="s">
        <v>3019</v>
      </c>
      <c r="E627" t="s">
        <v>3033</v>
      </c>
      <c r="F627" t="s">
        <v>352</v>
      </c>
      <c r="G627" t="s">
        <v>367</v>
      </c>
      <c r="H627" t="s">
        <v>953</v>
      </c>
    </row>
    <row r="628" spans="1:8">
      <c r="A628" t="s">
        <v>3034</v>
      </c>
      <c r="B628" t="s">
        <v>3035</v>
      </c>
      <c r="C628" t="s">
        <v>3036</v>
      </c>
      <c r="D628" t="s">
        <v>3037</v>
      </c>
      <c r="E628" s="7" t="s">
        <v>3038</v>
      </c>
      <c r="F628" s="7" t="s">
        <v>352</v>
      </c>
      <c r="G628" t="s">
        <v>360</v>
      </c>
      <c r="H628" t="s">
        <v>436</v>
      </c>
    </row>
    <row r="629" spans="1:8">
      <c r="A629" t="s">
        <v>3039</v>
      </c>
      <c r="B629" t="s">
        <v>3040</v>
      </c>
      <c r="C629" t="s">
        <v>3041</v>
      </c>
      <c r="D629" t="s">
        <v>3042</v>
      </c>
      <c r="E629" s="7" t="s">
        <v>3043</v>
      </c>
      <c r="F629" s="7" t="s">
        <v>352</v>
      </c>
      <c r="G629" t="s">
        <v>360</v>
      </c>
      <c r="H629" t="s">
        <v>436</v>
      </c>
    </row>
    <row r="630" spans="1:8">
      <c r="A630" t="s">
        <v>3044</v>
      </c>
      <c r="B630" t="s">
        <v>3045</v>
      </c>
      <c r="C630" t="s">
        <v>3046</v>
      </c>
      <c r="D630" t="s">
        <v>3047</v>
      </c>
      <c r="E630" s="7" t="s">
        <v>3048</v>
      </c>
      <c r="F630" s="7" t="s">
        <v>352</v>
      </c>
      <c r="G630" t="s">
        <v>854</v>
      </c>
      <c r="H630" t="s">
        <v>1392</v>
      </c>
    </row>
    <row r="631" spans="1:8">
      <c r="A631" t="s">
        <v>3049</v>
      </c>
      <c r="B631" t="s">
        <v>3050</v>
      </c>
      <c r="C631" t="s">
        <v>3051</v>
      </c>
      <c r="D631" t="s">
        <v>3052</v>
      </c>
      <c r="E631" s="7" t="s">
        <v>3053</v>
      </c>
      <c r="F631" s="7" t="s">
        <v>352</v>
      </c>
      <c r="G631" t="s">
        <v>367</v>
      </c>
      <c r="H631" t="s">
        <v>2386</v>
      </c>
    </row>
    <row r="632" spans="1:8">
      <c r="A632" t="s">
        <v>3054</v>
      </c>
      <c r="B632" t="s">
        <v>3055</v>
      </c>
      <c r="C632" t="s">
        <v>3056</v>
      </c>
      <c r="D632" t="s">
        <v>3057</v>
      </c>
      <c r="E632" t="s">
        <v>3058</v>
      </c>
      <c r="F632" t="s">
        <v>352</v>
      </c>
      <c r="G632" t="s">
        <v>367</v>
      </c>
      <c r="H632" t="s">
        <v>2386</v>
      </c>
    </row>
    <row r="633" spans="1:8">
      <c r="A633" t="s">
        <v>3059</v>
      </c>
      <c r="B633" t="s">
        <v>3060</v>
      </c>
      <c r="C633" t="s">
        <v>3061</v>
      </c>
      <c r="D633" t="s">
        <v>3062</v>
      </c>
      <c r="E633" t="s">
        <v>652</v>
      </c>
      <c r="F633" t="s">
        <v>652</v>
      </c>
    </row>
    <row r="634" spans="1:8">
      <c r="A634" t="s">
        <v>3063</v>
      </c>
      <c r="B634" t="s">
        <v>3064</v>
      </c>
      <c r="C634" t="s">
        <v>3065</v>
      </c>
      <c r="D634" t="s">
        <v>3066</v>
      </c>
      <c r="E634" t="s">
        <v>2385</v>
      </c>
      <c r="F634" t="s">
        <v>352</v>
      </c>
      <c r="G634" t="s">
        <v>367</v>
      </c>
      <c r="H634" t="s">
        <v>2386</v>
      </c>
    </row>
    <row r="635" spans="1:8">
      <c r="A635" t="s">
        <v>3067</v>
      </c>
      <c r="B635" t="s">
        <v>3068</v>
      </c>
      <c r="C635" t="s">
        <v>3069</v>
      </c>
      <c r="D635" t="s">
        <v>3057</v>
      </c>
      <c r="E635" s="7" t="s">
        <v>3070</v>
      </c>
      <c r="F635" s="7" t="s">
        <v>352</v>
      </c>
      <c r="G635" t="s">
        <v>367</v>
      </c>
      <c r="H635" t="s">
        <v>2386</v>
      </c>
    </row>
    <row r="636" spans="1:8">
      <c r="A636" t="s">
        <v>3071</v>
      </c>
      <c r="B636" t="s">
        <v>3072</v>
      </c>
      <c r="C636" t="s">
        <v>3073</v>
      </c>
      <c r="D636" t="s">
        <v>3074</v>
      </c>
      <c r="E636" s="7" t="s">
        <v>3075</v>
      </c>
      <c r="F636" s="7" t="s">
        <v>352</v>
      </c>
      <c r="G636" t="s">
        <v>367</v>
      </c>
      <c r="H636" t="s">
        <v>2386</v>
      </c>
    </row>
    <row r="637" spans="1:8">
      <c r="A637" t="s">
        <v>3076</v>
      </c>
      <c r="B637" t="s">
        <v>3077</v>
      </c>
      <c r="C637" t="s">
        <v>3078</v>
      </c>
      <c r="D637" t="s">
        <v>3079</v>
      </c>
      <c r="E637" s="7" t="s">
        <v>3080</v>
      </c>
      <c r="F637" s="7" t="s">
        <v>352</v>
      </c>
      <c r="G637" t="s">
        <v>754</v>
      </c>
      <c r="H637" t="s">
        <v>1398</v>
      </c>
    </row>
    <row r="638" spans="1:8">
      <c r="A638" t="s">
        <v>3081</v>
      </c>
      <c r="B638" t="s">
        <v>3082</v>
      </c>
      <c r="C638" t="s">
        <v>3083</v>
      </c>
      <c r="D638" t="s">
        <v>3084</v>
      </c>
      <c r="E638" t="s">
        <v>2570</v>
      </c>
      <c r="F638" t="s">
        <v>352</v>
      </c>
      <c r="G638" t="s">
        <v>610</v>
      </c>
      <c r="H638" t="s">
        <v>2571</v>
      </c>
    </row>
    <row r="639" spans="1:8">
      <c r="A639" t="s">
        <v>3085</v>
      </c>
      <c r="B639" t="s">
        <v>3086</v>
      </c>
      <c r="C639" t="s">
        <v>3087</v>
      </c>
      <c r="D639" t="s">
        <v>3088</v>
      </c>
      <c r="E639" t="s">
        <v>3089</v>
      </c>
      <c r="F639" t="s">
        <v>352</v>
      </c>
      <c r="G639" t="s">
        <v>367</v>
      </c>
      <c r="H639" t="s">
        <v>2386</v>
      </c>
    </row>
    <row r="640" spans="1:8">
      <c r="A640" t="s">
        <v>3090</v>
      </c>
      <c r="B640" t="s">
        <v>3091</v>
      </c>
      <c r="C640" t="s">
        <v>3092</v>
      </c>
      <c r="D640" t="s">
        <v>3093</v>
      </c>
      <c r="E640" t="s">
        <v>2529</v>
      </c>
      <c r="F640" t="s">
        <v>352</v>
      </c>
      <c r="G640" t="s">
        <v>367</v>
      </c>
      <c r="H640" t="s">
        <v>2386</v>
      </c>
    </row>
    <row r="641" spans="1:8">
      <c r="A641" t="s">
        <v>3094</v>
      </c>
      <c r="B641" t="s">
        <v>652</v>
      </c>
      <c r="C641" t="s">
        <v>652</v>
      </c>
      <c r="E641" t="s">
        <v>776</v>
      </c>
      <c r="F641" t="s">
        <v>583</v>
      </c>
      <c r="G641" t="s">
        <v>352</v>
      </c>
      <c r="H641" t="s">
        <v>777</v>
      </c>
    </row>
    <row r="642" spans="1:8">
      <c r="A642" t="s">
        <v>3095</v>
      </c>
      <c r="B642" t="s">
        <v>3096</v>
      </c>
      <c r="C642" t="s">
        <v>3097</v>
      </c>
      <c r="D642" t="s">
        <v>3098</v>
      </c>
      <c r="E642" t="s">
        <v>2385</v>
      </c>
      <c r="F642" t="s">
        <v>352</v>
      </c>
      <c r="G642" t="s">
        <v>367</v>
      </c>
      <c r="H642" t="s">
        <v>2386</v>
      </c>
    </row>
    <row r="643" spans="1:8">
      <c r="A643" t="s">
        <v>3099</v>
      </c>
      <c r="B643" t="s">
        <v>3100</v>
      </c>
      <c r="C643" t="s">
        <v>3101</v>
      </c>
      <c r="D643" t="s">
        <v>3102</v>
      </c>
      <c r="E643" t="s">
        <v>3020</v>
      </c>
      <c r="F643" t="s">
        <v>352</v>
      </c>
      <c r="G643" t="s">
        <v>367</v>
      </c>
      <c r="H643" t="s">
        <v>2386</v>
      </c>
    </row>
    <row r="644" spans="1:8">
      <c r="A644" t="s">
        <v>3103</v>
      </c>
      <c r="B644" t="s">
        <v>3096</v>
      </c>
      <c r="C644" t="s">
        <v>3097</v>
      </c>
      <c r="D644" t="s">
        <v>3098</v>
      </c>
      <c r="E644" t="s">
        <v>3104</v>
      </c>
      <c r="F644" t="s">
        <v>352</v>
      </c>
      <c r="G644" t="s">
        <v>367</v>
      </c>
      <c r="H644" t="s">
        <v>953</v>
      </c>
    </row>
    <row r="645" spans="1:8">
      <c r="A645" t="s">
        <v>3105</v>
      </c>
      <c r="B645" t="s">
        <v>3096</v>
      </c>
      <c r="C645" t="s">
        <v>3097</v>
      </c>
      <c r="D645" t="s">
        <v>3098</v>
      </c>
      <c r="E645" t="s">
        <v>776</v>
      </c>
      <c r="F645" t="s">
        <v>583</v>
      </c>
      <c r="G645" t="s">
        <v>352</v>
      </c>
      <c r="H645" t="s">
        <v>777</v>
      </c>
    </row>
    <row r="646" spans="1:8">
      <c r="A646" t="s">
        <v>3106</v>
      </c>
      <c r="B646" t="s">
        <v>652</v>
      </c>
      <c r="C646" t="s">
        <v>652</v>
      </c>
      <c r="E646" t="s">
        <v>850</v>
      </c>
      <c r="F646" t="s">
        <v>583</v>
      </c>
      <c r="G646" t="s">
        <v>352</v>
      </c>
      <c r="H646" t="s">
        <v>851</v>
      </c>
    </row>
    <row r="647" spans="1:8">
      <c r="A647" t="s">
        <v>3107</v>
      </c>
      <c r="B647" t="s">
        <v>3108</v>
      </c>
      <c r="C647" t="s">
        <v>3109</v>
      </c>
      <c r="D647" t="s">
        <v>3110</v>
      </c>
      <c r="E647" s="7" t="s">
        <v>3111</v>
      </c>
      <c r="F647" s="7" t="s">
        <v>459</v>
      </c>
      <c r="G647" t="s">
        <v>460</v>
      </c>
      <c r="H647" t="s">
        <v>3112</v>
      </c>
    </row>
    <row r="648" spans="1:8">
      <c r="A648" t="s">
        <v>3113</v>
      </c>
      <c r="B648" t="s">
        <v>3114</v>
      </c>
      <c r="C648" t="s">
        <v>3115</v>
      </c>
      <c r="D648" t="s">
        <v>3116</v>
      </c>
      <c r="E648" s="7" t="s">
        <v>3117</v>
      </c>
      <c r="F648" s="7" t="s">
        <v>352</v>
      </c>
      <c r="G648" t="s">
        <v>754</v>
      </c>
      <c r="H648" t="s">
        <v>3118</v>
      </c>
    </row>
    <row r="649" spans="1:8">
      <c r="A649" t="s">
        <v>3119</v>
      </c>
      <c r="B649" t="s">
        <v>3120</v>
      </c>
      <c r="C649" t="s">
        <v>3121</v>
      </c>
      <c r="D649" t="s">
        <v>3122</v>
      </c>
      <c r="E649" t="s">
        <v>391</v>
      </c>
      <c r="F649" t="s">
        <v>352</v>
      </c>
      <c r="G649" t="s">
        <v>360</v>
      </c>
      <c r="H649" t="s">
        <v>386</v>
      </c>
    </row>
    <row r="650" spans="1:8">
      <c r="A650" t="s">
        <v>3123</v>
      </c>
      <c r="B650" t="s">
        <v>3124</v>
      </c>
      <c r="C650" t="s">
        <v>3125</v>
      </c>
      <c r="D650" t="s">
        <v>3126</v>
      </c>
      <c r="E650" t="s">
        <v>3127</v>
      </c>
      <c r="F650" t="s">
        <v>352</v>
      </c>
      <c r="G650" t="s">
        <v>360</v>
      </c>
      <c r="H650" t="s">
        <v>412</v>
      </c>
    </row>
    <row r="651" spans="1:8">
      <c r="A651" t="s">
        <v>3128</v>
      </c>
      <c r="B651" t="s">
        <v>3129</v>
      </c>
      <c r="C651" t="s">
        <v>3130</v>
      </c>
      <c r="D651" t="s">
        <v>3131</v>
      </c>
      <c r="E651" t="s">
        <v>385</v>
      </c>
      <c r="F651" t="s">
        <v>352</v>
      </c>
      <c r="G651" t="s">
        <v>360</v>
      </c>
      <c r="H651" t="s">
        <v>386</v>
      </c>
    </row>
    <row r="652" spans="1:8">
      <c r="A652" t="s">
        <v>3132</v>
      </c>
      <c r="B652" t="s">
        <v>3133</v>
      </c>
      <c r="C652" t="s">
        <v>3134</v>
      </c>
      <c r="D652" t="s">
        <v>3135</v>
      </c>
      <c r="E652" t="s">
        <v>3136</v>
      </c>
      <c r="F652" t="s">
        <v>352</v>
      </c>
      <c r="G652" t="s">
        <v>360</v>
      </c>
      <c r="H652" t="s">
        <v>412</v>
      </c>
    </row>
    <row r="653" spans="1:8">
      <c r="A653" t="s">
        <v>3137</v>
      </c>
      <c r="B653" t="s">
        <v>3138</v>
      </c>
      <c r="C653" t="s">
        <v>3139</v>
      </c>
      <c r="D653" t="s">
        <v>3140</v>
      </c>
      <c r="E653" s="7" t="s">
        <v>3141</v>
      </c>
      <c r="F653" s="7" t="s">
        <v>352</v>
      </c>
      <c r="G653" t="s">
        <v>360</v>
      </c>
      <c r="H653" t="s">
        <v>516</v>
      </c>
    </row>
    <row r="654" spans="1:8">
      <c r="A654" t="s">
        <v>3142</v>
      </c>
      <c r="B654" t="s">
        <v>3143</v>
      </c>
      <c r="C654" t="s">
        <v>3144</v>
      </c>
      <c r="D654" t="s">
        <v>3145</v>
      </c>
      <c r="E654" t="s">
        <v>525</v>
      </c>
      <c r="F654" t="s">
        <v>352</v>
      </c>
      <c r="G654" t="s">
        <v>360</v>
      </c>
      <c r="H654" t="s">
        <v>516</v>
      </c>
    </row>
    <row r="655" spans="1:8">
      <c r="A655" t="s">
        <v>3146</v>
      </c>
      <c r="B655" t="s">
        <v>3147</v>
      </c>
      <c r="C655" t="s">
        <v>3148</v>
      </c>
      <c r="D655" t="s">
        <v>3149</v>
      </c>
      <c r="E655" t="s">
        <v>525</v>
      </c>
      <c r="F655" t="s">
        <v>352</v>
      </c>
      <c r="G655" t="s">
        <v>360</v>
      </c>
      <c r="H655" t="s">
        <v>516</v>
      </c>
    </row>
    <row r="656" spans="1:8">
      <c r="A656" t="s">
        <v>3150</v>
      </c>
      <c r="B656" t="s">
        <v>3151</v>
      </c>
      <c r="C656" t="s">
        <v>3152</v>
      </c>
      <c r="D656" t="s">
        <v>3153</v>
      </c>
      <c r="E656" t="s">
        <v>552</v>
      </c>
      <c r="F656" t="s">
        <v>352</v>
      </c>
      <c r="G656" t="s">
        <v>360</v>
      </c>
      <c r="H656" t="s">
        <v>553</v>
      </c>
    </row>
    <row r="657" spans="1:8">
      <c r="A657" t="s">
        <v>3154</v>
      </c>
      <c r="B657" t="s">
        <v>3155</v>
      </c>
      <c r="C657" t="s">
        <v>3156</v>
      </c>
      <c r="D657" t="s">
        <v>3157</v>
      </c>
      <c r="E657" t="s">
        <v>552</v>
      </c>
      <c r="F657" t="s">
        <v>352</v>
      </c>
      <c r="G657" t="s">
        <v>360</v>
      </c>
      <c r="H657" t="s">
        <v>553</v>
      </c>
    </row>
    <row r="658" spans="1:8">
      <c r="A658" t="s">
        <v>3158</v>
      </c>
      <c r="B658" t="s">
        <v>3159</v>
      </c>
      <c r="C658" t="s">
        <v>3160</v>
      </c>
      <c r="D658" t="s">
        <v>3161</v>
      </c>
      <c r="E658" t="s">
        <v>3162</v>
      </c>
      <c r="F658" t="s">
        <v>352</v>
      </c>
      <c r="G658" t="s">
        <v>495</v>
      </c>
      <c r="H658" t="s">
        <v>496</v>
      </c>
    </row>
    <row r="659" spans="1:8">
      <c r="A659" t="s">
        <v>3163</v>
      </c>
      <c r="B659" t="s">
        <v>3164</v>
      </c>
      <c r="C659" t="s">
        <v>3165</v>
      </c>
      <c r="D659" t="s">
        <v>3166</v>
      </c>
      <c r="E659" t="s">
        <v>691</v>
      </c>
      <c r="F659" t="s">
        <v>352</v>
      </c>
      <c r="G659" t="s">
        <v>692</v>
      </c>
      <c r="H659" t="s">
        <v>693</v>
      </c>
    </row>
    <row r="660" spans="1:8">
      <c r="A660" t="s">
        <v>3167</v>
      </c>
      <c r="B660" t="s">
        <v>3168</v>
      </c>
      <c r="C660" t="s">
        <v>3169</v>
      </c>
      <c r="D660" t="s">
        <v>3170</v>
      </c>
      <c r="E660" t="s">
        <v>2820</v>
      </c>
      <c r="F660" t="s">
        <v>352</v>
      </c>
      <c r="G660" t="s">
        <v>692</v>
      </c>
      <c r="H660" t="s">
        <v>1239</v>
      </c>
    </row>
    <row r="661" spans="1:8">
      <c r="A661" t="s">
        <v>3171</v>
      </c>
      <c r="B661" t="s">
        <v>3172</v>
      </c>
      <c r="C661" t="s">
        <v>3173</v>
      </c>
      <c r="D661" t="s">
        <v>3174</v>
      </c>
      <c r="E661" t="s">
        <v>1562</v>
      </c>
      <c r="F661" t="s">
        <v>352</v>
      </c>
      <c r="G661" t="s">
        <v>610</v>
      </c>
      <c r="H661" t="s">
        <v>1007</v>
      </c>
    </row>
    <row r="662" spans="1:8">
      <c r="A662" t="s">
        <v>3175</v>
      </c>
      <c r="B662" t="s">
        <v>3176</v>
      </c>
      <c r="C662" t="s">
        <v>3177</v>
      </c>
      <c r="D662" t="s">
        <v>3178</v>
      </c>
      <c r="E662" t="s">
        <v>712</v>
      </c>
      <c r="F662" t="s">
        <v>352</v>
      </c>
      <c r="G662" t="s">
        <v>610</v>
      </c>
      <c r="H662" t="s">
        <v>611</v>
      </c>
    </row>
    <row r="663" spans="1:8">
      <c r="A663" t="s">
        <v>3179</v>
      </c>
      <c r="B663" t="s">
        <v>3180</v>
      </c>
      <c r="C663" t="s">
        <v>3181</v>
      </c>
      <c r="D663" t="s">
        <v>3182</v>
      </c>
      <c r="E663" t="s">
        <v>3183</v>
      </c>
      <c r="F663" t="s">
        <v>352</v>
      </c>
      <c r="G663" t="s">
        <v>495</v>
      </c>
      <c r="H663" t="s">
        <v>1739</v>
      </c>
    </row>
    <row r="664" spans="1:8">
      <c r="A664" t="s">
        <v>3184</v>
      </c>
      <c r="B664" t="s">
        <v>3185</v>
      </c>
      <c r="C664" t="s">
        <v>3186</v>
      </c>
      <c r="D664" t="s">
        <v>3187</v>
      </c>
      <c r="E664" t="s">
        <v>729</v>
      </c>
      <c r="F664" t="s">
        <v>352</v>
      </c>
      <c r="G664" t="s">
        <v>610</v>
      </c>
      <c r="H664" t="s">
        <v>730</v>
      </c>
    </row>
    <row r="665" spans="1:8">
      <c r="A665" t="s">
        <v>3188</v>
      </c>
      <c r="B665" t="s">
        <v>3189</v>
      </c>
      <c r="C665" t="s">
        <v>3190</v>
      </c>
      <c r="D665" t="s">
        <v>3191</v>
      </c>
      <c r="E665" t="s">
        <v>850</v>
      </c>
      <c r="F665" t="s">
        <v>583</v>
      </c>
      <c r="G665" t="s">
        <v>352</v>
      </c>
      <c r="H665" t="s">
        <v>851</v>
      </c>
    </row>
    <row r="666" spans="1:8">
      <c r="A666" t="s">
        <v>3192</v>
      </c>
      <c r="B666" t="s">
        <v>3193</v>
      </c>
      <c r="C666" t="s">
        <v>3194</v>
      </c>
      <c r="D666" t="s">
        <v>3195</v>
      </c>
      <c r="E666" t="s">
        <v>3196</v>
      </c>
      <c r="F666" t="s">
        <v>352</v>
      </c>
      <c r="G666" t="s">
        <v>353</v>
      </c>
      <c r="H666" t="s">
        <v>380</v>
      </c>
    </row>
    <row r="667" spans="1:8">
      <c r="A667" t="s">
        <v>3197</v>
      </c>
      <c r="B667" t="s">
        <v>3198</v>
      </c>
      <c r="C667" t="s">
        <v>3199</v>
      </c>
      <c r="D667" t="s">
        <v>3200</v>
      </c>
      <c r="E667" t="s">
        <v>3201</v>
      </c>
      <c r="F667" t="s">
        <v>459</v>
      </c>
      <c r="G667" t="s">
        <v>2604</v>
      </c>
      <c r="H667" t="s">
        <v>3202</v>
      </c>
    </row>
    <row r="668" spans="1:8">
      <c r="A668" t="s">
        <v>3203</v>
      </c>
      <c r="B668" t="s">
        <v>3204</v>
      </c>
      <c r="C668" t="s">
        <v>3205</v>
      </c>
      <c r="D668" t="s">
        <v>3206</v>
      </c>
      <c r="E668" s="7" t="s">
        <v>3207</v>
      </c>
      <c r="F668" s="7" t="s">
        <v>352</v>
      </c>
      <c r="G668" t="s">
        <v>360</v>
      </c>
      <c r="H668" t="s">
        <v>430</v>
      </c>
    </row>
    <row r="669" spans="1:8">
      <c r="A669" t="s">
        <v>3208</v>
      </c>
      <c r="B669" t="s">
        <v>3209</v>
      </c>
      <c r="C669" t="s">
        <v>3210</v>
      </c>
      <c r="D669" t="s">
        <v>3211</v>
      </c>
      <c r="E669" t="s">
        <v>629</v>
      </c>
      <c r="F669" t="s">
        <v>352</v>
      </c>
      <c r="G669" t="s">
        <v>353</v>
      </c>
      <c r="H669" t="s">
        <v>630</v>
      </c>
    </row>
    <row r="670" spans="1:8">
      <c r="A670" t="s">
        <v>3212</v>
      </c>
      <c r="B670" t="s">
        <v>3213</v>
      </c>
      <c r="C670" t="s">
        <v>3214</v>
      </c>
      <c r="D670" t="s">
        <v>3215</v>
      </c>
      <c r="E670" t="s">
        <v>712</v>
      </c>
      <c r="F670" t="s">
        <v>352</v>
      </c>
      <c r="G670" t="s">
        <v>610</v>
      </c>
      <c r="H670" t="s">
        <v>611</v>
      </c>
    </row>
    <row r="671" spans="1:8">
      <c r="A671" t="s">
        <v>3216</v>
      </c>
      <c r="B671" t="s">
        <v>3217</v>
      </c>
      <c r="C671" t="s">
        <v>3218</v>
      </c>
      <c r="D671" t="s">
        <v>3219</v>
      </c>
      <c r="E671" t="s">
        <v>770</v>
      </c>
      <c r="F671" t="s">
        <v>352</v>
      </c>
      <c r="G671" t="s">
        <v>610</v>
      </c>
      <c r="H671" t="s">
        <v>771</v>
      </c>
    </row>
    <row r="672" spans="1:8">
      <c r="A672" t="s">
        <v>3220</v>
      </c>
      <c r="B672" t="s">
        <v>3221</v>
      </c>
      <c r="C672" t="s">
        <v>3222</v>
      </c>
      <c r="D672" t="s">
        <v>3223</v>
      </c>
      <c r="E672" t="s">
        <v>3224</v>
      </c>
      <c r="F672" t="s">
        <v>352</v>
      </c>
      <c r="G672" t="s">
        <v>617</v>
      </c>
      <c r="H672" t="s">
        <v>618</v>
      </c>
    </row>
    <row r="673" spans="1:8">
      <c r="A673" t="s">
        <v>3225</v>
      </c>
      <c r="B673" t="s">
        <v>3226</v>
      </c>
      <c r="C673" t="s">
        <v>3227</v>
      </c>
      <c r="D673" t="s">
        <v>3228</v>
      </c>
      <c r="E673" t="s">
        <v>3229</v>
      </c>
      <c r="F673" t="s">
        <v>583</v>
      </c>
      <c r="G673" t="s">
        <v>1842</v>
      </c>
      <c r="H673" t="s">
        <v>3230</v>
      </c>
    </row>
    <row r="674" spans="1:8">
      <c r="A674" t="s">
        <v>3231</v>
      </c>
      <c r="B674" t="s">
        <v>3232</v>
      </c>
      <c r="C674" t="s">
        <v>3233</v>
      </c>
      <c r="D674" t="s">
        <v>3234</v>
      </c>
      <c r="E674" t="s">
        <v>647</v>
      </c>
      <c r="F674" t="s">
        <v>352</v>
      </c>
      <c r="G674" t="s">
        <v>367</v>
      </c>
      <c r="H674" t="s">
        <v>636</v>
      </c>
    </row>
    <row r="675" spans="1:8">
      <c r="A675" t="s">
        <v>3235</v>
      </c>
      <c r="B675" t="s">
        <v>3236</v>
      </c>
      <c r="C675" t="s">
        <v>3237</v>
      </c>
      <c r="D675" t="s">
        <v>3238</v>
      </c>
      <c r="E675" s="7" t="s">
        <v>3239</v>
      </c>
      <c r="F675" s="7" t="s">
        <v>352</v>
      </c>
      <c r="G675" t="s">
        <v>360</v>
      </c>
      <c r="H675" t="s">
        <v>361</v>
      </c>
    </row>
    <row r="676" spans="1:8">
      <c r="A676" t="s">
        <v>3240</v>
      </c>
      <c r="B676" t="s">
        <v>3241</v>
      </c>
      <c r="C676" t="s">
        <v>3242</v>
      </c>
      <c r="D676" t="s">
        <v>3243</v>
      </c>
      <c r="E676" t="s">
        <v>3244</v>
      </c>
      <c r="F676" t="s">
        <v>352</v>
      </c>
      <c r="G676" t="s">
        <v>360</v>
      </c>
      <c r="H676" t="s">
        <v>516</v>
      </c>
    </row>
    <row r="677" spans="1:8">
      <c r="A677" t="s">
        <v>3245</v>
      </c>
      <c r="B677" t="s">
        <v>3246</v>
      </c>
      <c r="C677" t="s">
        <v>3247</v>
      </c>
      <c r="D677" t="s">
        <v>3248</v>
      </c>
      <c r="E677" t="s">
        <v>552</v>
      </c>
      <c r="F677" t="s">
        <v>352</v>
      </c>
      <c r="G677" t="s">
        <v>360</v>
      </c>
      <c r="H677" t="s">
        <v>553</v>
      </c>
    </row>
    <row r="678" spans="1:8">
      <c r="A678" t="s">
        <v>3249</v>
      </c>
      <c r="B678" t="s">
        <v>3250</v>
      </c>
      <c r="C678" t="s">
        <v>3251</v>
      </c>
      <c r="D678" t="s">
        <v>3252</v>
      </c>
      <c r="E678" t="s">
        <v>2820</v>
      </c>
      <c r="F678" t="s">
        <v>352</v>
      </c>
      <c r="G678" t="s">
        <v>692</v>
      </c>
      <c r="H678" t="s">
        <v>1239</v>
      </c>
    </row>
    <row r="679" spans="1:8">
      <c r="A679" t="s">
        <v>3253</v>
      </c>
      <c r="B679" t="s">
        <v>3254</v>
      </c>
      <c r="C679" t="s">
        <v>3255</v>
      </c>
      <c r="D679" t="s">
        <v>3256</v>
      </c>
      <c r="E679" t="s">
        <v>2909</v>
      </c>
      <c r="F679" t="s">
        <v>352</v>
      </c>
      <c r="G679" t="s">
        <v>610</v>
      </c>
      <c r="H679" t="s">
        <v>2910</v>
      </c>
    </row>
    <row r="680" spans="1:8">
      <c r="A680" t="s">
        <v>3257</v>
      </c>
      <c r="B680" t="s">
        <v>3258</v>
      </c>
      <c r="C680" t="s">
        <v>3259</v>
      </c>
      <c r="D680" t="s">
        <v>3260</v>
      </c>
      <c r="E680" t="s">
        <v>2909</v>
      </c>
      <c r="F680" t="s">
        <v>352</v>
      </c>
      <c r="G680" t="s">
        <v>610</v>
      </c>
      <c r="H680" t="s">
        <v>2910</v>
      </c>
    </row>
    <row r="681" spans="1:8">
      <c r="A681" t="s">
        <v>3261</v>
      </c>
      <c r="B681" t="s">
        <v>3262</v>
      </c>
      <c r="C681" t="s">
        <v>3263</v>
      </c>
      <c r="D681" t="s">
        <v>3264</v>
      </c>
      <c r="E681" t="s">
        <v>391</v>
      </c>
      <c r="F681" t="s">
        <v>352</v>
      </c>
      <c r="G681" t="s">
        <v>360</v>
      </c>
      <c r="H681" t="s">
        <v>386</v>
      </c>
    </row>
    <row r="682" spans="1:8">
      <c r="A682" t="s">
        <v>3265</v>
      </c>
      <c r="B682" t="s">
        <v>3266</v>
      </c>
      <c r="C682" t="s">
        <v>3267</v>
      </c>
      <c r="D682" t="s">
        <v>3268</v>
      </c>
      <c r="E682" t="s">
        <v>3269</v>
      </c>
      <c r="F682" t="s">
        <v>352</v>
      </c>
      <c r="G682" t="s">
        <v>360</v>
      </c>
      <c r="H682" t="s">
        <v>658</v>
      </c>
    </row>
    <row r="683" spans="1:8">
      <c r="A683" t="s">
        <v>3270</v>
      </c>
      <c r="B683" t="s">
        <v>3271</v>
      </c>
      <c r="C683" t="s">
        <v>3272</v>
      </c>
      <c r="D683" t="s">
        <v>3273</v>
      </c>
      <c r="E683" t="s">
        <v>850</v>
      </c>
      <c r="F683" t="s">
        <v>583</v>
      </c>
      <c r="G683" t="s">
        <v>352</v>
      </c>
      <c r="H683" t="s">
        <v>851</v>
      </c>
    </row>
    <row r="684" spans="1:8">
      <c r="A684" t="s">
        <v>3274</v>
      </c>
      <c r="B684" t="s">
        <v>3275</v>
      </c>
      <c r="C684" t="s">
        <v>3276</v>
      </c>
      <c r="D684" t="s">
        <v>3277</v>
      </c>
      <c r="E684" t="s">
        <v>391</v>
      </c>
      <c r="F684" t="s">
        <v>352</v>
      </c>
      <c r="G684" t="s">
        <v>360</v>
      </c>
      <c r="H684" t="s">
        <v>386</v>
      </c>
    </row>
    <row r="685" spans="1:8">
      <c r="A685" t="s">
        <v>3278</v>
      </c>
      <c r="B685" t="s">
        <v>3279</v>
      </c>
      <c r="C685" t="s">
        <v>3280</v>
      </c>
      <c r="D685" t="s">
        <v>3281</v>
      </c>
      <c r="E685" t="s">
        <v>530</v>
      </c>
      <c r="F685" t="s">
        <v>352</v>
      </c>
      <c r="G685" t="s">
        <v>360</v>
      </c>
      <c r="H685" t="s">
        <v>531</v>
      </c>
    </row>
    <row r="686" spans="1:8">
      <c r="A686" t="s">
        <v>3282</v>
      </c>
      <c r="B686" t="s">
        <v>3283</v>
      </c>
      <c r="C686" t="s">
        <v>3284</v>
      </c>
      <c r="D686" t="s">
        <v>3285</v>
      </c>
      <c r="E686" t="s">
        <v>1574</v>
      </c>
      <c r="F686" t="s">
        <v>352</v>
      </c>
      <c r="G686" t="s">
        <v>360</v>
      </c>
      <c r="H686" t="s">
        <v>412</v>
      </c>
    </row>
    <row r="687" spans="1:8">
      <c r="A687" t="s">
        <v>3286</v>
      </c>
      <c r="B687" t="s">
        <v>3287</v>
      </c>
      <c r="C687" t="s">
        <v>3288</v>
      </c>
      <c r="D687" t="s">
        <v>3289</v>
      </c>
      <c r="E687" t="s">
        <v>1574</v>
      </c>
      <c r="F687" t="s">
        <v>352</v>
      </c>
      <c r="G687" t="s">
        <v>360</v>
      </c>
      <c r="H687" t="s">
        <v>412</v>
      </c>
    </row>
    <row r="688" spans="1:8">
      <c r="A688" t="s">
        <v>3290</v>
      </c>
      <c r="B688" t="s">
        <v>3291</v>
      </c>
      <c r="C688" t="s">
        <v>3292</v>
      </c>
      <c r="D688" t="s">
        <v>3293</v>
      </c>
      <c r="E688" t="s">
        <v>3294</v>
      </c>
      <c r="F688" t="s">
        <v>352</v>
      </c>
      <c r="G688" t="s">
        <v>360</v>
      </c>
      <c r="H688" t="s">
        <v>412</v>
      </c>
    </row>
    <row r="689" spans="1:8">
      <c r="A689" t="s">
        <v>3295</v>
      </c>
      <c r="B689" t="s">
        <v>3296</v>
      </c>
      <c r="C689" t="s">
        <v>3297</v>
      </c>
      <c r="D689" t="s">
        <v>3298</v>
      </c>
      <c r="E689" t="s">
        <v>2680</v>
      </c>
      <c r="F689" t="s">
        <v>352</v>
      </c>
      <c r="G689" t="s">
        <v>2649</v>
      </c>
      <c r="H689" t="s">
        <v>2681</v>
      </c>
    </row>
    <row r="690" spans="1:8">
      <c r="A690" t="s">
        <v>3299</v>
      </c>
      <c r="B690" t="s">
        <v>3300</v>
      </c>
      <c r="C690" t="s">
        <v>3301</v>
      </c>
      <c r="D690" t="s">
        <v>3302</v>
      </c>
      <c r="E690" t="s">
        <v>423</v>
      </c>
      <c r="F690" t="s">
        <v>352</v>
      </c>
      <c r="G690" t="s">
        <v>367</v>
      </c>
      <c r="H690" t="s">
        <v>424</v>
      </c>
    </row>
    <row r="691" spans="1:8">
      <c r="A691" t="s">
        <v>3303</v>
      </c>
      <c r="B691" t="s">
        <v>3304</v>
      </c>
      <c r="C691" t="s">
        <v>3305</v>
      </c>
      <c r="D691" t="s">
        <v>3306</v>
      </c>
      <c r="E691" t="s">
        <v>691</v>
      </c>
      <c r="F691" t="s">
        <v>352</v>
      </c>
      <c r="G691" t="s">
        <v>692</v>
      </c>
      <c r="H691" t="s">
        <v>693</v>
      </c>
    </row>
    <row r="692" spans="1:8">
      <c r="A692" t="s">
        <v>3307</v>
      </c>
      <c r="B692" t="s">
        <v>3308</v>
      </c>
      <c r="C692" t="s">
        <v>3309</v>
      </c>
      <c r="D692" t="s">
        <v>3310</v>
      </c>
      <c r="E692" t="s">
        <v>2140</v>
      </c>
      <c r="F692" t="s">
        <v>352</v>
      </c>
      <c r="G692" t="s">
        <v>692</v>
      </c>
      <c r="H692" t="s">
        <v>1239</v>
      </c>
    </row>
    <row r="693" spans="1:8">
      <c r="A693" t="s">
        <v>3311</v>
      </c>
      <c r="B693" t="s">
        <v>3312</v>
      </c>
      <c r="C693" t="s">
        <v>3313</v>
      </c>
      <c r="D693" t="s">
        <v>3314</v>
      </c>
      <c r="E693" t="s">
        <v>391</v>
      </c>
      <c r="F693" t="s">
        <v>352</v>
      </c>
      <c r="G693" t="s">
        <v>360</v>
      </c>
      <c r="H693" t="s">
        <v>386</v>
      </c>
    </row>
    <row r="694" spans="1:8">
      <c r="A694" t="s">
        <v>3315</v>
      </c>
      <c r="B694" t="s">
        <v>3316</v>
      </c>
      <c r="C694" t="s">
        <v>3317</v>
      </c>
      <c r="D694" t="s">
        <v>3318</v>
      </c>
      <c r="E694" t="s">
        <v>2236</v>
      </c>
      <c r="F694" t="s">
        <v>583</v>
      </c>
      <c r="G694" t="s">
        <v>1723</v>
      </c>
      <c r="H694" t="s">
        <v>2237</v>
      </c>
    </row>
    <row r="695" spans="1:8">
      <c r="A695" t="s">
        <v>3319</v>
      </c>
      <c r="B695" t="s">
        <v>3320</v>
      </c>
      <c r="C695" t="s">
        <v>3321</v>
      </c>
      <c r="D695" t="s">
        <v>3322</v>
      </c>
      <c r="E695" t="s">
        <v>2217</v>
      </c>
      <c r="F695" t="s">
        <v>352</v>
      </c>
      <c r="G695" t="s">
        <v>367</v>
      </c>
      <c r="H695" t="s">
        <v>368</v>
      </c>
    </row>
    <row r="696" spans="1:8">
      <c r="A696" t="s">
        <v>3323</v>
      </c>
      <c r="B696" t="s">
        <v>3324</v>
      </c>
      <c r="C696" t="s">
        <v>3325</v>
      </c>
      <c r="D696" t="s">
        <v>3326</v>
      </c>
      <c r="E696" t="s">
        <v>3327</v>
      </c>
      <c r="F696" t="s">
        <v>1705</v>
      </c>
      <c r="G696" t="s">
        <v>1706</v>
      </c>
      <c r="H696" t="s">
        <v>3328</v>
      </c>
    </row>
    <row r="697" spans="1:8">
      <c r="A697" t="s">
        <v>3329</v>
      </c>
      <c r="B697" t="s">
        <v>3330</v>
      </c>
      <c r="C697" t="s">
        <v>3331</v>
      </c>
      <c r="D697" t="s">
        <v>3332</v>
      </c>
      <c r="E697" t="s">
        <v>3229</v>
      </c>
      <c r="F697" t="s">
        <v>583</v>
      </c>
      <c r="G697" t="s">
        <v>1842</v>
      </c>
      <c r="H697" t="s">
        <v>3230</v>
      </c>
    </row>
    <row r="698" spans="1:8">
      <c r="A698" t="s">
        <v>3333</v>
      </c>
      <c r="B698" t="s">
        <v>3334</v>
      </c>
      <c r="C698" t="s">
        <v>3335</v>
      </c>
      <c r="D698" t="s">
        <v>3336</v>
      </c>
      <c r="E698" t="s">
        <v>691</v>
      </c>
      <c r="F698" t="s">
        <v>352</v>
      </c>
      <c r="G698" t="s">
        <v>692</v>
      </c>
      <c r="H698" t="s">
        <v>693</v>
      </c>
    </row>
    <row r="699" spans="1:8">
      <c r="A699" t="s">
        <v>3337</v>
      </c>
      <c r="B699" t="s">
        <v>3338</v>
      </c>
      <c r="C699" t="s">
        <v>3339</v>
      </c>
      <c r="D699" t="s">
        <v>3340</v>
      </c>
      <c r="E699" t="s">
        <v>3229</v>
      </c>
      <c r="F699" t="s">
        <v>583</v>
      </c>
      <c r="G699" t="s">
        <v>1842</v>
      </c>
      <c r="H699" t="s">
        <v>3230</v>
      </c>
    </row>
    <row r="700" spans="1:8">
      <c r="A700" t="s">
        <v>3341</v>
      </c>
      <c r="B700" t="s">
        <v>3342</v>
      </c>
      <c r="C700" t="s">
        <v>3343</v>
      </c>
      <c r="D700" t="s">
        <v>3344</v>
      </c>
      <c r="E700" t="s">
        <v>3345</v>
      </c>
      <c r="F700" t="s">
        <v>352</v>
      </c>
      <c r="G700" t="s">
        <v>2854</v>
      </c>
      <c r="H700" t="s">
        <v>3346</v>
      </c>
    </row>
    <row r="701" spans="1:8">
      <c r="A701" t="s">
        <v>3347</v>
      </c>
      <c r="B701" t="s">
        <v>3348</v>
      </c>
      <c r="C701" t="s">
        <v>3349</v>
      </c>
      <c r="D701" t="s">
        <v>3350</v>
      </c>
      <c r="E701" t="s">
        <v>2648</v>
      </c>
      <c r="F701" t="s">
        <v>352</v>
      </c>
      <c r="G701" t="s">
        <v>2649</v>
      </c>
      <c r="H701" t="s">
        <v>2650</v>
      </c>
    </row>
    <row r="702" spans="1:8">
      <c r="A702" t="s">
        <v>3351</v>
      </c>
      <c r="B702" t="s">
        <v>3352</v>
      </c>
      <c r="C702" t="s">
        <v>3353</v>
      </c>
      <c r="D702" t="s">
        <v>3354</v>
      </c>
      <c r="E702" t="s">
        <v>530</v>
      </c>
      <c r="F702" t="s">
        <v>352</v>
      </c>
      <c r="G702" t="s">
        <v>360</v>
      </c>
      <c r="H702" t="s">
        <v>531</v>
      </c>
    </row>
    <row r="703" spans="1:8">
      <c r="A703" t="s">
        <v>3355</v>
      </c>
      <c r="B703" t="s">
        <v>3356</v>
      </c>
      <c r="C703" t="s">
        <v>3357</v>
      </c>
      <c r="D703" t="s">
        <v>3358</v>
      </c>
      <c r="E703" t="s">
        <v>902</v>
      </c>
      <c r="F703" t="s">
        <v>352</v>
      </c>
      <c r="G703" t="s">
        <v>360</v>
      </c>
      <c r="H703" t="s">
        <v>361</v>
      </c>
    </row>
    <row r="704" spans="1:8">
      <c r="A704" t="s">
        <v>3359</v>
      </c>
      <c r="B704" t="s">
        <v>3360</v>
      </c>
      <c r="C704" t="s">
        <v>3361</v>
      </c>
      <c r="D704" t="s">
        <v>3362</v>
      </c>
      <c r="E704" t="s">
        <v>616</v>
      </c>
      <c r="F704" t="s">
        <v>352</v>
      </c>
      <c r="G704" t="s">
        <v>617</v>
      </c>
      <c r="H704" t="s">
        <v>618</v>
      </c>
    </row>
    <row r="705" spans="1:8">
      <c r="A705" t="s">
        <v>3363</v>
      </c>
      <c r="B705" t="s">
        <v>652</v>
      </c>
      <c r="C705" t="s">
        <v>652</v>
      </c>
      <c r="E705" t="s">
        <v>3229</v>
      </c>
      <c r="F705" t="s">
        <v>583</v>
      </c>
      <c r="G705" t="s">
        <v>1842</v>
      </c>
      <c r="H705" t="s">
        <v>3230</v>
      </c>
    </row>
    <row r="706" spans="1:8">
      <c r="A706" t="s">
        <v>3364</v>
      </c>
      <c r="B706" t="s">
        <v>3365</v>
      </c>
      <c r="C706" t="s">
        <v>3366</v>
      </c>
      <c r="D706" t="s">
        <v>3367</v>
      </c>
      <c r="E706" s="7" t="s">
        <v>2487</v>
      </c>
      <c r="F706" s="7" t="s">
        <v>352</v>
      </c>
      <c r="G706" t="s">
        <v>360</v>
      </c>
      <c r="H706" t="s">
        <v>436</v>
      </c>
    </row>
    <row r="707" spans="1:8">
      <c r="A707" t="s">
        <v>3368</v>
      </c>
      <c r="B707" t="s">
        <v>3369</v>
      </c>
      <c r="C707" t="s">
        <v>3370</v>
      </c>
      <c r="D707" t="s">
        <v>3371</v>
      </c>
      <c r="E707" t="s">
        <v>3372</v>
      </c>
      <c r="F707" t="s">
        <v>352</v>
      </c>
      <c r="G707" t="s">
        <v>367</v>
      </c>
      <c r="H707" t="s">
        <v>964</v>
      </c>
    </row>
    <row r="708" spans="1:8">
      <c r="A708" t="s">
        <v>3373</v>
      </c>
      <c r="B708" t="s">
        <v>3374</v>
      </c>
      <c r="C708" t="s">
        <v>3375</v>
      </c>
      <c r="D708" t="s">
        <v>3376</v>
      </c>
      <c r="E708" t="s">
        <v>975</v>
      </c>
      <c r="F708" t="s">
        <v>352</v>
      </c>
      <c r="G708" t="s">
        <v>360</v>
      </c>
      <c r="H708" t="s">
        <v>361</v>
      </c>
    </row>
    <row r="709" spans="1:8">
      <c r="A709" t="s">
        <v>3377</v>
      </c>
      <c r="B709" t="s">
        <v>3378</v>
      </c>
      <c r="C709" t="s">
        <v>3379</v>
      </c>
      <c r="D709" t="s">
        <v>3380</v>
      </c>
      <c r="E709" t="s">
        <v>366</v>
      </c>
      <c r="F709" t="s">
        <v>352</v>
      </c>
      <c r="G709" t="s">
        <v>367</v>
      </c>
      <c r="H709" t="s">
        <v>368</v>
      </c>
    </row>
    <row r="710" spans="1:8">
      <c r="A710" t="s">
        <v>3381</v>
      </c>
      <c r="B710" t="s">
        <v>3382</v>
      </c>
      <c r="C710" t="s">
        <v>3383</v>
      </c>
      <c r="D710" t="s">
        <v>3384</v>
      </c>
      <c r="E710" t="s">
        <v>373</v>
      </c>
      <c r="F710" t="s">
        <v>352</v>
      </c>
      <c r="G710" t="s">
        <v>360</v>
      </c>
      <c r="H710" t="s">
        <v>374</v>
      </c>
    </row>
    <row r="711" spans="1:8">
      <c r="A711" t="s">
        <v>3385</v>
      </c>
      <c r="B711" t="s">
        <v>3386</v>
      </c>
      <c r="C711" t="s">
        <v>3387</v>
      </c>
      <c r="D711" t="s">
        <v>3388</v>
      </c>
      <c r="E711" t="s">
        <v>952</v>
      </c>
      <c r="F711" t="s">
        <v>352</v>
      </c>
      <c r="G711" t="s">
        <v>367</v>
      </c>
      <c r="H711" t="s">
        <v>953</v>
      </c>
    </row>
    <row r="712" spans="1:8">
      <c r="A712" t="s">
        <v>3389</v>
      </c>
      <c r="B712" t="s">
        <v>3390</v>
      </c>
      <c r="C712" t="s">
        <v>3391</v>
      </c>
      <c r="D712" t="s">
        <v>3392</v>
      </c>
      <c r="E712" t="s">
        <v>963</v>
      </c>
      <c r="F712" t="s">
        <v>352</v>
      </c>
      <c r="G712" t="s">
        <v>367</v>
      </c>
      <c r="H712" t="s">
        <v>964</v>
      </c>
    </row>
    <row r="713" spans="1:8">
      <c r="A713" t="s">
        <v>3393</v>
      </c>
      <c r="B713" t="s">
        <v>3394</v>
      </c>
      <c r="C713" t="s">
        <v>3395</v>
      </c>
      <c r="D713" t="s">
        <v>3396</v>
      </c>
      <c r="E713" t="s">
        <v>3397</v>
      </c>
      <c r="F713" t="s">
        <v>352</v>
      </c>
      <c r="G713" t="s">
        <v>360</v>
      </c>
      <c r="H713" t="s">
        <v>436</v>
      </c>
    </row>
    <row r="714" spans="1:8">
      <c r="A714" t="s">
        <v>3398</v>
      </c>
      <c r="B714" t="s">
        <v>3399</v>
      </c>
      <c r="C714" t="s">
        <v>3400</v>
      </c>
      <c r="D714" t="s">
        <v>3401</v>
      </c>
      <c r="E714" t="s">
        <v>963</v>
      </c>
      <c r="F714" t="s">
        <v>352</v>
      </c>
      <c r="G714" t="s">
        <v>367</v>
      </c>
      <c r="H714" t="s">
        <v>964</v>
      </c>
    </row>
    <row r="715" spans="1:8">
      <c r="A715" t="s">
        <v>3402</v>
      </c>
      <c r="B715" t="s">
        <v>3403</v>
      </c>
      <c r="C715" t="s">
        <v>3404</v>
      </c>
      <c r="D715" t="s">
        <v>3405</v>
      </c>
      <c r="E715" t="s">
        <v>963</v>
      </c>
      <c r="F715" t="s">
        <v>352</v>
      </c>
      <c r="G715" t="s">
        <v>367</v>
      </c>
      <c r="H715" t="s">
        <v>964</v>
      </c>
    </row>
    <row r="716" spans="1:8">
      <c r="A716" t="s">
        <v>3406</v>
      </c>
      <c r="B716" t="s">
        <v>652</v>
      </c>
      <c r="C716" t="s">
        <v>652</v>
      </c>
      <c r="E716" t="s">
        <v>850</v>
      </c>
      <c r="F716" t="s">
        <v>583</v>
      </c>
      <c r="G716" t="s">
        <v>352</v>
      </c>
      <c r="H716" t="s">
        <v>851</v>
      </c>
    </row>
    <row r="717" spans="1:8">
      <c r="A717" t="s">
        <v>3407</v>
      </c>
      <c r="B717" t="s">
        <v>652</v>
      </c>
      <c r="C717" t="s">
        <v>652</v>
      </c>
      <c r="E717" t="s">
        <v>850</v>
      </c>
      <c r="F717" t="s">
        <v>583</v>
      </c>
      <c r="G717" t="s">
        <v>352</v>
      </c>
      <c r="H717" t="s">
        <v>851</v>
      </c>
    </row>
    <row r="718" spans="1:8">
      <c r="A718" t="s">
        <v>3408</v>
      </c>
      <c r="B718" t="s">
        <v>3409</v>
      </c>
      <c r="C718" t="s">
        <v>3410</v>
      </c>
      <c r="D718" t="s">
        <v>3411</v>
      </c>
      <c r="E718" t="s">
        <v>3412</v>
      </c>
      <c r="F718" t="s">
        <v>352</v>
      </c>
      <c r="G718" t="s">
        <v>495</v>
      </c>
      <c r="H718" t="s">
        <v>1580</v>
      </c>
    </row>
    <row r="719" spans="1:8">
      <c r="A719" t="s">
        <v>3413</v>
      </c>
      <c r="B719" t="s">
        <v>3414</v>
      </c>
      <c r="C719" t="s">
        <v>3415</v>
      </c>
      <c r="D719" t="s">
        <v>3416</v>
      </c>
      <c r="E719" t="s">
        <v>616</v>
      </c>
      <c r="F719" t="s">
        <v>352</v>
      </c>
      <c r="G719" t="s">
        <v>617</v>
      </c>
      <c r="H719" t="s">
        <v>618</v>
      </c>
    </row>
    <row r="720" spans="1:8">
      <c r="A720" t="s">
        <v>3417</v>
      </c>
      <c r="B720" t="s">
        <v>3418</v>
      </c>
      <c r="C720" t="s">
        <v>3419</v>
      </c>
      <c r="D720" t="s">
        <v>3420</v>
      </c>
      <c r="E720" t="s">
        <v>691</v>
      </c>
      <c r="F720" t="s">
        <v>352</v>
      </c>
      <c r="G720" t="s">
        <v>692</v>
      </c>
      <c r="H720" t="s">
        <v>693</v>
      </c>
    </row>
    <row r="721" spans="1:8">
      <c r="A721" t="s">
        <v>3421</v>
      </c>
      <c r="B721" t="s">
        <v>3422</v>
      </c>
      <c r="C721" t="s">
        <v>3423</v>
      </c>
      <c r="D721" t="s">
        <v>3424</v>
      </c>
      <c r="E721" t="s">
        <v>2140</v>
      </c>
      <c r="F721" t="s">
        <v>352</v>
      </c>
      <c r="G721" t="s">
        <v>692</v>
      </c>
      <c r="H721" t="s">
        <v>1239</v>
      </c>
    </row>
    <row r="722" spans="1:8">
      <c r="A722" t="s">
        <v>3425</v>
      </c>
      <c r="B722" t="s">
        <v>3426</v>
      </c>
      <c r="C722" t="s">
        <v>3427</v>
      </c>
      <c r="D722" t="s">
        <v>3428</v>
      </c>
      <c r="E722" t="s">
        <v>2909</v>
      </c>
      <c r="F722" t="s">
        <v>352</v>
      </c>
      <c r="G722" t="s">
        <v>610</v>
      </c>
      <c r="H722" t="s">
        <v>2910</v>
      </c>
    </row>
    <row r="723" spans="1:8">
      <c r="A723" t="s">
        <v>3429</v>
      </c>
      <c r="B723" t="s">
        <v>3430</v>
      </c>
      <c r="C723" t="s">
        <v>3431</v>
      </c>
      <c r="D723" t="s">
        <v>3432</v>
      </c>
      <c r="E723" t="s">
        <v>691</v>
      </c>
      <c r="F723" t="s">
        <v>352</v>
      </c>
      <c r="G723" t="s">
        <v>692</v>
      </c>
      <c r="H723" t="s">
        <v>693</v>
      </c>
    </row>
    <row r="724" spans="1:8">
      <c r="A724" t="s">
        <v>3433</v>
      </c>
      <c r="B724" t="s">
        <v>3434</v>
      </c>
      <c r="C724" t="s">
        <v>3435</v>
      </c>
      <c r="D724" t="s">
        <v>3436</v>
      </c>
      <c r="E724" t="s">
        <v>1238</v>
      </c>
      <c r="F724" t="s">
        <v>352</v>
      </c>
      <c r="G724" t="s">
        <v>692</v>
      </c>
      <c r="H724" t="s">
        <v>1239</v>
      </c>
    </row>
    <row r="725" spans="1:8">
      <c r="A725" t="s">
        <v>3437</v>
      </c>
      <c r="B725" t="s">
        <v>3438</v>
      </c>
      <c r="C725" t="s">
        <v>3439</v>
      </c>
      <c r="D725" t="s">
        <v>3440</v>
      </c>
      <c r="E725" t="s">
        <v>1238</v>
      </c>
      <c r="F725" t="s">
        <v>352</v>
      </c>
      <c r="G725" t="s">
        <v>692</v>
      </c>
      <c r="H725" t="s">
        <v>1239</v>
      </c>
    </row>
    <row r="726" spans="1:8">
      <c r="A726" t="s">
        <v>3441</v>
      </c>
      <c r="B726" t="s">
        <v>3442</v>
      </c>
      <c r="C726" t="s">
        <v>3443</v>
      </c>
      <c r="D726" t="s">
        <v>3444</v>
      </c>
      <c r="E726" t="s">
        <v>1238</v>
      </c>
      <c r="F726" t="s">
        <v>352</v>
      </c>
      <c r="G726" t="s">
        <v>692</v>
      </c>
      <c r="H726" t="s">
        <v>1239</v>
      </c>
    </row>
    <row r="727" spans="1:8">
      <c r="A727" t="s">
        <v>3445</v>
      </c>
      <c r="B727" t="s">
        <v>3446</v>
      </c>
      <c r="C727" t="s">
        <v>3447</v>
      </c>
      <c r="D727" t="s">
        <v>3448</v>
      </c>
      <c r="E727" t="s">
        <v>2909</v>
      </c>
      <c r="F727" t="s">
        <v>352</v>
      </c>
      <c r="G727" t="s">
        <v>610</v>
      </c>
      <c r="H727" t="s">
        <v>2910</v>
      </c>
    </row>
    <row r="728" spans="1:8">
      <c r="A728" t="s">
        <v>3449</v>
      </c>
      <c r="B728" t="s">
        <v>652</v>
      </c>
      <c r="C728" t="s">
        <v>652</v>
      </c>
      <c r="E728" t="s">
        <v>850</v>
      </c>
      <c r="F728" t="s">
        <v>583</v>
      </c>
      <c r="G728" t="s">
        <v>352</v>
      </c>
      <c r="H728" t="s">
        <v>851</v>
      </c>
    </row>
    <row r="729" spans="1:8">
      <c r="A729" t="s">
        <v>3450</v>
      </c>
      <c r="B729" t="s">
        <v>3451</v>
      </c>
      <c r="C729" t="s">
        <v>3452</v>
      </c>
      <c r="D729" t="s">
        <v>3453</v>
      </c>
      <c r="E729" t="s">
        <v>3454</v>
      </c>
      <c r="F729" t="s">
        <v>352</v>
      </c>
      <c r="G729" t="s">
        <v>360</v>
      </c>
      <c r="H729" t="s">
        <v>516</v>
      </c>
    </row>
    <row r="730" spans="1:8">
      <c r="A730" t="s">
        <v>3455</v>
      </c>
      <c r="B730" t="s">
        <v>3456</v>
      </c>
      <c r="C730" t="s">
        <v>3457</v>
      </c>
      <c r="D730" t="s">
        <v>3458</v>
      </c>
      <c r="E730" t="s">
        <v>2909</v>
      </c>
      <c r="F730" t="s">
        <v>352</v>
      </c>
      <c r="G730" t="s">
        <v>610</v>
      </c>
      <c r="H730" t="s">
        <v>2910</v>
      </c>
    </row>
    <row r="731" spans="1:8">
      <c r="A731" t="s">
        <v>3459</v>
      </c>
      <c r="B731" t="s">
        <v>3460</v>
      </c>
      <c r="C731" t="s">
        <v>3461</v>
      </c>
      <c r="D731" t="s">
        <v>3462</v>
      </c>
      <c r="E731" t="s">
        <v>2942</v>
      </c>
      <c r="F731" t="s">
        <v>352</v>
      </c>
      <c r="G731" t="s">
        <v>610</v>
      </c>
      <c r="H731" t="s">
        <v>2943</v>
      </c>
    </row>
    <row r="732" spans="1:8">
      <c r="A732" t="s">
        <v>3463</v>
      </c>
      <c r="B732" t="s">
        <v>3464</v>
      </c>
      <c r="C732" t="s">
        <v>3465</v>
      </c>
      <c r="D732" t="s">
        <v>3466</v>
      </c>
      <c r="E732" t="s">
        <v>691</v>
      </c>
      <c r="F732" t="s">
        <v>352</v>
      </c>
      <c r="G732" t="s">
        <v>692</v>
      </c>
      <c r="H732" t="s">
        <v>693</v>
      </c>
    </row>
    <row r="733" spans="1:8">
      <c r="A733" t="s">
        <v>3467</v>
      </c>
      <c r="B733" t="s">
        <v>3468</v>
      </c>
      <c r="C733" t="s">
        <v>3469</v>
      </c>
      <c r="D733" t="s">
        <v>3470</v>
      </c>
      <c r="E733" t="s">
        <v>1562</v>
      </c>
      <c r="F733" t="s">
        <v>352</v>
      </c>
      <c r="G733" t="s">
        <v>610</v>
      </c>
      <c r="H733" t="s">
        <v>1007</v>
      </c>
    </row>
    <row r="734" spans="1:8">
      <c r="A734" t="s">
        <v>3471</v>
      </c>
      <c r="B734" t="s">
        <v>3472</v>
      </c>
      <c r="C734" t="s">
        <v>3473</v>
      </c>
      <c r="D734" t="s">
        <v>3474</v>
      </c>
      <c r="E734" t="s">
        <v>712</v>
      </c>
      <c r="F734" t="s">
        <v>352</v>
      </c>
      <c r="G734" t="s">
        <v>610</v>
      </c>
      <c r="H734" t="s">
        <v>611</v>
      </c>
    </row>
    <row r="735" spans="1:8">
      <c r="A735" t="s">
        <v>3475</v>
      </c>
      <c r="B735" t="s">
        <v>3476</v>
      </c>
      <c r="C735" t="s">
        <v>3477</v>
      </c>
      <c r="D735" t="s">
        <v>3478</v>
      </c>
      <c r="E735" t="s">
        <v>3479</v>
      </c>
      <c r="F735" t="s">
        <v>352</v>
      </c>
      <c r="G735" t="s">
        <v>495</v>
      </c>
      <c r="H735" t="s">
        <v>1739</v>
      </c>
    </row>
    <row r="736" spans="1:8">
      <c r="A736" t="s">
        <v>3480</v>
      </c>
      <c r="B736" t="s">
        <v>3481</v>
      </c>
      <c r="C736" t="s">
        <v>3482</v>
      </c>
      <c r="D736" t="s">
        <v>3478</v>
      </c>
      <c r="E736" t="s">
        <v>3479</v>
      </c>
      <c r="F736" t="s">
        <v>352</v>
      </c>
      <c r="G736" t="s">
        <v>495</v>
      </c>
      <c r="H736" t="s">
        <v>1739</v>
      </c>
    </row>
    <row r="737" spans="1:8">
      <c r="A737" t="s">
        <v>3483</v>
      </c>
      <c r="B737" t="s">
        <v>3484</v>
      </c>
      <c r="C737" t="s">
        <v>3485</v>
      </c>
      <c r="D737" t="s">
        <v>3478</v>
      </c>
      <c r="E737" t="s">
        <v>3479</v>
      </c>
      <c r="F737" t="s">
        <v>352</v>
      </c>
      <c r="G737" t="s">
        <v>495</v>
      </c>
      <c r="H737" t="s">
        <v>1739</v>
      </c>
    </row>
    <row r="738" spans="1:8">
      <c r="A738" t="s">
        <v>3486</v>
      </c>
      <c r="B738" t="s">
        <v>3487</v>
      </c>
      <c r="C738" t="s">
        <v>3488</v>
      </c>
      <c r="D738" t="s">
        <v>3478</v>
      </c>
      <c r="E738" t="s">
        <v>3479</v>
      </c>
      <c r="F738" t="s">
        <v>352</v>
      </c>
      <c r="G738" t="s">
        <v>495</v>
      </c>
      <c r="H738" t="s">
        <v>1739</v>
      </c>
    </row>
    <row r="739" spans="1:8">
      <c r="A739" t="s">
        <v>3489</v>
      </c>
      <c r="B739" t="s">
        <v>3490</v>
      </c>
      <c r="C739" t="s">
        <v>3491</v>
      </c>
      <c r="D739" t="s">
        <v>3492</v>
      </c>
      <c r="E739" t="s">
        <v>3493</v>
      </c>
      <c r="F739" t="s">
        <v>583</v>
      </c>
      <c r="G739" t="s">
        <v>1723</v>
      </c>
      <c r="H739" t="s">
        <v>3494</v>
      </c>
    </row>
    <row r="740" spans="1:8">
      <c r="A740" t="s">
        <v>3495</v>
      </c>
      <c r="B740" t="s">
        <v>3496</v>
      </c>
      <c r="C740" t="s">
        <v>3497</v>
      </c>
      <c r="D740" t="s">
        <v>3498</v>
      </c>
      <c r="E740" t="s">
        <v>2312</v>
      </c>
      <c r="F740" t="s">
        <v>583</v>
      </c>
      <c r="G740" t="s">
        <v>1723</v>
      </c>
      <c r="H740" t="s">
        <v>2313</v>
      </c>
    </row>
    <row r="741" spans="1:8">
      <c r="A741" t="s">
        <v>3499</v>
      </c>
      <c r="B741" t="s">
        <v>3500</v>
      </c>
      <c r="C741" t="s">
        <v>3501</v>
      </c>
      <c r="D741" t="s">
        <v>3502</v>
      </c>
      <c r="E741" t="s">
        <v>3503</v>
      </c>
      <c r="F741" t="s">
        <v>352</v>
      </c>
      <c r="G741" t="s">
        <v>692</v>
      </c>
      <c r="H741" t="s">
        <v>1239</v>
      </c>
    </row>
    <row r="742" spans="1:8">
      <c r="A742" t="s">
        <v>3504</v>
      </c>
      <c r="B742" t="s">
        <v>3505</v>
      </c>
      <c r="C742" t="s">
        <v>3506</v>
      </c>
      <c r="D742" t="s">
        <v>3507</v>
      </c>
      <c r="E742" s="7" t="s">
        <v>3508</v>
      </c>
      <c r="F742" s="7" t="s">
        <v>352</v>
      </c>
      <c r="G742" t="s">
        <v>360</v>
      </c>
      <c r="H742" t="s">
        <v>412</v>
      </c>
    </row>
    <row r="743" spans="1:8">
      <c r="A743" t="s">
        <v>3509</v>
      </c>
      <c r="B743" t="s">
        <v>3510</v>
      </c>
      <c r="C743" t="s">
        <v>3511</v>
      </c>
      <c r="D743" t="s">
        <v>3512</v>
      </c>
      <c r="E743" t="s">
        <v>652</v>
      </c>
      <c r="F743" t="s">
        <v>652</v>
      </c>
    </row>
    <row r="744" spans="1:8">
      <c r="A744" t="s">
        <v>3513</v>
      </c>
      <c r="B744" t="s">
        <v>3514</v>
      </c>
      <c r="C744" t="s">
        <v>3515</v>
      </c>
      <c r="D744" t="s">
        <v>3516</v>
      </c>
      <c r="E744" t="s">
        <v>3136</v>
      </c>
      <c r="F744" t="s">
        <v>352</v>
      </c>
      <c r="G744" t="s">
        <v>360</v>
      </c>
      <c r="H744" t="s">
        <v>412</v>
      </c>
    </row>
    <row r="745" spans="1:8">
      <c r="A745" t="s">
        <v>3517</v>
      </c>
      <c r="B745" t="s">
        <v>3518</v>
      </c>
      <c r="C745" t="s">
        <v>3519</v>
      </c>
      <c r="D745" t="s">
        <v>3520</v>
      </c>
      <c r="E745" t="s">
        <v>3521</v>
      </c>
      <c r="F745" t="s">
        <v>352</v>
      </c>
      <c r="G745" t="s">
        <v>360</v>
      </c>
      <c r="H745" t="s">
        <v>412</v>
      </c>
    </row>
    <row r="746" spans="1:8">
      <c r="A746" t="s">
        <v>3522</v>
      </c>
      <c r="B746" t="s">
        <v>3523</v>
      </c>
      <c r="C746" t="s">
        <v>3524</v>
      </c>
      <c r="D746" t="s">
        <v>3525</v>
      </c>
      <c r="E746" t="s">
        <v>3526</v>
      </c>
      <c r="F746" t="s">
        <v>352</v>
      </c>
      <c r="G746" t="s">
        <v>854</v>
      </c>
      <c r="H746" t="s">
        <v>855</v>
      </c>
    </row>
    <row r="747" spans="1:8">
      <c r="A747" t="s">
        <v>3527</v>
      </c>
      <c r="B747" t="s">
        <v>3528</v>
      </c>
      <c r="C747" t="s">
        <v>3529</v>
      </c>
      <c r="D747" t="s">
        <v>3530</v>
      </c>
      <c r="E747" t="s">
        <v>1562</v>
      </c>
      <c r="F747" t="s">
        <v>352</v>
      </c>
      <c r="G747" t="s">
        <v>610</v>
      </c>
      <c r="H747" t="s">
        <v>1007</v>
      </c>
    </row>
    <row r="748" spans="1:8">
      <c r="A748" t="s">
        <v>3531</v>
      </c>
      <c r="B748" t="s">
        <v>3532</v>
      </c>
      <c r="C748" t="s">
        <v>3533</v>
      </c>
      <c r="D748" t="s">
        <v>3534</v>
      </c>
      <c r="E748" t="s">
        <v>3535</v>
      </c>
      <c r="F748" t="s">
        <v>1723</v>
      </c>
      <c r="G748" t="s">
        <v>2284</v>
      </c>
      <c r="H748" t="s">
        <v>3536</v>
      </c>
    </row>
    <row r="749" spans="1:8">
      <c r="A749" t="s">
        <v>3537</v>
      </c>
      <c r="B749" t="s">
        <v>3538</v>
      </c>
      <c r="C749" t="s">
        <v>3519</v>
      </c>
      <c r="D749" t="s">
        <v>3539</v>
      </c>
      <c r="E749" t="s">
        <v>3521</v>
      </c>
      <c r="F749" t="s">
        <v>352</v>
      </c>
      <c r="G749" t="s">
        <v>360</v>
      </c>
      <c r="H749" t="s">
        <v>412</v>
      </c>
    </row>
    <row r="750" spans="1:8">
      <c r="A750" t="s">
        <v>3540</v>
      </c>
      <c r="B750" t="s">
        <v>3541</v>
      </c>
      <c r="C750" t="s">
        <v>3542</v>
      </c>
      <c r="D750" t="s">
        <v>3543</v>
      </c>
      <c r="E750" t="s">
        <v>1574</v>
      </c>
      <c r="F750" t="s">
        <v>352</v>
      </c>
      <c r="G750" t="s">
        <v>360</v>
      </c>
      <c r="H750" t="s">
        <v>412</v>
      </c>
    </row>
    <row r="751" spans="1:8">
      <c r="A751" t="s">
        <v>3544</v>
      </c>
      <c r="B751" t="s">
        <v>3545</v>
      </c>
      <c r="C751" t="s">
        <v>3546</v>
      </c>
      <c r="D751" t="s">
        <v>3547</v>
      </c>
      <c r="E751" t="s">
        <v>672</v>
      </c>
      <c r="F751" t="s">
        <v>352</v>
      </c>
      <c r="G751" t="s">
        <v>617</v>
      </c>
      <c r="H751" t="s">
        <v>673</v>
      </c>
    </row>
    <row r="752" spans="1:8">
      <c r="A752" t="s">
        <v>3548</v>
      </c>
      <c r="B752" t="s">
        <v>3549</v>
      </c>
      <c r="C752" t="s">
        <v>3550</v>
      </c>
      <c r="D752" t="s">
        <v>3551</v>
      </c>
      <c r="E752" t="s">
        <v>2898</v>
      </c>
      <c r="F752" t="s">
        <v>1723</v>
      </c>
      <c r="G752" t="s">
        <v>2273</v>
      </c>
      <c r="H752" t="s">
        <v>2899</v>
      </c>
    </row>
    <row r="753" spans="1:8">
      <c r="A753" t="s">
        <v>3552</v>
      </c>
      <c r="B753" t="s">
        <v>3553</v>
      </c>
      <c r="C753" t="s">
        <v>3554</v>
      </c>
      <c r="D753" t="s">
        <v>3555</v>
      </c>
      <c r="E753" t="s">
        <v>3556</v>
      </c>
      <c r="F753" t="s">
        <v>352</v>
      </c>
      <c r="G753" t="s">
        <v>360</v>
      </c>
      <c r="H753" t="s">
        <v>412</v>
      </c>
    </row>
    <row r="754" spans="1:8">
      <c r="A754" t="s">
        <v>3557</v>
      </c>
      <c r="B754" t="s">
        <v>3558</v>
      </c>
      <c r="C754" t="s">
        <v>3559</v>
      </c>
      <c r="D754" t="s">
        <v>3560</v>
      </c>
      <c r="E754" t="s">
        <v>3556</v>
      </c>
      <c r="F754" t="s">
        <v>352</v>
      </c>
      <c r="G754" t="s">
        <v>360</v>
      </c>
      <c r="H754" t="s">
        <v>412</v>
      </c>
    </row>
    <row r="755" spans="1:8">
      <c r="A755" t="s">
        <v>3561</v>
      </c>
      <c r="B755" t="s">
        <v>3562</v>
      </c>
      <c r="C755" t="s">
        <v>3563</v>
      </c>
      <c r="D755" t="s">
        <v>3564</v>
      </c>
      <c r="E755" t="s">
        <v>2648</v>
      </c>
      <c r="F755" t="s">
        <v>352</v>
      </c>
      <c r="G755" t="s">
        <v>2649</v>
      </c>
      <c r="H755" t="s">
        <v>2650</v>
      </c>
    </row>
    <row r="756" spans="1:8">
      <c r="A756" t="s">
        <v>3565</v>
      </c>
      <c r="B756" t="s">
        <v>3566</v>
      </c>
      <c r="C756" t="s">
        <v>3567</v>
      </c>
      <c r="D756" t="s">
        <v>3568</v>
      </c>
      <c r="E756" t="s">
        <v>629</v>
      </c>
      <c r="F756" t="s">
        <v>352</v>
      </c>
      <c r="G756" t="s">
        <v>353</v>
      </c>
      <c r="H756" t="s">
        <v>630</v>
      </c>
    </row>
    <row r="757" spans="1:8">
      <c r="A757" t="s">
        <v>3569</v>
      </c>
      <c r="B757" t="s">
        <v>3570</v>
      </c>
      <c r="C757" t="s">
        <v>3571</v>
      </c>
      <c r="D757" t="s">
        <v>3572</v>
      </c>
      <c r="E757" t="s">
        <v>3573</v>
      </c>
      <c r="F757" t="s">
        <v>1705</v>
      </c>
      <c r="G757" t="s">
        <v>1706</v>
      </c>
      <c r="H757" t="s">
        <v>3328</v>
      </c>
    </row>
    <row r="758" spans="1:8">
      <c r="A758" t="s">
        <v>3574</v>
      </c>
      <c r="B758" t="s">
        <v>3575</v>
      </c>
      <c r="C758" t="s">
        <v>3576</v>
      </c>
      <c r="D758" t="s">
        <v>3577</v>
      </c>
      <c r="E758" t="s">
        <v>1875</v>
      </c>
      <c r="F758" t="s">
        <v>583</v>
      </c>
      <c r="G758" t="s">
        <v>1723</v>
      </c>
      <c r="H758" t="s">
        <v>1876</v>
      </c>
    </row>
    <row r="759" spans="1:8">
      <c r="A759" t="s">
        <v>3578</v>
      </c>
      <c r="B759" t="s">
        <v>3579</v>
      </c>
      <c r="C759" t="s">
        <v>3580</v>
      </c>
      <c r="D759" t="s">
        <v>3581</v>
      </c>
      <c r="E759" t="s">
        <v>1574</v>
      </c>
      <c r="F759" t="s">
        <v>352</v>
      </c>
      <c r="G759" t="s">
        <v>360</v>
      </c>
      <c r="H759" t="s">
        <v>412</v>
      </c>
    </row>
    <row r="760" spans="1:8">
      <c r="A760" t="s">
        <v>3582</v>
      </c>
      <c r="B760" t="s">
        <v>3583</v>
      </c>
      <c r="C760" t="s">
        <v>3584</v>
      </c>
      <c r="D760" t="s">
        <v>3585</v>
      </c>
      <c r="E760" t="s">
        <v>850</v>
      </c>
      <c r="F760" t="s">
        <v>583</v>
      </c>
      <c r="G760" t="s">
        <v>352</v>
      </c>
      <c r="H760" t="s">
        <v>851</v>
      </c>
    </row>
    <row r="761" spans="1:8">
      <c r="A761" t="s">
        <v>3586</v>
      </c>
      <c r="B761" t="s">
        <v>3587</v>
      </c>
      <c r="C761" t="s">
        <v>3588</v>
      </c>
      <c r="D761" t="s">
        <v>3589</v>
      </c>
      <c r="E761" t="s">
        <v>691</v>
      </c>
      <c r="F761" t="s">
        <v>352</v>
      </c>
      <c r="G761" t="s">
        <v>692</v>
      </c>
      <c r="H761" t="s">
        <v>693</v>
      </c>
    </row>
    <row r="762" spans="1:8">
      <c r="A762" t="s">
        <v>3590</v>
      </c>
      <c r="B762" t="s">
        <v>3591</v>
      </c>
      <c r="C762" t="s">
        <v>3592</v>
      </c>
      <c r="D762" t="s">
        <v>3593</v>
      </c>
      <c r="E762" t="s">
        <v>2312</v>
      </c>
      <c r="F762" t="s">
        <v>583</v>
      </c>
      <c r="G762" t="s">
        <v>1723</v>
      </c>
      <c r="H762" t="s">
        <v>2313</v>
      </c>
    </row>
    <row r="763" spans="1:8">
      <c r="A763" t="s">
        <v>3594</v>
      </c>
      <c r="B763" t="s">
        <v>3595</v>
      </c>
      <c r="C763" t="s">
        <v>3596</v>
      </c>
      <c r="D763" t="s">
        <v>3597</v>
      </c>
      <c r="E763" t="s">
        <v>691</v>
      </c>
      <c r="F763" t="s">
        <v>352</v>
      </c>
      <c r="G763" t="s">
        <v>692</v>
      </c>
      <c r="H763" t="s">
        <v>693</v>
      </c>
    </row>
    <row r="764" spans="1:8">
      <c r="A764" t="s">
        <v>3598</v>
      </c>
      <c r="B764" t="s">
        <v>3599</v>
      </c>
      <c r="C764" t="s">
        <v>3600</v>
      </c>
      <c r="D764" t="s">
        <v>3601</v>
      </c>
      <c r="E764" t="s">
        <v>2236</v>
      </c>
      <c r="F764" t="s">
        <v>583</v>
      </c>
      <c r="G764" t="s">
        <v>1723</v>
      </c>
      <c r="H764" t="s">
        <v>2237</v>
      </c>
    </row>
    <row r="765" spans="1:8">
      <c r="A765" t="s">
        <v>3602</v>
      </c>
      <c r="B765" t="s">
        <v>3603</v>
      </c>
      <c r="C765" t="s">
        <v>3604</v>
      </c>
      <c r="D765" t="s">
        <v>3605</v>
      </c>
      <c r="E765" t="s">
        <v>3606</v>
      </c>
      <c r="F765" t="s">
        <v>1705</v>
      </c>
      <c r="G765" t="s">
        <v>1706</v>
      </c>
      <c r="H765" t="s">
        <v>1707</v>
      </c>
    </row>
    <row r="766" spans="1:8">
      <c r="A766" t="s">
        <v>3607</v>
      </c>
      <c r="B766" t="s">
        <v>3608</v>
      </c>
      <c r="C766" t="s">
        <v>3609</v>
      </c>
      <c r="D766" t="s">
        <v>3610</v>
      </c>
      <c r="E766" t="s">
        <v>616</v>
      </c>
      <c r="F766" t="s">
        <v>352</v>
      </c>
      <c r="G766" t="s">
        <v>617</v>
      </c>
      <c r="H766" t="s">
        <v>618</v>
      </c>
    </row>
    <row r="767" spans="1:8">
      <c r="A767" t="s">
        <v>3611</v>
      </c>
      <c r="B767" t="s">
        <v>652</v>
      </c>
      <c r="C767" t="s">
        <v>652</v>
      </c>
      <c r="E767" t="s">
        <v>850</v>
      </c>
      <c r="F767" t="s">
        <v>583</v>
      </c>
      <c r="G767" t="s">
        <v>352</v>
      </c>
      <c r="H767" t="s">
        <v>851</v>
      </c>
    </row>
    <row r="768" spans="1:8">
      <c r="A768" t="s">
        <v>3612</v>
      </c>
      <c r="B768" t="s">
        <v>3613</v>
      </c>
      <c r="C768" t="s">
        <v>3614</v>
      </c>
      <c r="D768" t="s">
        <v>3615</v>
      </c>
      <c r="E768" t="s">
        <v>629</v>
      </c>
      <c r="F768" t="s">
        <v>352</v>
      </c>
      <c r="G768" t="s">
        <v>353</v>
      </c>
      <c r="H768" t="s">
        <v>630</v>
      </c>
    </row>
    <row r="769" spans="1:8">
      <c r="A769" t="s">
        <v>3616</v>
      </c>
      <c r="B769" t="s">
        <v>3617</v>
      </c>
      <c r="C769" t="s">
        <v>3618</v>
      </c>
      <c r="D769" t="s">
        <v>3619</v>
      </c>
      <c r="E769" t="s">
        <v>3620</v>
      </c>
      <c r="F769" t="s">
        <v>352</v>
      </c>
      <c r="G769" t="s">
        <v>2649</v>
      </c>
      <c r="H769" t="s">
        <v>2650</v>
      </c>
    </row>
    <row r="770" spans="1:8">
      <c r="A770" t="s">
        <v>3621</v>
      </c>
      <c r="B770" t="s">
        <v>3622</v>
      </c>
      <c r="C770" t="s">
        <v>3623</v>
      </c>
      <c r="D770" t="s">
        <v>3624</v>
      </c>
      <c r="E770" t="s">
        <v>712</v>
      </c>
      <c r="F770" t="s">
        <v>352</v>
      </c>
      <c r="G770" t="s">
        <v>610</v>
      </c>
      <c r="H770" t="s">
        <v>611</v>
      </c>
    </row>
    <row r="771" spans="1:8">
      <c r="A771" t="s">
        <v>3625</v>
      </c>
      <c r="B771" t="s">
        <v>3626</v>
      </c>
      <c r="C771" t="s">
        <v>3627</v>
      </c>
      <c r="D771" t="s">
        <v>3628</v>
      </c>
      <c r="E771" t="s">
        <v>3629</v>
      </c>
      <c r="F771" t="s">
        <v>352</v>
      </c>
      <c r="G771" t="s">
        <v>353</v>
      </c>
      <c r="H771" t="s">
        <v>630</v>
      </c>
    </row>
    <row r="772" spans="1:8">
      <c r="A772" t="s">
        <v>3630</v>
      </c>
      <c r="B772" t="s">
        <v>3631</v>
      </c>
      <c r="C772" t="s">
        <v>3632</v>
      </c>
      <c r="D772" t="s">
        <v>3633</v>
      </c>
      <c r="E772" t="s">
        <v>3634</v>
      </c>
      <c r="F772" t="s">
        <v>352</v>
      </c>
      <c r="G772" t="s">
        <v>360</v>
      </c>
      <c r="H772" t="s">
        <v>401</v>
      </c>
    </row>
    <row r="773" spans="1:8">
      <c r="A773" t="s">
        <v>3635</v>
      </c>
      <c r="B773" t="s">
        <v>3636</v>
      </c>
      <c r="C773" t="s">
        <v>3637</v>
      </c>
      <c r="D773" t="s">
        <v>3638</v>
      </c>
      <c r="E773" t="s">
        <v>2680</v>
      </c>
      <c r="F773" t="s">
        <v>352</v>
      </c>
      <c r="G773" t="s">
        <v>2649</v>
      </c>
      <c r="H773" t="s">
        <v>2681</v>
      </c>
    </row>
    <row r="774" spans="1:8">
      <c r="A774" t="s">
        <v>3639</v>
      </c>
      <c r="B774" t="s">
        <v>3640</v>
      </c>
      <c r="C774" t="s">
        <v>3641</v>
      </c>
      <c r="D774" t="s">
        <v>3642</v>
      </c>
      <c r="E774" t="s">
        <v>2775</v>
      </c>
      <c r="F774" t="s">
        <v>352</v>
      </c>
      <c r="G774" t="s">
        <v>2649</v>
      </c>
      <c r="H774" t="s">
        <v>2708</v>
      </c>
    </row>
    <row r="775" spans="1:8">
      <c r="A775" t="s">
        <v>3643</v>
      </c>
      <c r="B775" t="s">
        <v>3644</v>
      </c>
      <c r="C775" t="s">
        <v>3645</v>
      </c>
      <c r="D775" t="s">
        <v>3646</v>
      </c>
      <c r="E775" t="s">
        <v>379</v>
      </c>
      <c r="F775" t="s">
        <v>352</v>
      </c>
      <c r="G775" t="s">
        <v>353</v>
      </c>
      <c r="H775" t="s">
        <v>380</v>
      </c>
    </row>
    <row r="776" spans="1:8">
      <c r="A776" t="s">
        <v>3647</v>
      </c>
      <c r="B776" t="s">
        <v>3648</v>
      </c>
      <c r="C776" t="s">
        <v>3649</v>
      </c>
      <c r="D776" t="s">
        <v>3650</v>
      </c>
      <c r="E776" t="s">
        <v>3651</v>
      </c>
      <c r="F776" t="s">
        <v>583</v>
      </c>
      <c r="G776" t="s">
        <v>352</v>
      </c>
      <c r="H776" t="s">
        <v>3652</v>
      </c>
    </row>
    <row r="777" spans="1:8">
      <c r="A777" t="s">
        <v>3653</v>
      </c>
      <c r="B777" t="s">
        <v>3654</v>
      </c>
      <c r="C777" t="s">
        <v>3655</v>
      </c>
      <c r="D777" t="s">
        <v>3656</v>
      </c>
      <c r="E777" t="s">
        <v>629</v>
      </c>
      <c r="F777" t="s">
        <v>352</v>
      </c>
      <c r="G777" t="s">
        <v>353</v>
      </c>
      <c r="H777" t="s">
        <v>630</v>
      </c>
    </row>
    <row r="778" spans="1:8">
      <c r="A778" t="s">
        <v>3657</v>
      </c>
      <c r="B778" t="s">
        <v>652</v>
      </c>
      <c r="C778" t="s">
        <v>652</v>
      </c>
      <c r="E778" t="s">
        <v>850</v>
      </c>
      <c r="F778" t="s">
        <v>583</v>
      </c>
      <c r="G778" t="s">
        <v>352</v>
      </c>
      <c r="H778" t="s">
        <v>851</v>
      </c>
    </row>
    <row r="779" spans="1:8">
      <c r="A779" t="s">
        <v>3658</v>
      </c>
      <c r="B779" t="s">
        <v>3659</v>
      </c>
      <c r="C779" t="s">
        <v>3660</v>
      </c>
      <c r="D779" t="s">
        <v>3661</v>
      </c>
      <c r="E779" t="s">
        <v>494</v>
      </c>
      <c r="F779" t="s">
        <v>352</v>
      </c>
      <c r="G779" t="s">
        <v>495</v>
      </c>
      <c r="H779" t="s">
        <v>496</v>
      </c>
    </row>
    <row r="780" spans="1:8">
      <c r="A780" t="s">
        <v>3662</v>
      </c>
      <c r="B780" t="s">
        <v>3663</v>
      </c>
      <c r="C780" t="s">
        <v>3664</v>
      </c>
      <c r="D780" t="s">
        <v>3665</v>
      </c>
      <c r="E780" t="s">
        <v>3666</v>
      </c>
      <c r="F780" t="s">
        <v>352</v>
      </c>
      <c r="G780" t="s">
        <v>495</v>
      </c>
      <c r="H780" t="s">
        <v>1102</v>
      </c>
    </row>
    <row r="781" spans="1:8">
      <c r="A781" t="s">
        <v>3667</v>
      </c>
      <c r="B781" t="s">
        <v>3668</v>
      </c>
      <c r="C781" t="s">
        <v>3669</v>
      </c>
      <c r="D781" t="s">
        <v>3670</v>
      </c>
      <c r="E781" t="s">
        <v>3671</v>
      </c>
      <c r="F781" t="s">
        <v>352</v>
      </c>
      <c r="G781" t="s">
        <v>854</v>
      </c>
      <c r="H781" t="s">
        <v>3672</v>
      </c>
    </row>
    <row r="782" spans="1:8">
      <c r="A782" t="s">
        <v>3673</v>
      </c>
      <c r="B782" t="s">
        <v>3674</v>
      </c>
      <c r="C782" t="s">
        <v>3675</v>
      </c>
      <c r="D782" t="s">
        <v>3676</v>
      </c>
      <c r="E782" t="s">
        <v>652</v>
      </c>
      <c r="F782" t="s">
        <v>652</v>
      </c>
    </row>
    <row r="783" spans="1:8">
      <c r="A783" t="s">
        <v>3677</v>
      </c>
      <c r="B783" t="s">
        <v>3678</v>
      </c>
      <c r="C783" t="s">
        <v>3679</v>
      </c>
      <c r="D783" t="s">
        <v>3676</v>
      </c>
      <c r="E783" t="s">
        <v>3680</v>
      </c>
      <c r="F783" t="s">
        <v>352</v>
      </c>
      <c r="G783" t="s">
        <v>367</v>
      </c>
      <c r="H783" t="s">
        <v>368</v>
      </c>
    </row>
    <row r="784" spans="1:8">
      <c r="A784" t="s">
        <v>3681</v>
      </c>
      <c r="B784" t="s">
        <v>3682</v>
      </c>
      <c r="C784" t="s">
        <v>3683</v>
      </c>
      <c r="D784" t="s">
        <v>3684</v>
      </c>
      <c r="E784" t="s">
        <v>3685</v>
      </c>
      <c r="F784" t="s">
        <v>352</v>
      </c>
      <c r="G784" t="s">
        <v>610</v>
      </c>
      <c r="H784" t="s">
        <v>2571</v>
      </c>
    </row>
    <row r="785" spans="1:8">
      <c r="A785" t="s">
        <v>3686</v>
      </c>
      <c r="B785" t="s">
        <v>652</v>
      </c>
      <c r="C785" t="s">
        <v>652</v>
      </c>
      <c r="E785" t="s">
        <v>850</v>
      </c>
      <c r="F785" t="s">
        <v>583</v>
      </c>
      <c r="G785" t="s">
        <v>352</v>
      </c>
      <c r="H785" t="s">
        <v>851</v>
      </c>
    </row>
    <row r="786" spans="1:8">
      <c r="A786" t="s">
        <v>3687</v>
      </c>
      <c r="B786" t="s">
        <v>3688</v>
      </c>
      <c r="C786" t="s">
        <v>3689</v>
      </c>
      <c r="D786" t="s">
        <v>3690</v>
      </c>
      <c r="E786" t="s">
        <v>1738</v>
      </c>
      <c r="F786" t="s">
        <v>352</v>
      </c>
      <c r="G786" t="s">
        <v>495</v>
      </c>
      <c r="H786" t="s">
        <v>1739</v>
      </c>
    </row>
    <row r="787" spans="1:8">
      <c r="A787" t="s">
        <v>3691</v>
      </c>
      <c r="B787" t="s">
        <v>3692</v>
      </c>
      <c r="C787" t="s">
        <v>3693</v>
      </c>
      <c r="D787" t="s">
        <v>3694</v>
      </c>
      <c r="E787" t="s">
        <v>3695</v>
      </c>
      <c r="F787" t="s">
        <v>352</v>
      </c>
      <c r="G787" t="s">
        <v>495</v>
      </c>
      <c r="H787" t="s">
        <v>1739</v>
      </c>
    </row>
    <row r="788" spans="1:8">
      <c r="A788" t="s">
        <v>3696</v>
      </c>
      <c r="B788" t="s">
        <v>3697</v>
      </c>
      <c r="C788" t="s">
        <v>3698</v>
      </c>
      <c r="D788" t="s">
        <v>3699</v>
      </c>
      <c r="E788" t="s">
        <v>850</v>
      </c>
      <c r="F788" t="s">
        <v>583</v>
      </c>
      <c r="G788" t="s">
        <v>352</v>
      </c>
      <c r="H788" t="s">
        <v>851</v>
      </c>
    </row>
    <row r="789" spans="1:8">
      <c r="A789" t="s">
        <v>3700</v>
      </c>
      <c r="B789" t="s">
        <v>652</v>
      </c>
      <c r="C789" t="s">
        <v>652</v>
      </c>
      <c r="E789" t="s">
        <v>850</v>
      </c>
      <c r="F789" t="s">
        <v>583</v>
      </c>
      <c r="G789" t="s">
        <v>352</v>
      </c>
      <c r="H789" t="s">
        <v>851</v>
      </c>
    </row>
    <row r="790" spans="1:8">
      <c r="A790" t="s">
        <v>3701</v>
      </c>
      <c r="B790" t="s">
        <v>3702</v>
      </c>
      <c r="C790" t="s">
        <v>3703</v>
      </c>
      <c r="D790" t="s">
        <v>3704</v>
      </c>
      <c r="E790" t="s">
        <v>3705</v>
      </c>
      <c r="F790" t="s">
        <v>352</v>
      </c>
      <c r="G790" t="s">
        <v>360</v>
      </c>
      <c r="H790" t="s">
        <v>436</v>
      </c>
    </row>
    <row r="791" spans="1:8">
      <c r="A791" t="s">
        <v>3706</v>
      </c>
      <c r="B791" t="s">
        <v>3707</v>
      </c>
      <c r="C791" t="s">
        <v>3708</v>
      </c>
      <c r="D791" t="s">
        <v>3709</v>
      </c>
      <c r="E791" t="s">
        <v>3710</v>
      </c>
      <c r="F791" t="s">
        <v>352</v>
      </c>
      <c r="G791" t="s">
        <v>353</v>
      </c>
      <c r="H791" t="s">
        <v>447</v>
      </c>
    </row>
    <row r="792" spans="1:8">
      <c r="A792" t="s">
        <v>3711</v>
      </c>
      <c r="B792" t="s">
        <v>3712</v>
      </c>
      <c r="C792" t="s">
        <v>3713</v>
      </c>
      <c r="D792" t="s">
        <v>3709</v>
      </c>
      <c r="E792" t="s">
        <v>3710</v>
      </c>
      <c r="F792" t="s">
        <v>352</v>
      </c>
      <c r="G792" t="s">
        <v>353</v>
      </c>
      <c r="H792" t="s">
        <v>447</v>
      </c>
    </row>
    <row r="793" spans="1:8">
      <c r="A793" t="s">
        <v>3714</v>
      </c>
      <c r="B793" t="s">
        <v>3715</v>
      </c>
      <c r="C793" t="s">
        <v>3716</v>
      </c>
      <c r="D793" t="s">
        <v>3709</v>
      </c>
      <c r="E793" t="s">
        <v>3710</v>
      </c>
      <c r="F793" t="s">
        <v>352</v>
      </c>
      <c r="G793" t="s">
        <v>353</v>
      </c>
      <c r="H793" t="s">
        <v>447</v>
      </c>
    </row>
    <row r="794" spans="1:8">
      <c r="A794" t="s">
        <v>3717</v>
      </c>
      <c r="B794" t="s">
        <v>3718</v>
      </c>
      <c r="C794" t="s">
        <v>3719</v>
      </c>
      <c r="D794" t="s">
        <v>3720</v>
      </c>
      <c r="E794" t="s">
        <v>2025</v>
      </c>
      <c r="F794" t="s">
        <v>352</v>
      </c>
      <c r="G794" t="s">
        <v>467</v>
      </c>
      <c r="H794" t="s">
        <v>2026</v>
      </c>
    </row>
    <row r="795" spans="1:8">
      <c r="A795" t="s">
        <v>3721</v>
      </c>
      <c r="B795" t="s">
        <v>3722</v>
      </c>
      <c r="C795" t="s">
        <v>3723</v>
      </c>
      <c r="D795" t="s">
        <v>3720</v>
      </c>
      <c r="E795" t="s">
        <v>2025</v>
      </c>
      <c r="F795" t="s">
        <v>352</v>
      </c>
      <c r="G795" t="s">
        <v>467</v>
      </c>
      <c r="H795" t="s">
        <v>2026</v>
      </c>
    </row>
    <row r="796" spans="1:8">
      <c r="A796" t="s">
        <v>3724</v>
      </c>
      <c r="B796" t="s">
        <v>3725</v>
      </c>
      <c r="C796" t="s">
        <v>3726</v>
      </c>
      <c r="D796" t="s">
        <v>3727</v>
      </c>
      <c r="E796" s="7" t="s">
        <v>3728</v>
      </c>
      <c r="F796" s="7" t="s">
        <v>352</v>
      </c>
      <c r="G796" t="s">
        <v>360</v>
      </c>
      <c r="H796" t="s">
        <v>436</v>
      </c>
    </row>
    <row r="797" spans="1:8">
      <c r="A797" t="s">
        <v>3729</v>
      </c>
      <c r="B797" t="s">
        <v>3730</v>
      </c>
      <c r="C797" t="s">
        <v>3731</v>
      </c>
      <c r="D797" t="s">
        <v>3727</v>
      </c>
      <c r="E797" s="7" t="s">
        <v>3728</v>
      </c>
      <c r="F797" s="7" t="s">
        <v>352</v>
      </c>
      <c r="G797" t="s">
        <v>360</v>
      </c>
      <c r="H797" t="s">
        <v>436</v>
      </c>
    </row>
    <row r="798" spans="1:8">
      <c r="A798" t="s">
        <v>3732</v>
      </c>
      <c r="B798" t="s">
        <v>3733</v>
      </c>
      <c r="C798" t="s">
        <v>3734</v>
      </c>
      <c r="D798" t="s">
        <v>3735</v>
      </c>
      <c r="E798" t="s">
        <v>850</v>
      </c>
      <c r="F798" t="s">
        <v>583</v>
      </c>
      <c r="G798" t="s">
        <v>352</v>
      </c>
      <c r="H798" t="s">
        <v>851</v>
      </c>
    </row>
    <row r="799" spans="1:8">
      <c r="A799" t="s">
        <v>3736</v>
      </c>
      <c r="B799" t="s">
        <v>3737</v>
      </c>
      <c r="C799" t="s">
        <v>3738</v>
      </c>
      <c r="D799" t="s">
        <v>3739</v>
      </c>
      <c r="E799" t="s">
        <v>3740</v>
      </c>
      <c r="F799" t="s">
        <v>352</v>
      </c>
      <c r="G799" t="s">
        <v>360</v>
      </c>
      <c r="H799" t="s">
        <v>374</v>
      </c>
    </row>
    <row r="800" spans="1:8">
      <c r="A800" t="s">
        <v>3741</v>
      </c>
      <c r="B800" t="s">
        <v>3742</v>
      </c>
      <c r="C800" t="s">
        <v>3743</v>
      </c>
      <c r="D800" t="s">
        <v>3739</v>
      </c>
      <c r="E800" t="s">
        <v>3740</v>
      </c>
      <c r="F800" t="s">
        <v>352</v>
      </c>
      <c r="G800" t="s">
        <v>360</v>
      </c>
      <c r="H800" t="s">
        <v>374</v>
      </c>
    </row>
    <row r="801" spans="1:8">
      <c r="A801" t="s">
        <v>3744</v>
      </c>
      <c r="B801" t="s">
        <v>652</v>
      </c>
      <c r="C801" t="s">
        <v>652</v>
      </c>
      <c r="E801" t="s">
        <v>1329</v>
      </c>
      <c r="F801" t="s">
        <v>352</v>
      </c>
      <c r="G801" t="s">
        <v>617</v>
      </c>
      <c r="H801" t="s">
        <v>1330</v>
      </c>
    </row>
    <row r="802" spans="1:8">
      <c r="A802" t="s">
        <v>3745</v>
      </c>
      <c r="B802" t="s">
        <v>3746</v>
      </c>
      <c r="C802" t="s">
        <v>3747</v>
      </c>
      <c r="D802" t="s">
        <v>3748</v>
      </c>
      <c r="E802" t="s">
        <v>3749</v>
      </c>
      <c r="F802" t="s">
        <v>1723</v>
      </c>
      <c r="G802" t="s">
        <v>2273</v>
      </c>
      <c r="H802" t="s">
        <v>2418</v>
      </c>
    </row>
    <row r="803" spans="1:8">
      <c r="A803" t="s">
        <v>3750</v>
      </c>
      <c r="B803" t="s">
        <v>652</v>
      </c>
      <c r="C803" t="s">
        <v>652</v>
      </c>
      <c r="E803" t="s">
        <v>850</v>
      </c>
      <c r="F803" t="s">
        <v>583</v>
      </c>
      <c r="G803" t="s">
        <v>352</v>
      </c>
      <c r="H803" t="s">
        <v>851</v>
      </c>
    </row>
    <row r="804" spans="1:8">
      <c r="A804" t="s">
        <v>3751</v>
      </c>
      <c r="B804" t="s">
        <v>3752</v>
      </c>
      <c r="C804" t="s">
        <v>3753</v>
      </c>
      <c r="D804" t="s">
        <v>3754</v>
      </c>
      <c r="E804" t="s">
        <v>3755</v>
      </c>
      <c r="F804" t="s">
        <v>352</v>
      </c>
      <c r="G804" t="s">
        <v>754</v>
      </c>
      <c r="H804" t="s">
        <v>2993</v>
      </c>
    </row>
    <row r="805" spans="1:8">
      <c r="A805" t="s">
        <v>3756</v>
      </c>
      <c r="B805" t="s">
        <v>3757</v>
      </c>
      <c r="C805" t="s">
        <v>3758</v>
      </c>
      <c r="D805" t="s">
        <v>3759</v>
      </c>
      <c r="E805" t="s">
        <v>3760</v>
      </c>
      <c r="F805" t="s">
        <v>352</v>
      </c>
      <c r="G805" t="s">
        <v>467</v>
      </c>
      <c r="H805" t="s">
        <v>2056</v>
      </c>
    </row>
    <row r="806" spans="1:8">
      <c r="A806" t="s">
        <v>3761</v>
      </c>
      <c r="B806" t="s">
        <v>3762</v>
      </c>
      <c r="C806" t="s">
        <v>3763</v>
      </c>
      <c r="D806" t="s">
        <v>3764</v>
      </c>
      <c r="E806" t="s">
        <v>379</v>
      </c>
      <c r="F806" t="s">
        <v>352</v>
      </c>
      <c r="G806" t="s">
        <v>353</v>
      </c>
      <c r="H806" t="s">
        <v>380</v>
      </c>
    </row>
    <row r="807" spans="1:8">
      <c r="A807" t="s">
        <v>3765</v>
      </c>
      <c r="B807" t="s">
        <v>3766</v>
      </c>
      <c r="C807" t="s">
        <v>3767</v>
      </c>
      <c r="D807" t="s">
        <v>3768</v>
      </c>
      <c r="E807" s="7" t="s">
        <v>3769</v>
      </c>
      <c r="F807" s="7" t="s">
        <v>1705</v>
      </c>
      <c r="G807" t="s">
        <v>1706</v>
      </c>
      <c r="H807" t="s">
        <v>3770</v>
      </c>
    </row>
    <row r="808" spans="1:8">
      <c r="A808" t="s">
        <v>3771</v>
      </c>
      <c r="B808" t="s">
        <v>3772</v>
      </c>
      <c r="C808" t="s">
        <v>3773</v>
      </c>
      <c r="D808" t="s">
        <v>3774</v>
      </c>
      <c r="E808" t="s">
        <v>629</v>
      </c>
      <c r="F808" t="s">
        <v>352</v>
      </c>
      <c r="G808" t="s">
        <v>353</v>
      </c>
      <c r="H808" t="s">
        <v>630</v>
      </c>
    </row>
    <row r="809" spans="1:8">
      <c r="A809" t="s">
        <v>3775</v>
      </c>
      <c r="B809" t="s">
        <v>3776</v>
      </c>
      <c r="C809" t="s">
        <v>3777</v>
      </c>
      <c r="D809" t="s">
        <v>3778</v>
      </c>
      <c r="E809" t="s">
        <v>3779</v>
      </c>
      <c r="F809" t="s">
        <v>459</v>
      </c>
      <c r="G809" t="s">
        <v>3780</v>
      </c>
      <c r="H809" t="s">
        <v>3781</v>
      </c>
    </row>
    <row r="810" spans="1:8">
      <c r="A810" t="s">
        <v>3782</v>
      </c>
      <c r="B810" t="s">
        <v>3783</v>
      </c>
      <c r="C810" t="s">
        <v>3784</v>
      </c>
      <c r="D810" t="s">
        <v>3785</v>
      </c>
      <c r="E810" t="s">
        <v>3786</v>
      </c>
      <c r="F810" t="s">
        <v>352</v>
      </c>
      <c r="G810" t="s">
        <v>360</v>
      </c>
      <c r="H810" t="s">
        <v>2693</v>
      </c>
    </row>
    <row r="811" spans="1:8">
      <c r="A811" t="s">
        <v>3787</v>
      </c>
      <c r="B811" t="s">
        <v>3788</v>
      </c>
      <c r="C811" t="s">
        <v>3789</v>
      </c>
      <c r="D811" t="s">
        <v>3790</v>
      </c>
      <c r="E811" t="s">
        <v>3791</v>
      </c>
      <c r="F811" t="s">
        <v>352</v>
      </c>
      <c r="G811" t="s">
        <v>360</v>
      </c>
      <c r="H811" t="s">
        <v>516</v>
      </c>
    </row>
    <row r="812" spans="1:8">
      <c r="A812" t="s">
        <v>3792</v>
      </c>
      <c r="B812" t="s">
        <v>3793</v>
      </c>
      <c r="C812" t="s">
        <v>3794</v>
      </c>
      <c r="D812" t="s">
        <v>3795</v>
      </c>
      <c r="E812" t="s">
        <v>3796</v>
      </c>
      <c r="F812" t="s">
        <v>352</v>
      </c>
      <c r="G812" t="s">
        <v>2854</v>
      </c>
      <c r="H812" t="s">
        <v>2855</v>
      </c>
    </row>
    <row r="813" spans="1:8">
      <c r="A813" t="s">
        <v>3797</v>
      </c>
      <c r="B813" t="s">
        <v>3798</v>
      </c>
      <c r="C813" t="s">
        <v>3799</v>
      </c>
      <c r="D813" t="s">
        <v>3800</v>
      </c>
      <c r="E813" t="s">
        <v>2025</v>
      </c>
      <c r="F813" t="s">
        <v>352</v>
      </c>
      <c r="G813" t="s">
        <v>467</v>
      </c>
      <c r="H813" t="s">
        <v>2026</v>
      </c>
    </row>
    <row r="814" spans="1:8">
      <c r="A814" t="s">
        <v>3801</v>
      </c>
      <c r="B814" t="s">
        <v>3802</v>
      </c>
      <c r="C814" t="s">
        <v>3803</v>
      </c>
      <c r="D814" t="s">
        <v>3804</v>
      </c>
      <c r="E814" t="s">
        <v>2236</v>
      </c>
      <c r="F814" t="s">
        <v>583</v>
      </c>
      <c r="G814" t="s">
        <v>1723</v>
      </c>
      <c r="H814" t="s">
        <v>2237</v>
      </c>
    </row>
    <row r="815" spans="1:8">
      <c r="A815" t="s">
        <v>3805</v>
      </c>
      <c r="B815" t="s">
        <v>3806</v>
      </c>
      <c r="C815" t="s">
        <v>3807</v>
      </c>
      <c r="D815" t="s">
        <v>3808</v>
      </c>
      <c r="E815" t="s">
        <v>525</v>
      </c>
      <c r="F815" t="s">
        <v>352</v>
      </c>
      <c r="G815" t="s">
        <v>360</v>
      </c>
      <c r="H815" t="s">
        <v>516</v>
      </c>
    </row>
    <row r="816" spans="1:8">
      <c r="A816" t="s">
        <v>3809</v>
      </c>
      <c r="B816" t="s">
        <v>3810</v>
      </c>
      <c r="C816" t="s">
        <v>3811</v>
      </c>
      <c r="D816" t="s">
        <v>3812</v>
      </c>
      <c r="E816" t="s">
        <v>3813</v>
      </c>
      <c r="F816" t="s">
        <v>352</v>
      </c>
      <c r="G816" t="s">
        <v>353</v>
      </c>
      <c r="H816" t="s">
        <v>630</v>
      </c>
    </row>
    <row r="817" spans="1:8">
      <c r="A817" t="s">
        <v>3814</v>
      </c>
      <c r="B817" t="s">
        <v>3815</v>
      </c>
      <c r="C817" t="s">
        <v>3816</v>
      </c>
      <c r="D817" t="s">
        <v>3817</v>
      </c>
      <c r="E817" t="s">
        <v>3818</v>
      </c>
      <c r="F817" t="s">
        <v>352</v>
      </c>
      <c r="G817" t="s">
        <v>754</v>
      </c>
      <c r="H817" t="s">
        <v>3819</v>
      </c>
    </row>
    <row r="818" spans="1:8">
      <c r="A818" t="s">
        <v>3820</v>
      </c>
      <c r="B818" t="s">
        <v>3821</v>
      </c>
      <c r="C818" t="s">
        <v>3822</v>
      </c>
      <c r="D818" t="s">
        <v>3823</v>
      </c>
      <c r="E818" s="7" t="s">
        <v>3824</v>
      </c>
      <c r="F818" s="7" t="s">
        <v>352</v>
      </c>
      <c r="G818" t="s">
        <v>467</v>
      </c>
      <c r="H818" t="s">
        <v>624</v>
      </c>
    </row>
    <row r="819" spans="1:8">
      <c r="A819" t="s">
        <v>3825</v>
      </c>
      <c r="B819" t="s">
        <v>3826</v>
      </c>
      <c r="C819" t="s">
        <v>3827</v>
      </c>
      <c r="D819" t="s">
        <v>3828</v>
      </c>
      <c r="E819" t="s">
        <v>3829</v>
      </c>
      <c r="F819" t="s">
        <v>352</v>
      </c>
      <c r="G819" t="s">
        <v>353</v>
      </c>
      <c r="H819" t="s">
        <v>3830</v>
      </c>
    </row>
    <row r="820" spans="1:8">
      <c r="A820" t="s">
        <v>3831</v>
      </c>
      <c r="B820" t="s">
        <v>3832</v>
      </c>
      <c r="C820" t="s">
        <v>3833</v>
      </c>
      <c r="D820" t="s">
        <v>3834</v>
      </c>
      <c r="E820" s="7" t="s">
        <v>3835</v>
      </c>
      <c r="F820" s="7" t="s">
        <v>352</v>
      </c>
      <c r="G820" t="s">
        <v>467</v>
      </c>
      <c r="H820" t="s">
        <v>1333</v>
      </c>
    </row>
    <row r="821" spans="1:8">
      <c r="A821" t="s">
        <v>3836</v>
      </c>
      <c r="B821" t="s">
        <v>3837</v>
      </c>
      <c r="C821" t="s">
        <v>3838</v>
      </c>
      <c r="D821" t="s">
        <v>3839</v>
      </c>
      <c r="E821" t="s">
        <v>789</v>
      </c>
      <c r="F821" t="s">
        <v>352</v>
      </c>
      <c r="G821" t="s">
        <v>360</v>
      </c>
      <c r="H821" t="s">
        <v>489</v>
      </c>
    </row>
    <row r="822" spans="1:8">
      <c r="A822" t="s">
        <v>3840</v>
      </c>
      <c r="B822" t="s">
        <v>3841</v>
      </c>
      <c r="C822" t="s">
        <v>3842</v>
      </c>
      <c r="D822" t="s">
        <v>3843</v>
      </c>
      <c r="E822" t="s">
        <v>3844</v>
      </c>
      <c r="F822" t="s">
        <v>352</v>
      </c>
      <c r="G822" t="s">
        <v>353</v>
      </c>
      <c r="H822" t="s">
        <v>2623</v>
      </c>
    </row>
    <row r="823" spans="1:8">
      <c r="A823" t="s">
        <v>3845</v>
      </c>
      <c r="B823" t="s">
        <v>3846</v>
      </c>
      <c r="C823" t="s">
        <v>3847</v>
      </c>
      <c r="D823" t="s">
        <v>3848</v>
      </c>
      <c r="E823" t="s">
        <v>789</v>
      </c>
      <c r="F823" t="s">
        <v>352</v>
      </c>
      <c r="G823" t="s">
        <v>360</v>
      </c>
      <c r="H823" t="s">
        <v>489</v>
      </c>
    </row>
    <row r="824" spans="1:8">
      <c r="A824" t="s">
        <v>3849</v>
      </c>
      <c r="B824" t="s">
        <v>3850</v>
      </c>
      <c r="C824" t="s">
        <v>3851</v>
      </c>
      <c r="D824" t="s">
        <v>3852</v>
      </c>
      <c r="E824" t="s">
        <v>1135</v>
      </c>
      <c r="F824" t="s">
        <v>352</v>
      </c>
      <c r="G824" t="s">
        <v>495</v>
      </c>
      <c r="H824" t="s">
        <v>1136</v>
      </c>
    </row>
    <row r="825" spans="1:8">
      <c r="A825" t="s">
        <v>3853</v>
      </c>
      <c r="B825" t="s">
        <v>3854</v>
      </c>
      <c r="C825" t="s">
        <v>3855</v>
      </c>
      <c r="D825" t="s">
        <v>3856</v>
      </c>
      <c r="E825" t="s">
        <v>1164</v>
      </c>
      <c r="F825" t="s">
        <v>352</v>
      </c>
      <c r="G825" t="s">
        <v>353</v>
      </c>
      <c r="H825" t="s">
        <v>642</v>
      </c>
    </row>
    <row r="826" spans="1:8">
      <c r="A826" t="s">
        <v>3857</v>
      </c>
      <c r="B826" t="s">
        <v>3858</v>
      </c>
      <c r="C826" t="s">
        <v>3859</v>
      </c>
      <c r="D826" t="s">
        <v>3860</v>
      </c>
      <c r="E826" t="s">
        <v>850</v>
      </c>
      <c r="F826" t="s">
        <v>583</v>
      </c>
      <c r="G826" t="s">
        <v>352</v>
      </c>
      <c r="H826" t="s">
        <v>851</v>
      </c>
    </row>
    <row r="827" spans="1:8">
      <c r="A827" t="s">
        <v>3861</v>
      </c>
      <c r="B827" t="s">
        <v>3862</v>
      </c>
      <c r="C827" t="s">
        <v>3863</v>
      </c>
      <c r="D827" t="s">
        <v>3864</v>
      </c>
      <c r="E827" t="s">
        <v>3865</v>
      </c>
      <c r="F827" t="s">
        <v>352</v>
      </c>
      <c r="G827" t="s">
        <v>610</v>
      </c>
      <c r="H827" t="s">
        <v>2298</v>
      </c>
    </row>
    <row r="828" spans="1:8">
      <c r="A828" t="s">
        <v>3866</v>
      </c>
      <c r="B828" t="s">
        <v>652</v>
      </c>
      <c r="C828" t="s">
        <v>652</v>
      </c>
      <c r="E828" t="s">
        <v>3867</v>
      </c>
      <c r="F828" t="s">
        <v>352</v>
      </c>
      <c r="G828" t="s">
        <v>617</v>
      </c>
      <c r="H828" t="s">
        <v>887</v>
      </c>
    </row>
    <row r="829" spans="1:8">
      <c r="A829" t="s">
        <v>3868</v>
      </c>
      <c r="B829" t="s">
        <v>3869</v>
      </c>
      <c r="C829" t="s">
        <v>3870</v>
      </c>
      <c r="D829" t="s">
        <v>3871</v>
      </c>
      <c r="E829" t="s">
        <v>3872</v>
      </c>
      <c r="F829" t="s">
        <v>352</v>
      </c>
      <c r="G829" t="s">
        <v>467</v>
      </c>
      <c r="H829" t="s">
        <v>2056</v>
      </c>
    </row>
    <row r="830" spans="1:8">
      <c r="A830" t="s">
        <v>3873</v>
      </c>
      <c r="B830" t="s">
        <v>3874</v>
      </c>
      <c r="C830" t="s">
        <v>3875</v>
      </c>
      <c r="D830" t="s">
        <v>3876</v>
      </c>
      <c r="E830" t="s">
        <v>3877</v>
      </c>
      <c r="F830" t="s">
        <v>352</v>
      </c>
      <c r="G830" t="s">
        <v>610</v>
      </c>
      <c r="H830" t="s">
        <v>730</v>
      </c>
    </row>
    <row r="831" spans="1:8">
      <c r="A831" t="s">
        <v>3878</v>
      </c>
      <c r="B831" t="s">
        <v>3879</v>
      </c>
      <c r="C831" t="s">
        <v>3880</v>
      </c>
      <c r="D831" t="s">
        <v>3881</v>
      </c>
      <c r="E831" t="s">
        <v>635</v>
      </c>
      <c r="F831" t="s">
        <v>352</v>
      </c>
      <c r="G831" t="s">
        <v>367</v>
      </c>
      <c r="H831" t="s">
        <v>636</v>
      </c>
    </row>
    <row r="832" spans="1:8">
      <c r="A832" t="s">
        <v>3882</v>
      </c>
      <c r="B832" t="s">
        <v>3883</v>
      </c>
      <c r="C832" t="s">
        <v>3884</v>
      </c>
      <c r="D832" t="s">
        <v>3885</v>
      </c>
      <c r="E832" s="7" t="s">
        <v>3886</v>
      </c>
      <c r="F832" s="7" t="s">
        <v>352</v>
      </c>
      <c r="G832" t="s">
        <v>353</v>
      </c>
      <c r="H832" t="s">
        <v>3887</v>
      </c>
    </row>
    <row r="833" spans="1:8">
      <c r="A833" t="s">
        <v>3888</v>
      </c>
      <c r="B833" t="s">
        <v>3889</v>
      </c>
      <c r="C833" t="s">
        <v>3890</v>
      </c>
      <c r="D833" t="s">
        <v>3891</v>
      </c>
      <c r="E833" s="7" t="s">
        <v>3892</v>
      </c>
      <c r="F833" s="7" t="s">
        <v>1705</v>
      </c>
      <c r="G833" t="s">
        <v>2889</v>
      </c>
      <c r="H833" t="s">
        <v>3893</v>
      </c>
    </row>
    <row r="834" spans="1:8">
      <c r="A834" t="s">
        <v>3894</v>
      </c>
      <c r="B834" t="s">
        <v>3895</v>
      </c>
      <c r="C834" t="s">
        <v>3896</v>
      </c>
      <c r="D834" t="s">
        <v>3897</v>
      </c>
      <c r="E834" t="s">
        <v>1738</v>
      </c>
      <c r="F834" t="s">
        <v>352</v>
      </c>
      <c r="G834" t="s">
        <v>495</v>
      </c>
      <c r="H834" t="s">
        <v>1739</v>
      </c>
    </row>
    <row r="835" spans="1:8">
      <c r="A835" t="s">
        <v>3898</v>
      </c>
      <c r="B835" t="s">
        <v>3899</v>
      </c>
      <c r="C835" t="s">
        <v>3900</v>
      </c>
      <c r="D835" t="s">
        <v>3901</v>
      </c>
      <c r="E835" t="s">
        <v>3902</v>
      </c>
      <c r="F835" t="s">
        <v>352</v>
      </c>
      <c r="G835" t="s">
        <v>360</v>
      </c>
      <c r="H835" t="s">
        <v>401</v>
      </c>
    </row>
    <row r="836" spans="1:8">
      <c r="A836" t="s">
        <v>3903</v>
      </c>
      <c r="B836" t="s">
        <v>3904</v>
      </c>
      <c r="C836" t="s">
        <v>3905</v>
      </c>
      <c r="D836" t="s">
        <v>3906</v>
      </c>
      <c r="E836" s="7" t="s">
        <v>3907</v>
      </c>
      <c r="F836" s="7" t="s">
        <v>459</v>
      </c>
      <c r="G836" t="s">
        <v>460</v>
      </c>
      <c r="H836" t="s">
        <v>3112</v>
      </c>
    </row>
    <row r="837" spans="1:8">
      <c r="A837" t="s">
        <v>3908</v>
      </c>
      <c r="B837" t="s">
        <v>3909</v>
      </c>
      <c r="C837" t="s">
        <v>3910</v>
      </c>
      <c r="D837" t="s">
        <v>3911</v>
      </c>
      <c r="E837" t="s">
        <v>902</v>
      </c>
      <c r="F837" t="s">
        <v>352</v>
      </c>
      <c r="G837" t="s">
        <v>360</v>
      </c>
      <c r="H837" t="s">
        <v>361</v>
      </c>
    </row>
    <row r="838" spans="1:8">
      <c r="A838" t="s">
        <v>3912</v>
      </c>
      <c r="B838" t="s">
        <v>3913</v>
      </c>
      <c r="C838" t="s">
        <v>3914</v>
      </c>
      <c r="D838" t="s">
        <v>3915</v>
      </c>
      <c r="E838" t="s">
        <v>2698</v>
      </c>
      <c r="F838" t="s">
        <v>352</v>
      </c>
      <c r="G838" t="s">
        <v>360</v>
      </c>
      <c r="H838" t="s">
        <v>2693</v>
      </c>
    </row>
    <row r="839" spans="1:8">
      <c r="A839" t="s">
        <v>3916</v>
      </c>
      <c r="B839" t="s">
        <v>3917</v>
      </c>
      <c r="C839" t="s">
        <v>3918</v>
      </c>
      <c r="D839" t="s">
        <v>3919</v>
      </c>
      <c r="E839" t="s">
        <v>417</v>
      </c>
      <c r="F839" t="s">
        <v>352</v>
      </c>
      <c r="G839" t="s">
        <v>367</v>
      </c>
      <c r="H839" t="s">
        <v>418</v>
      </c>
    </row>
    <row r="840" spans="1:8">
      <c r="A840" t="s">
        <v>3920</v>
      </c>
      <c r="B840" t="s">
        <v>3921</v>
      </c>
      <c r="C840" t="s">
        <v>3922</v>
      </c>
      <c r="D840" t="s">
        <v>3923</v>
      </c>
      <c r="E840" t="s">
        <v>850</v>
      </c>
      <c r="F840" t="s">
        <v>583</v>
      </c>
      <c r="G840" t="s">
        <v>352</v>
      </c>
      <c r="H840" t="s">
        <v>851</v>
      </c>
    </row>
    <row r="841" spans="1:8">
      <c r="A841" t="s">
        <v>3924</v>
      </c>
      <c r="B841" t="s">
        <v>3925</v>
      </c>
      <c r="C841" t="s">
        <v>3926</v>
      </c>
      <c r="D841" t="s">
        <v>3927</v>
      </c>
      <c r="E841" t="s">
        <v>429</v>
      </c>
      <c r="F841" t="s">
        <v>352</v>
      </c>
      <c r="G841" t="s">
        <v>360</v>
      </c>
      <c r="H841" t="s">
        <v>430</v>
      </c>
    </row>
    <row r="842" spans="1:8">
      <c r="A842" t="s">
        <v>3928</v>
      </c>
      <c r="B842" t="s">
        <v>3929</v>
      </c>
      <c r="C842" t="s">
        <v>3930</v>
      </c>
      <c r="D842" t="s">
        <v>3931</v>
      </c>
      <c r="E842" t="s">
        <v>3932</v>
      </c>
      <c r="F842" t="s">
        <v>352</v>
      </c>
      <c r="G842" t="s">
        <v>360</v>
      </c>
      <c r="H842" t="s">
        <v>401</v>
      </c>
    </row>
    <row r="843" spans="1:8">
      <c r="A843" t="s">
        <v>3933</v>
      </c>
      <c r="B843" t="s">
        <v>3934</v>
      </c>
      <c r="C843" t="s">
        <v>3935</v>
      </c>
      <c r="D843" t="s">
        <v>3936</v>
      </c>
      <c r="E843" t="s">
        <v>3937</v>
      </c>
      <c r="F843" t="s">
        <v>352</v>
      </c>
      <c r="G843" t="s">
        <v>360</v>
      </c>
      <c r="H843" t="s">
        <v>401</v>
      </c>
    </row>
    <row r="844" spans="1:8">
      <c r="A844" t="s">
        <v>3938</v>
      </c>
      <c r="B844" t="s">
        <v>3939</v>
      </c>
      <c r="C844" t="s">
        <v>3940</v>
      </c>
      <c r="D844" t="s">
        <v>3941</v>
      </c>
      <c r="E844" t="s">
        <v>629</v>
      </c>
      <c r="F844" t="s">
        <v>352</v>
      </c>
      <c r="G844" t="s">
        <v>353</v>
      </c>
      <c r="H844" t="s">
        <v>630</v>
      </c>
    </row>
    <row r="845" spans="1:8">
      <c r="A845" t="s">
        <v>3942</v>
      </c>
      <c r="B845" t="s">
        <v>3943</v>
      </c>
      <c r="C845" t="s">
        <v>3944</v>
      </c>
      <c r="D845" t="s">
        <v>3941</v>
      </c>
      <c r="E845" t="s">
        <v>629</v>
      </c>
      <c r="F845" t="s">
        <v>352</v>
      </c>
      <c r="G845" t="s">
        <v>353</v>
      </c>
      <c r="H845" t="s">
        <v>630</v>
      </c>
    </row>
    <row r="846" spans="1:8">
      <c r="A846" t="s">
        <v>3945</v>
      </c>
      <c r="B846" t="s">
        <v>3946</v>
      </c>
      <c r="C846" t="s">
        <v>3947</v>
      </c>
      <c r="D846" t="s">
        <v>3948</v>
      </c>
      <c r="E846" t="s">
        <v>1574</v>
      </c>
      <c r="F846" t="s">
        <v>352</v>
      </c>
      <c r="G846" t="s">
        <v>360</v>
      </c>
      <c r="H846" t="s">
        <v>412</v>
      </c>
    </row>
    <row r="847" spans="1:8">
      <c r="A847" t="s">
        <v>3949</v>
      </c>
      <c r="B847" t="s">
        <v>3950</v>
      </c>
      <c r="C847" t="s">
        <v>3951</v>
      </c>
      <c r="D847" t="s">
        <v>3952</v>
      </c>
      <c r="E847" t="s">
        <v>3953</v>
      </c>
      <c r="F847" t="s">
        <v>352</v>
      </c>
      <c r="G847" t="s">
        <v>467</v>
      </c>
      <c r="H847" t="s">
        <v>2056</v>
      </c>
    </row>
    <row r="848" spans="1:8">
      <c r="A848" t="s">
        <v>3954</v>
      </c>
      <c r="B848" t="s">
        <v>3955</v>
      </c>
      <c r="C848" t="s">
        <v>3956</v>
      </c>
      <c r="D848" t="s">
        <v>3957</v>
      </c>
      <c r="E848" t="s">
        <v>391</v>
      </c>
      <c r="F848" t="s">
        <v>352</v>
      </c>
      <c r="G848" t="s">
        <v>360</v>
      </c>
      <c r="H848" t="s">
        <v>386</v>
      </c>
    </row>
    <row r="849" spans="1:8">
      <c r="A849" t="s">
        <v>3958</v>
      </c>
      <c r="B849" t="s">
        <v>3959</v>
      </c>
      <c r="C849" t="s">
        <v>3960</v>
      </c>
      <c r="D849" t="s">
        <v>3961</v>
      </c>
      <c r="E849" t="s">
        <v>3229</v>
      </c>
      <c r="F849" t="s">
        <v>583</v>
      </c>
      <c r="G849" t="s">
        <v>1842</v>
      </c>
      <c r="H849" t="s">
        <v>3230</v>
      </c>
    </row>
    <row r="850" spans="1:8">
      <c r="A850" t="s">
        <v>3962</v>
      </c>
      <c r="B850" t="s">
        <v>652</v>
      </c>
      <c r="C850" t="s">
        <v>652</v>
      </c>
      <c r="E850" t="s">
        <v>391</v>
      </c>
      <c r="F850" t="s">
        <v>352</v>
      </c>
      <c r="G850" t="s">
        <v>360</v>
      </c>
      <c r="H850" t="s">
        <v>386</v>
      </c>
    </row>
    <row r="851" spans="1:8">
      <c r="A851" t="s">
        <v>3963</v>
      </c>
      <c r="B851" t="s">
        <v>3964</v>
      </c>
      <c r="C851" t="s">
        <v>3965</v>
      </c>
      <c r="D851" t="s">
        <v>3966</v>
      </c>
      <c r="E851" t="s">
        <v>3872</v>
      </c>
      <c r="F851" t="s">
        <v>352</v>
      </c>
      <c r="G851" t="s">
        <v>467</v>
      </c>
      <c r="H851" t="s">
        <v>2056</v>
      </c>
    </row>
    <row r="852" spans="1:8">
      <c r="A852" t="s">
        <v>3967</v>
      </c>
      <c r="B852" t="s">
        <v>3968</v>
      </c>
      <c r="C852" t="s">
        <v>3969</v>
      </c>
      <c r="D852" t="s">
        <v>3970</v>
      </c>
      <c r="E852" s="7" t="s">
        <v>3971</v>
      </c>
      <c r="F852" s="7" t="s">
        <v>352</v>
      </c>
      <c r="G852" t="s">
        <v>360</v>
      </c>
      <c r="H852" t="s">
        <v>401</v>
      </c>
    </row>
    <row r="853" spans="1:8">
      <c r="A853" t="s">
        <v>3972</v>
      </c>
      <c r="B853" t="s">
        <v>3973</v>
      </c>
      <c r="C853" t="s">
        <v>3974</v>
      </c>
      <c r="D853" t="s">
        <v>3975</v>
      </c>
      <c r="E853" s="7" t="s">
        <v>3976</v>
      </c>
      <c r="F853" s="7" t="s">
        <v>459</v>
      </c>
      <c r="G853" t="s">
        <v>1258</v>
      </c>
      <c r="H853" t="s">
        <v>3977</v>
      </c>
    </row>
    <row r="854" spans="1:8">
      <c r="A854" t="s">
        <v>3978</v>
      </c>
      <c r="B854" t="s">
        <v>3979</v>
      </c>
      <c r="C854" t="s">
        <v>3980</v>
      </c>
      <c r="D854" t="s">
        <v>3981</v>
      </c>
      <c r="E854" t="s">
        <v>3982</v>
      </c>
      <c r="F854" t="s">
        <v>352</v>
      </c>
      <c r="G854" t="s">
        <v>353</v>
      </c>
      <c r="H854" t="s">
        <v>3887</v>
      </c>
    </row>
    <row r="855" spans="1:8">
      <c r="A855" t="s">
        <v>3983</v>
      </c>
      <c r="B855" t="s">
        <v>3984</v>
      </c>
      <c r="C855" t="s">
        <v>3985</v>
      </c>
      <c r="D855" t="s">
        <v>1733</v>
      </c>
      <c r="E855" t="s">
        <v>850</v>
      </c>
      <c r="F855" t="s">
        <v>583</v>
      </c>
      <c r="G855" t="s">
        <v>352</v>
      </c>
      <c r="H855" t="s">
        <v>851</v>
      </c>
    </row>
    <row r="856" spans="1:8">
      <c r="A856" t="s">
        <v>3986</v>
      </c>
      <c r="B856" t="s">
        <v>3987</v>
      </c>
      <c r="C856" t="s">
        <v>3988</v>
      </c>
      <c r="D856" t="s">
        <v>3989</v>
      </c>
      <c r="E856" t="s">
        <v>2140</v>
      </c>
      <c r="F856" t="s">
        <v>352</v>
      </c>
      <c r="G856" t="s">
        <v>692</v>
      </c>
      <c r="H856" t="s">
        <v>1239</v>
      </c>
    </row>
    <row r="857" spans="1:8">
      <c r="A857" t="s">
        <v>3990</v>
      </c>
      <c r="B857" t="s">
        <v>3991</v>
      </c>
      <c r="C857" t="s">
        <v>3992</v>
      </c>
      <c r="D857" t="s">
        <v>3993</v>
      </c>
      <c r="E857" t="s">
        <v>691</v>
      </c>
      <c r="F857" t="s">
        <v>352</v>
      </c>
      <c r="G857" t="s">
        <v>692</v>
      </c>
      <c r="H857" t="s">
        <v>693</v>
      </c>
    </row>
    <row r="858" spans="1:8">
      <c r="A858" t="s">
        <v>3994</v>
      </c>
      <c r="B858" t="s">
        <v>3995</v>
      </c>
      <c r="C858" t="s">
        <v>3996</v>
      </c>
      <c r="D858" t="s">
        <v>3997</v>
      </c>
      <c r="E858" t="s">
        <v>3998</v>
      </c>
      <c r="F858" t="s">
        <v>583</v>
      </c>
      <c r="G858" t="s">
        <v>352</v>
      </c>
      <c r="H858" t="s">
        <v>3999</v>
      </c>
    </row>
    <row r="859" spans="1:8">
      <c r="A859" t="s">
        <v>4000</v>
      </c>
      <c r="B859" t="s">
        <v>4001</v>
      </c>
      <c r="C859" t="s">
        <v>4002</v>
      </c>
      <c r="D859" t="s">
        <v>4003</v>
      </c>
      <c r="E859" t="s">
        <v>629</v>
      </c>
      <c r="F859" t="s">
        <v>352</v>
      </c>
      <c r="G859" t="s">
        <v>353</v>
      </c>
      <c r="H859" t="s">
        <v>630</v>
      </c>
    </row>
    <row r="860" spans="1:8">
      <c r="A860" t="s">
        <v>4004</v>
      </c>
      <c r="B860" t="s">
        <v>4005</v>
      </c>
      <c r="C860" t="s">
        <v>4006</v>
      </c>
      <c r="D860" t="s">
        <v>4007</v>
      </c>
      <c r="E860" t="s">
        <v>4008</v>
      </c>
      <c r="F860" t="s">
        <v>352</v>
      </c>
      <c r="G860" t="s">
        <v>2649</v>
      </c>
      <c r="H860" t="s">
        <v>4009</v>
      </c>
    </row>
    <row r="861" spans="1:8">
      <c r="A861" t="s">
        <v>4010</v>
      </c>
      <c r="B861" t="s">
        <v>652</v>
      </c>
      <c r="C861" t="s">
        <v>652</v>
      </c>
      <c r="E861" t="s">
        <v>850</v>
      </c>
      <c r="F861" t="s">
        <v>583</v>
      </c>
      <c r="G861" t="s">
        <v>352</v>
      </c>
      <c r="H861" t="s">
        <v>851</v>
      </c>
    </row>
    <row r="862" spans="1:8">
      <c r="A862" t="s">
        <v>4011</v>
      </c>
      <c r="B862" t="s">
        <v>4012</v>
      </c>
      <c r="C862" t="s">
        <v>4013</v>
      </c>
      <c r="D862" t="s">
        <v>4014</v>
      </c>
      <c r="E862" t="s">
        <v>691</v>
      </c>
      <c r="F862" t="s">
        <v>352</v>
      </c>
      <c r="G862" t="s">
        <v>692</v>
      </c>
      <c r="H862" t="s">
        <v>693</v>
      </c>
    </row>
    <row r="863" spans="1:8">
      <c r="A863" t="s">
        <v>4015</v>
      </c>
      <c r="B863" t="s">
        <v>4016</v>
      </c>
      <c r="C863" t="s">
        <v>4017</v>
      </c>
      <c r="D863" t="s">
        <v>4018</v>
      </c>
      <c r="E863" t="s">
        <v>4019</v>
      </c>
      <c r="F863" t="s">
        <v>352</v>
      </c>
      <c r="G863" t="s">
        <v>353</v>
      </c>
      <c r="H863" t="s">
        <v>547</v>
      </c>
    </row>
    <row r="864" spans="1:8">
      <c r="A864" t="s">
        <v>4020</v>
      </c>
      <c r="B864" t="s">
        <v>4021</v>
      </c>
      <c r="C864" t="s">
        <v>4022</v>
      </c>
      <c r="D864" t="s">
        <v>4023</v>
      </c>
      <c r="E864" t="s">
        <v>4024</v>
      </c>
      <c r="F864" t="s">
        <v>1384</v>
      </c>
      <c r="G864" t="s">
        <v>1385</v>
      </c>
      <c r="H864" t="s">
        <v>4025</v>
      </c>
    </row>
    <row r="865" spans="1:8">
      <c r="A865" t="s">
        <v>4026</v>
      </c>
      <c r="B865" t="s">
        <v>4027</v>
      </c>
      <c r="C865" t="s">
        <v>4028</v>
      </c>
      <c r="D865" t="s">
        <v>4029</v>
      </c>
      <c r="E865" t="s">
        <v>1848</v>
      </c>
      <c r="F865" t="s">
        <v>583</v>
      </c>
      <c r="G865" t="s">
        <v>1842</v>
      </c>
      <c r="H865" t="s">
        <v>1849</v>
      </c>
    </row>
    <row r="866" spans="1:8">
      <c r="A866" t="s">
        <v>4030</v>
      </c>
      <c r="B866" t="s">
        <v>4031</v>
      </c>
      <c r="C866" t="s">
        <v>4032</v>
      </c>
      <c r="D866" t="s">
        <v>4033</v>
      </c>
      <c r="E866" t="s">
        <v>4034</v>
      </c>
      <c r="F866" t="s">
        <v>1384</v>
      </c>
      <c r="G866" t="s">
        <v>1385</v>
      </c>
      <c r="H866" t="s">
        <v>4025</v>
      </c>
    </row>
    <row r="867" spans="1:8">
      <c r="A867" t="s">
        <v>4035</v>
      </c>
      <c r="B867" t="s">
        <v>4036</v>
      </c>
      <c r="C867" t="s">
        <v>4037</v>
      </c>
      <c r="D867" t="s">
        <v>4038</v>
      </c>
      <c r="E867" t="s">
        <v>4024</v>
      </c>
      <c r="F867" t="s">
        <v>1384</v>
      </c>
      <c r="G867" t="s">
        <v>1385</v>
      </c>
      <c r="H867" t="s">
        <v>4025</v>
      </c>
    </row>
    <row r="868" spans="1:8">
      <c r="A868" t="s">
        <v>4039</v>
      </c>
      <c r="B868" t="s">
        <v>4040</v>
      </c>
      <c r="C868" t="s">
        <v>4041</v>
      </c>
      <c r="D868" t="s">
        <v>4042</v>
      </c>
      <c r="E868" t="s">
        <v>4024</v>
      </c>
      <c r="F868" t="s">
        <v>1384</v>
      </c>
      <c r="G868" t="s">
        <v>1385</v>
      </c>
      <c r="H868" t="s">
        <v>4025</v>
      </c>
    </row>
    <row r="869" spans="1:8">
      <c r="A869" t="s">
        <v>4043</v>
      </c>
      <c r="B869" t="s">
        <v>4044</v>
      </c>
      <c r="C869" t="s">
        <v>4045</v>
      </c>
      <c r="D869" t="s">
        <v>4046</v>
      </c>
      <c r="E869" t="s">
        <v>4024</v>
      </c>
      <c r="F869" t="s">
        <v>1384</v>
      </c>
      <c r="G869" t="s">
        <v>1385</v>
      </c>
      <c r="H869" t="s">
        <v>4025</v>
      </c>
    </row>
    <row r="870" spans="1:8">
      <c r="A870" t="s">
        <v>4047</v>
      </c>
      <c r="B870" t="s">
        <v>4048</v>
      </c>
      <c r="C870" t="s">
        <v>4049</v>
      </c>
      <c r="D870" t="s">
        <v>4050</v>
      </c>
      <c r="E870" t="s">
        <v>1848</v>
      </c>
      <c r="F870" t="s">
        <v>583</v>
      </c>
      <c r="G870" t="s">
        <v>1842</v>
      </c>
      <c r="H870" t="s">
        <v>1849</v>
      </c>
    </row>
    <row r="871" spans="1:8">
      <c r="A871" t="s">
        <v>4051</v>
      </c>
      <c r="B871" t="s">
        <v>4052</v>
      </c>
      <c r="C871" t="s">
        <v>4053</v>
      </c>
      <c r="D871" t="s">
        <v>4054</v>
      </c>
      <c r="E871" t="s">
        <v>4055</v>
      </c>
      <c r="F871" t="s">
        <v>1723</v>
      </c>
      <c r="G871" t="s">
        <v>2273</v>
      </c>
      <c r="H871" t="s">
        <v>2274</v>
      </c>
    </row>
    <row r="872" spans="1:8">
      <c r="A872" t="s">
        <v>4056</v>
      </c>
      <c r="B872" t="s">
        <v>4057</v>
      </c>
      <c r="C872" t="s">
        <v>4058</v>
      </c>
      <c r="D872" t="s">
        <v>4059</v>
      </c>
      <c r="E872" t="s">
        <v>4060</v>
      </c>
      <c r="F872" t="s">
        <v>1723</v>
      </c>
      <c r="G872" t="s">
        <v>2291</v>
      </c>
      <c r="H872" t="s">
        <v>4061</v>
      </c>
    </row>
    <row r="873" spans="1:8">
      <c r="A873" t="s">
        <v>4062</v>
      </c>
      <c r="B873" t="s">
        <v>4063</v>
      </c>
      <c r="C873" t="s">
        <v>4064</v>
      </c>
      <c r="D873" t="s">
        <v>4065</v>
      </c>
      <c r="E873" t="s">
        <v>4066</v>
      </c>
      <c r="F873" t="s">
        <v>1723</v>
      </c>
      <c r="G873" t="s">
        <v>2291</v>
      </c>
      <c r="H873" t="s">
        <v>4067</v>
      </c>
    </row>
    <row r="874" spans="1:8">
      <c r="A874" t="s">
        <v>4068</v>
      </c>
      <c r="B874" t="s">
        <v>4069</v>
      </c>
      <c r="C874" t="s">
        <v>4070</v>
      </c>
      <c r="D874" t="s">
        <v>4071</v>
      </c>
      <c r="E874" t="s">
        <v>2312</v>
      </c>
      <c r="F874" t="s">
        <v>583</v>
      </c>
      <c r="G874" t="s">
        <v>1723</v>
      </c>
      <c r="H874" t="s">
        <v>2313</v>
      </c>
    </row>
    <row r="875" spans="1:8">
      <c r="A875" t="s">
        <v>4072</v>
      </c>
      <c r="B875" t="s">
        <v>4073</v>
      </c>
      <c r="C875" t="s">
        <v>4074</v>
      </c>
      <c r="D875" t="s">
        <v>4075</v>
      </c>
      <c r="E875" t="s">
        <v>2312</v>
      </c>
      <c r="F875" t="s">
        <v>583</v>
      </c>
      <c r="G875" t="s">
        <v>1723</v>
      </c>
      <c r="H875" t="s">
        <v>2313</v>
      </c>
    </row>
    <row r="876" spans="1:8">
      <c r="A876" t="s">
        <v>4076</v>
      </c>
      <c r="B876" t="s">
        <v>4077</v>
      </c>
      <c r="C876" t="s">
        <v>4078</v>
      </c>
      <c r="D876" t="s">
        <v>4079</v>
      </c>
      <c r="E876" t="s">
        <v>2312</v>
      </c>
      <c r="F876" t="s">
        <v>583</v>
      </c>
      <c r="G876" t="s">
        <v>1723</v>
      </c>
      <c r="H876" t="s">
        <v>2313</v>
      </c>
    </row>
    <row r="877" spans="1:8">
      <c r="A877" t="s">
        <v>4080</v>
      </c>
      <c r="B877" t="s">
        <v>4081</v>
      </c>
      <c r="C877" t="s">
        <v>4081</v>
      </c>
      <c r="E877" t="s">
        <v>2312</v>
      </c>
      <c r="F877" t="s">
        <v>583</v>
      </c>
      <c r="G877" t="s">
        <v>1723</v>
      </c>
      <c r="H877" t="s">
        <v>2313</v>
      </c>
    </row>
    <row r="878" spans="1:8">
      <c r="A878" t="s">
        <v>4082</v>
      </c>
      <c r="B878" t="s">
        <v>4083</v>
      </c>
      <c r="C878" t="s">
        <v>4084</v>
      </c>
      <c r="D878" t="s">
        <v>4085</v>
      </c>
      <c r="E878" t="s">
        <v>2236</v>
      </c>
      <c r="F878" t="s">
        <v>583</v>
      </c>
      <c r="G878" t="s">
        <v>1723</v>
      </c>
      <c r="H878" t="s">
        <v>2237</v>
      </c>
    </row>
    <row r="879" spans="1:8">
      <c r="A879" t="s">
        <v>4086</v>
      </c>
      <c r="B879" t="s">
        <v>4087</v>
      </c>
      <c r="C879" t="s">
        <v>4088</v>
      </c>
      <c r="D879" t="s">
        <v>4089</v>
      </c>
      <c r="E879" t="s">
        <v>2312</v>
      </c>
      <c r="F879" t="s">
        <v>583</v>
      </c>
      <c r="G879" t="s">
        <v>1723</v>
      </c>
      <c r="H879" t="s">
        <v>2313</v>
      </c>
    </row>
    <row r="880" spans="1:8">
      <c r="A880" t="s">
        <v>4090</v>
      </c>
      <c r="B880" t="s">
        <v>4091</v>
      </c>
      <c r="C880" t="s">
        <v>4092</v>
      </c>
      <c r="D880" t="s">
        <v>4093</v>
      </c>
      <c r="E880" t="s">
        <v>4066</v>
      </c>
      <c r="F880" t="s">
        <v>1723</v>
      </c>
      <c r="G880" t="s">
        <v>2291</v>
      </c>
      <c r="H880" t="s">
        <v>4067</v>
      </c>
    </row>
    <row r="881" spans="1:8">
      <c r="A881" t="s">
        <v>4094</v>
      </c>
      <c r="B881" t="s">
        <v>4095</v>
      </c>
      <c r="C881" t="s">
        <v>4096</v>
      </c>
      <c r="D881" t="s">
        <v>4097</v>
      </c>
      <c r="E881" t="s">
        <v>4098</v>
      </c>
      <c r="F881" t="s">
        <v>583</v>
      </c>
      <c r="G881" t="s">
        <v>1723</v>
      </c>
      <c r="H881" t="s">
        <v>4099</v>
      </c>
    </row>
    <row r="882" spans="1:8">
      <c r="A882" t="s">
        <v>4100</v>
      </c>
      <c r="B882" t="s">
        <v>4101</v>
      </c>
      <c r="C882" t="s">
        <v>4102</v>
      </c>
      <c r="D882" t="s">
        <v>4097</v>
      </c>
      <c r="E882" t="s">
        <v>4098</v>
      </c>
      <c r="F882" t="s">
        <v>583</v>
      </c>
      <c r="G882" t="s">
        <v>1723</v>
      </c>
      <c r="H882" t="s">
        <v>4099</v>
      </c>
    </row>
    <row r="883" spans="1:8">
      <c r="A883" t="s">
        <v>4103</v>
      </c>
      <c r="B883" t="s">
        <v>4104</v>
      </c>
      <c r="C883" t="s">
        <v>4105</v>
      </c>
      <c r="D883" t="s">
        <v>4097</v>
      </c>
      <c r="E883" t="s">
        <v>4098</v>
      </c>
      <c r="F883" t="s">
        <v>583</v>
      </c>
      <c r="G883" t="s">
        <v>1723</v>
      </c>
      <c r="H883" t="s">
        <v>4099</v>
      </c>
    </row>
    <row r="884" spans="1:8">
      <c r="A884" t="s">
        <v>4106</v>
      </c>
      <c r="B884" t="s">
        <v>4107</v>
      </c>
      <c r="C884" t="s">
        <v>4108</v>
      </c>
      <c r="D884" t="s">
        <v>4109</v>
      </c>
      <c r="E884" t="s">
        <v>4098</v>
      </c>
      <c r="F884" t="s">
        <v>583</v>
      </c>
      <c r="G884" t="s">
        <v>1723</v>
      </c>
      <c r="H884" t="s">
        <v>4099</v>
      </c>
    </row>
    <row r="885" spans="1:8">
      <c r="A885" t="s">
        <v>4110</v>
      </c>
      <c r="B885" t="s">
        <v>4111</v>
      </c>
      <c r="C885" t="s">
        <v>4112</v>
      </c>
      <c r="D885" t="s">
        <v>4113</v>
      </c>
      <c r="E885" t="s">
        <v>4098</v>
      </c>
      <c r="F885" t="s">
        <v>583</v>
      </c>
      <c r="G885" t="s">
        <v>1723</v>
      </c>
      <c r="H885" t="s">
        <v>4099</v>
      </c>
    </row>
    <row r="886" spans="1:8">
      <c r="A886" t="s">
        <v>4114</v>
      </c>
      <c r="B886" t="s">
        <v>652</v>
      </c>
      <c r="C886" t="s">
        <v>652</v>
      </c>
      <c r="E886" t="s">
        <v>2312</v>
      </c>
      <c r="F886" t="s">
        <v>583</v>
      </c>
      <c r="G886" t="s">
        <v>1723</v>
      </c>
      <c r="H886" t="s">
        <v>2313</v>
      </c>
    </row>
    <row r="887" spans="1:8">
      <c r="A887" t="s">
        <v>4115</v>
      </c>
      <c r="B887" t="s">
        <v>4116</v>
      </c>
      <c r="C887" t="s">
        <v>4117</v>
      </c>
      <c r="D887" t="s">
        <v>4118</v>
      </c>
      <c r="E887" t="s">
        <v>4119</v>
      </c>
      <c r="F887" t="s">
        <v>1384</v>
      </c>
      <c r="G887" t="s">
        <v>1385</v>
      </c>
      <c r="H887" t="s">
        <v>4025</v>
      </c>
    </row>
    <row r="888" spans="1:8">
      <c r="A888" t="s">
        <v>4120</v>
      </c>
      <c r="B888" t="s">
        <v>4121</v>
      </c>
      <c r="C888" t="s">
        <v>4122</v>
      </c>
      <c r="D888" t="s">
        <v>4123</v>
      </c>
      <c r="E888" t="s">
        <v>4124</v>
      </c>
      <c r="F888" t="s">
        <v>1723</v>
      </c>
      <c r="G888" t="s">
        <v>2291</v>
      </c>
      <c r="H888" t="s">
        <v>4125</v>
      </c>
    </row>
    <row r="889" spans="1:8">
      <c r="A889" t="s">
        <v>4126</v>
      </c>
      <c r="B889" t="s">
        <v>4127</v>
      </c>
      <c r="C889" t="s">
        <v>4128</v>
      </c>
      <c r="D889" t="s">
        <v>4123</v>
      </c>
      <c r="E889" t="s">
        <v>2290</v>
      </c>
      <c r="F889" t="s">
        <v>1723</v>
      </c>
      <c r="G889" t="s">
        <v>2291</v>
      </c>
      <c r="H889" t="s">
        <v>2292</v>
      </c>
    </row>
    <row r="890" spans="1:8">
      <c r="A890" t="s">
        <v>4129</v>
      </c>
      <c r="B890" t="s">
        <v>4130</v>
      </c>
      <c r="C890" t="s">
        <v>4131</v>
      </c>
      <c r="D890" t="s">
        <v>4132</v>
      </c>
      <c r="E890" t="s">
        <v>850</v>
      </c>
      <c r="F890" t="s">
        <v>583</v>
      </c>
      <c r="G890" t="s">
        <v>352</v>
      </c>
      <c r="H890" t="s">
        <v>851</v>
      </c>
    </row>
    <row r="891" spans="1:8">
      <c r="A891" t="s">
        <v>4133</v>
      </c>
      <c r="B891" t="s">
        <v>1279</v>
      </c>
      <c r="C891" t="s">
        <v>1279</v>
      </c>
      <c r="E891" t="s">
        <v>1280</v>
      </c>
      <c r="F891" t="s">
        <v>583</v>
      </c>
      <c r="G891" t="s">
        <v>1281</v>
      </c>
      <c r="H891" t="s">
        <v>1282</v>
      </c>
    </row>
    <row r="892" spans="1:8">
      <c r="A892" t="s">
        <v>4134</v>
      </c>
      <c r="B892" t="s">
        <v>4135</v>
      </c>
      <c r="C892" t="s">
        <v>4136</v>
      </c>
      <c r="D892" t="s">
        <v>4137</v>
      </c>
      <c r="E892" t="s">
        <v>2236</v>
      </c>
      <c r="F892" t="s">
        <v>583</v>
      </c>
      <c r="G892" t="s">
        <v>1723</v>
      </c>
      <c r="H892" t="s">
        <v>2237</v>
      </c>
    </row>
    <row r="893" spans="1:8">
      <c r="A893" t="s">
        <v>4138</v>
      </c>
      <c r="B893" t="s">
        <v>4139</v>
      </c>
      <c r="C893" t="s">
        <v>4140</v>
      </c>
      <c r="D893" t="s">
        <v>4141</v>
      </c>
      <c r="E893" t="s">
        <v>2236</v>
      </c>
      <c r="F893" t="s">
        <v>583</v>
      </c>
      <c r="G893" t="s">
        <v>1723</v>
      </c>
      <c r="H893" t="s">
        <v>2237</v>
      </c>
    </row>
    <row r="894" spans="1:8">
      <c r="A894" t="s">
        <v>4142</v>
      </c>
      <c r="B894" t="s">
        <v>4143</v>
      </c>
      <c r="C894" t="s">
        <v>4144</v>
      </c>
      <c r="D894" t="s">
        <v>4145</v>
      </c>
      <c r="E894" t="s">
        <v>2236</v>
      </c>
      <c r="F894" t="s">
        <v>583</v>
      </c>
      <c r="G894" t="s">
        <v>1723</v>
      </c>
      <c r="H894" t="s">
        <v>2237</v>
      </c>
    </row>
    <row r="895" spans="1:8">
      <c r="A895" t="s">
        <v>4146</v>
      </c>
      <c r="B895" t="s">
        <v>4147</v>
      </c>
      <c r="C895" t="s">
        <v>4148</v>
      </c>
      <c r="D895" t="s">
        <v>4149</v>
      </c>
      <c r="E895" t="s">
        <v>2236</v>
      </c>
      <c r="F895" t="s">
        <v>583</v>
      </c>
      <c r="G895" t="s">
        <v>1723</v>
      </c>
      <c r="H895" t="s">
        <v>2237</v>
      </c>
    </row>
    <row r="896" spans="1:8">
      <c r="A896" t="s">
        <v>4150</v>
      </c>
      <c r="B896" t="s">
        <v>652</v>
      </c>
      <c r="C896" t="s">
        <v>652</v>
      </c>
      <c r="E896" t="s">
        <v>850</v>
      </c>
      <c r="F896" t="s">
        <v>583</v>
      </c>
      <c r="G896" t="s">
        <v>352</v>
      </c>
      <c r="H896" t="s">
        <v>851</v>
      </c>
    </row>
    <row r="897" spans="1:8">
      <c r="A897" t="s">
        <v>4151</v>
      </c>
      <c r="B897" t="s">
        <v>4152</v>
      </c>
      <c r="C897" t="s">
        <v>4153</v>
      </c>
      <c r="D897" t="s">
        <v>4154</v>
      </c>
      <c r="E897" t="s">
        <v>4155</v>
      </c>
      <c r="F897" t="s">
        <v>1384</v>
      </c>
      <c r="G897" t="s">
        <v>4156</v>
      </c>
      <c r="H897" t="s">
        <v>4157</v>
      </c>
    </row>
    <row r="898" spans="1:8">
      <c r="A898" t="s">
        <v>4158</v>
      </c>
      <c r="B898" t="s">
        <v>4159</v>
      </c>
      <c r="C898" t="s">
        <v>4160</v>
      </c>
      <c r="D898" t="s">
        <v>4161</v>
      </c>
      <c r="E898" t="s">
        <v>2312</v>
      </c>
      <c r="F898" t="s">
        <v>583</v>
      </c>
      <c r="G898" t="s">
        <v>1723</v>
      </c>
      <c r="H898" t="s">
        <v>2313</v>
      </c>
    </row>
    <row r="899" spans="1:8">
      <c r="A899" t="s">
        <v>4162</v>
      </c>
      <c r="B899" t="s">
        <v>652</v>
      </c>
      <c r="C899" t="s">
        <v>652</v>
      </c>
      <c r="E899" t="s">
        <v>850</v>
      </c>
      <c r="F899" t="s">
        <v>583</v>
      </c>
      <c r="G899" t="s">
        <v>352</v>
      </c>
      <c r="H899" t="s">
        <v>851</v>
      </c>
    </row>
    <row r="900" spans="1:8">
      <c r="A900" t="s">
        <v>4163</v>
      </c>
      <c r="B900" t="s">
        <v>4164</v>
      </c>
      <c r="C900" t="s">
        <v>4165</v>
      </c>
      <c r="D900" t="s">
        <v>4166</v>
      </c>
      <c r="E900" t="s">
        <v>4167</v>
      </c>
      <c r="F900" t="s">
        <v>352</v>
      </c>
      <c r="G900" t="s">
        <v>360</v>
      </c>
      <c r="H900" t="s">
        <v>2693</v>
      </c>
    </row>
    <row r="901" spans="1:8">
      <c r="A901" t="s">
        <v>4168</v>
      </c>
      <c r="B901" t="s">
        <v>4169</v>
      </c>
      <c r="C901" t="s">
        <v>4170</v>
      </c>
      <c r="D901" t="s">
        <v>4171</v>
      </c>
      <c r="E901" t="s">
        <v>2698</v>
      </c>
      <c r="F901" t="s">
        <v>352</v>
      </c>
      <c r="G901" t="s">
        <v>360</v>
      </c>
      <c r="H901" t="s">
        <v>2693</v>
      </c>
    </row>
    <row r="902" spans="1:8">
      <c r="A902" t="s">
        <v>4172</v>
      </c>
      <c r="B902" t="s">
        <v>4173</v>
      </c>
      <c r="C902" t="s">
        <v>4174</v>
      </c>
      <c r="D902" t="s">
        <v>4175</v>
      </c>
      <c r="E902" t="s">
        <v>2698</v>
      </c>
      <c r="F902" t="s">
        <v>352</v>
      </c>
      <c r="G902" t="s">
        <v>360</v>
      </c>
      <c r="H902" t="s">
        <v>2693</v>
      </c>
    </row>
    <row r="903" spans="1:8">
      <c r="A903" t="s">
        <v>4176</v>
      </c>
      <c r="B903" t="s">
        <v>4177</v>
      </c>
      <c r="C903" t="s">
        <v>4178</v>
      </c>
      <c r="D903" t="s">
        <v>4179</v>
      </c>
      <c r="E903" t="s">
        <v>850</v>
      </c>
      <c r="F903" t="s">
        <v>583</v>
      </c>
      <c r="G903" t="s">
        <v>352</v>
      </c>
      <c r="H903" t="s">
        <v>851</v>
      </c>
    </row>
    <row r="904" spans="1:8">
      <c r="A904" t="s">
        <v>4180</v>
      </c>
      <c r="B904" t="s">
        <v>4181</v>
      </c>
      <c r="C904" t="s">
        <v>4182</v>
      </c>
      <c r="D904" t="s">
        <v>4183</v>
      </c>
      <c r="E904" t="s">
        <v>3651</v>
      </c>
      <c r="F904" t="s">
        <v>583</v>
      </c>
      <c r="G904" t="s">
        <v>352</v>
      </c>
      <c r="H904" t="s">
        <v>3652</v>
      </c>
    </row>
    <row r="905" spans="1:8">
      <c r="A905" t="s">
        <v>4184</v>
      </c>
      <c r="B905" t="s">
        <v>4185</v>
      </c>
      <c r="C905" t="s">
        <v>4186</v>
      </c>
      <c r="D905" t="s">
        <v>4187</v>
      </c>
      <c r="E905" t="s">
        <v>2698</v>
      </c>
      <c r="F905" t="s">
        <v>352</v>
      </c>
      <c r="G905" t="s">
        <v>360</v>
      </c>
      <c r="H905" t="s">
        <v>2693</v>
      </c>
    </row>
    <row r="906" spans="1:8">
      <c r="A906" t="s">
        <v>4188</v>
      </c>
      <c r="B906" t="s">
        <v>4189</v>
      </c>
      <c r="C906" t="s">
        <v>4190</v>
      </c>
      <c r="D906" t="s">
        <v>4191</v>
      </c>
      <c r="E906" t="s">
        <v>1574</v>
      </c>
      <c r="F906" t="s">
        <v>352</v>
      </c>
      <c r="G906" t="s">
        <v>360</v>
      </c>
      <c r="H906" t="s">
        <v>412</v>
      </c>
    </row>
    <row r="907" spans="1:8">
      <c r="A907" t="s">
        <v>4192</v>
      </c>
      <c r="B907" t="s">
        <v>4193</v>
      </c>
      <c r="C907" t="s">
        <v>4194</v>
      </c>
      <c r="D907" t="s">
        <v>4195</v>
      </c>
      <c r="E907" t="s">
        <v>3786</v>
      </c>
      <c r="F907" t="s">
        <v>352</v>
      </c>
      <c r="G907" t="s">
        <v>360</v>
      </c>
      <c r="H907" t="s">
        <v>2693</v>
      </c>
    </row>
    <row r="908" spans="1:8">
      <c r="A908" t="s">
        <v>4196</v>
      </c>
      <c r="B908" t="s">
        <v>4197</v>
      </c>
      <c r="C908" t="s">
        <v>4198</v>
      </c>
      <c r="D908" t="s">
        <v>4199</v>
      </c>
      <c r="E908" t="s">
        <v>850</v>
      </c>
      <c r="F908" t="s">
        <v>583</v>
      </c>
      <c r="G908" t="s">
        <v>352</v>
      </c>
      <c r="H908" t="s">
        <v>851</v>
      </c>
    </row>
    <row r="909" spans="1:8">
      <c r="A909" t="s">
        <v>4200</v>
      </c>
      <c r="B909" t="s">
        <v>4201</v>
      </c>
      <c r="C909" t="s">
        <v>4202</v>
      </c>
      <c r="D909" t="s">
        <v>4203</v>
      </c>
      <c r="E909" s="7" t="s">
        <v>4204</v>
      </c>
      <c r="F909" s="7" t="s">
        <v>1384</v>
      </c>
      <c r="G909" t="s">
        <v>1385</v>
      </c>
      <c r="H909" t="s">
        <v>4025</v>
      </c>
    </row>
    <row r="910" spans="1:8">
      <c r="A910" t="s">
        <v>4205</v>
      </c>
      <c r="B910" t="s">
        <v>4206</v>
      </c>
      <c r="C910" t="s">
        <v>4207</v>
      </c>
      <c r="D910" t="s">
        <v>4208</v>
      </c>
      <c r="E910" t="s">
        <v>4209</v>
      </c>
      <c r="F910" t="s">
        <v>352</v>
      </c>
      <c r="G910" t="s">
        <v>360</v>
      </c>
      <c r="H910" t="s">
        <v>2693</v>
      </c>
    </row>
    <row r="911" spans="1:8">
      <c r="A911" t="s">
        <v>4210</v>
      </c>
      <c r="B911" t="s">
        <v>4211</v>
      </c>
      <c r="C911" t="s">
        <v>4212</v>
      </c>
      <c r="D911" t="s">
        <v>4213</v>
      </c>
      <c r="E911" t="s">
        <v>4214</v>
      </c>
      <c r="F911" t="s">
        <v>352</v>
      </c>
      <c r="G911" t="s">
        <v>854</v>
      </c>
      <c r="H911" t="s">
        <v>2398</v>
      </c>
    </row>
    <row r="912" spans="1:8">
      <c r="A912" t="s">
        <v>4215</v>
      </c>
      <c r="B912" t="s">
        <v>4216</v>
      </c>
      <c r="C912" t="s">
        <v>4217</v>
      </c>
      <c r="D912" t="s">
        <v>4218</v>
      </c>
      <c r="E912" t="s">
        <v>4219</v>
      </c>
      <c r="F912" t="s">
        <v>352</v>
      </c>
      <c r="G912" t="s">
        <v>2649</v>
      </c>
      <c r="H912" t="s">
        <v>4220</v>
      </c>
    </row>
    <row r="913" spans="1:8">
      <c r="A913" t="s">
        <v>4221</v>
      </c>
      <c r="B913" t="s">
        <v>4222</v>
      </c>
      <c r="C913" t="s">
        <v>4223</v>
      </c>
      <c r="D913" t="s">
        <v>4224</v>
      </c>
      <c r="E913" t="s">
        <v>4225</v>
      </c>
      <c r="F913" t="s">
        <v>352</v>
      </c>
      <c r="G913" t="s">
        <v>2649</v>
      </c>
      <c r="H913" t="s">
        <v>4220</v>
      </c>
    </row>
    <row r="914" spans="1:8">
      <c r="A914" t="s">
        <v>4226</v>
      </c>
      <c r="B914" t="s">
        <v>4227</v>
      </c>
      <c r="C914" t="s">
        <v>4228</v>
      </c>
      <c r="D914" t="s">
        <v>4229</v>
      </c>
      <c r="E914" t="s">
        <v>4230</v>
      </c>
      <c r="F914" t="s">
        <v>1384</v>
      </c>
      <c r="G914" t="s">
        <v>1385</v>
      </c>
      <c r="H914" t="s">
        <v>4025</v>
      </c>
    </row>
    <row r="915" spans="1:8">
      <c r="A915" t="s">
        <v>4231</v>
      </c>
      <c r="B915" t="s">
        <v>4232</v>
      </c>
      <c r="C915" t="s">
        <v>4233</v>
      </c>
      <c r="D915" t="s">
        <v>4234</v>
      </c>
      <c r="E915" t="s">
        <v>4209</v>
      </c>
      <c r="F915" t="s">
        <v>352</v>
      </c>
      <c r="G915" t="s">
        <v>360</v>
      </c>
      <c r="H915" t="s">
        <v>2693</v>
      </c>
    </row>
    <row r="916" spans="1:8">
      <c r="A916" t="s">
        <v>4235</v>
      </c>
      <c r="B916" t="s">
        <v>4236</v>
      </c>
      <c r="C916" t="s">
        <v>4237</v>
      </c>
      <c r="D916" t="s">
        <v>4238</v>
      </c>
      <c r="E916" t="s">
        <v>2698</v>
      </c>
      <c r="F916" t="s">
        <v>352</v>
      </c>
      <c r="G916" t="s">
        <v>360</v>
      </c>
      <c r="H916" t="s">
        <v>2693</v>
      </c>
    </row>
    <row r="917" spans="1:8">
      <c r="A917" t="s">
        <v>4239</v>
      </c>
      <c r="B917" t="s">
        <v>4240</v>
      </c>
      <c r="C917" t="s">
        <v>4241</v>
      </c>
      <c r="D917" t="s">
        <v>4242</v>
      </c>
      <c r="E917" s="7" t="s">
        <v>4243</v>
      </c>
      <c r="F917" s="7" t="s">
        <v>352</v>
      </c>
      <c r="G917" t="s">
        <v>360</v>
      </c>
      <c r="H917" t="s">
        <v>553</v>
      </c>
    </row>
    <row r="918" spans="1:8">
      <c r="A918" t="s">
        <v>4244</v>
      </c>
      <c r="B918" t="s">
        <v>4245</v>
      </c>
      <c r="C918" t="s">
        <v>4246</v>
      </c>
      <c r="D918" t="s">
        <v>4247</v>
      </c>
      <c r="E918" t="s">
        <v>4248</v>
      </c>
      <c r="F918" t="s">
        <v>352</v>
      </c>
      <c r="G918" t="s">
        <v>2649</v>
      </c>
      <c r="H918" t="s">
        <v>4249</v>
      </c>
    </row>
    <row r="919" spans="1:8">
      <c r="A919" t="s">
        <v>4250</v>
      </c>
      <c r="B919" t="s">
        <v>4251</v>
      </c>
      <c r="C919" t="s">
        <v>4252</v>
      </c>
      <c r="D919" t="s">
        <v>4253</v>
      </c>
      <c r="E919" t="s">
        <v>3556</v>
      </c>
      <c r="F919" t="s">
        <v>352</v>
      </c>
      <c r="G919" t="s">
        <v>360</v>
      </c>
      <c r="H919" t="s">
        <v>412</v>
      </c>
    </row>
    <row r="920" spans="1:8">
      <c r="A920" t="s">
        <v>4254</v>
      </c>
      <c r="B920" t="s">
        <v>4255</v>
      </c>
      <c r="C920" t="s">
        <v>4256</v>
      </c>
      <c r="D920" t="s">
        <v>4257</v>
      </c>
      <c r="E920" t="s">
        <v>2698</v>
      </c>
      <c r="F920" t="s">
        <v>352</v>
      </c>
      <c r="G920" t="s">
        <v>360</v>
      </c>
      <c r="H920" t="s">
        <v>2693</v>
      </c>
    </row>
    <row r="921" spans="1:8">
      <c r="A921" t="s">
        <v>4258</v>
      </c>
      <c r="B921" t="s">
        <v>4259</v>
      </c>
      <c r="C921" t="s">
        <v>4260</v>
      </c>
      <c r="D921" t="s">
        <v>4261</v>
      </c>
      <c r="E921" t="s">
        <v>3651</v>
      </c>
      <c r="F921" t="s">
        <v>583</v>
      </c>
      <c r="G921" t="s">
        <v>352</v>
      </c>
      <c r="H921" t="s">
        <v>3652</v>
      </c>
    </row>
    <row r="922" spans="1:8">
      <c r="A922" t="s">
        <v>4262</v>
      </c>
      <c r="B922" t="s">
        <v>4263</v>
      </c>
      <c r="C922" t="s">
        <v>4264</v>
      </c>
      <c r="D922" t="s">
        <v>4265</v>
      </c>
      <c r="E922" t="s">
        <v>4266</v>
      </c>
      <c r="F922" t="s">
        <v>1384</v>
      </c>
      <c r="G922" t="s">
        <v>1385</v>
      </c>
      <c r="H922" t="s">
        <v>4025</v>
      </c>
    </row>
    <row r="923" spans="1:8">
      <c r="A923" t="s">
        <v>4267</v>
      </c>
      <c r="B923" t="s">
        <v>4268</v>
      </c>
      <c r="C923" t="s">
        <v>4269</v>
      </c>
      <c r="D923" t="s">
        <v>4270</v>
      </c>
      <c r="E923" t="s">
        <v>4024</v>
      </c>
      <c r="F923" t="s">
        <v>1384</v>
      </c>
      <c r="G923" t="s">
        <v>1385</v>
      </c>
      <c r="H923" t="s">
        <v>4025</v>
      </c>
    </row>
    <row r="924" spans="1:8">
      <c r="A924" t="s">
        <v>4271</v>
      </c>
      <c r="B924" t="s">
        <v>4272</v>
      </c>
      <c r="C924" t="s">
        <v>4273</v>
      </c>
      <c r="D924" t="s">
        <v>4274</v>
      </c>
      <c r="E924" t="s">
        <v>4225</v>
      </c>
      <c r="F924" t="s">
        <v>352</v>
      </c>
      <c r="G924" t="s">
        <v>2649</v>
      </c>
      <c r="H924" t="s">
        <v>4220</v>
      </c>
    </row>
    <row r="925" spans="1:8">
      <c r="A925" t="s">
        <v>4275</v>
      </c>
      <c r="B925" t="s">
        <v>4276</v>
      </c>
      <c r="C925" t="s">
        <v>4277</v>
      </c>
      <c r="D925" t="s">
        <v>4278</v>
      </c>
      <c r="E925" t="s">
        <v>1574</v>
      </c>
      <c r="F925" t="s">
        <v>352</v>
      </c>
      <c r="G925" t="s">
        <v>360</v>
      </c>
      <c r="H925" t="s">
        <v>412</v>
      </c>
    </row>
    <row r="926" spans="1:8">
      <c r="A926" t="s">
        <v>4279</v>
      </c>
      <c r="B926" t="s">
        <v>4280</v>
      </c>
      <c r="C926" t="s">
        <v>4281</v>
      </c>
      <c r="D926" t="s">
        <v>4282</v>
      </c>
      <c r="E926" t="s">
        <v>2698</v>
      </c>
      <c r="F926" t="s">
        <v>352</v>
      </c>
      <c r="G926" t="s">
        <v>360</v>
      </c>
      <c r="H926" t="s">
        <v>2693</v>
      </c>
    </row>
    <row r="927" spans="1:8">
      <c r="A927" t="s">
        <v>4283</v>
      </c>
      <c r="B927" t="s">
        <v>4284</v>
      </c>
      <c r="C927" t="s">
        <v>4285</v>
      </c>
      <c r="D927" t="s">
        <v>4286</v>
      </c>
      <c r="E927" t="s">
        <v>1574</v>
      </c>
      <c r="F927" t="s">
        <v>352</v>
      </c>
      <c r="G927" t="s">
        <v>360</v>
      </c>
      <c r="H927" t="s">
        <v>412</v>
      </c>
    </row>
    <row r="928" spans="1:8">
      <c r="A928" t="s">
        <v>4287</v>
      </c>
      <c r="B928" t="s">
        <v>4288</v>
      </c>
      <c r="C928" t="s">
        <v>4289</v>
      </c>
      <c r="D928" t="s">
        <v>4290</v>
      </c>
      <c r="E928" t="s">
        <v>2698</v>
      </c>
      <c r="F928" t="s">
        <v>352</v>
      </c>
      <c r="G928" t="s">
        <v>360</v>
      </c>
      <c r="H928" t="s">
        <v>2693</v>
      </c>
    </row>
    <row r="929" spans="1:8">
      <c r="A929" t="s">
        <v>4291</v>
      </c>
      <c r="B929" t="s">
        <v>4292</v>
      </c>
      <c r="C929" t="s">
        <v>4293</v>
      </c>
      <c r="D929" t="s">
        <v>4294</v>
      </c>
      <c r="E929" t="s">
        <v>2698</v>
      </c>
      <c r="F929" t="s">
        <v>352</v>
      </c>
      <c r="G929" t="s">
        <v>360</v>
      </c>
      <c r="H929" t="s">
        <v>2693</v>
      </c>
    </row>
    <row r="930" spans="1:8">
      <c r="A930" t="s">
        <v>4295</v>
      </c>
      <c r="B930" t="s">
        <v>4296</v>
      </c>
      <c r="C930" t="s">
        <v>4297</v>
      </c>
      <c r="D930" t="s">
        <v>4298</v>
      </c>
      <c r="E930" t="s">
        <v>3786</v>
      </c>
      <c r="F930" t="s">
        <v>352</v>
      </c>
      <c r="G930" t="s">
        <v>360</v>
      </c>
      <c r="H930" t="s">
        <v>2693</v>
      </c>
    </row>
    <row r="931" spans="1:8">
      <c r="A931" t="s">
        <v>4299</v>
      </c>
      <c r="B931" t="s">
        <v>4300</v>
      </c>
      <c r="C931" t="s">
        <v>4301</v>
      </c>
      <c r="D931" t="s">
        <v>4302</v>
      </c>
      <c r="E931" t="s">
        <v>850</v>
      </c>
      <c r="F931" t="s">
        <v>583</v>
      </c>
      <c r="G931" t="s">
        <v>352</v>
      </c>
      <c r="H931" t="s">
        <v>851</v>
      </c>
    </row>
    <row r="932" spans="1:8">
      <c r="A932" t="s">
        <v>4303</v>
      </c>
      <c r="B932" t="s">
        <v>4304</v>
      </c>
      <c r="C932" t="s">
        <v>4305</v>
      </c>
      <c r="D932" t="s">
        <v>4306</v>
      </c>
      <c r="E932" t="s">
        <v>3651</v>
      </c>
      <c r="F932" t="s">
        <v>583</v>
      </c>
      <c r="G932" t="s">
        <v>352</v>
      </c>
      <c r="H932" t="s">
        <v>3652</v>
      </c>
    </row>
    <row r="933" spans="1:8">
      <c r="A933" t="s">
        <v>4307</v>
      </c>
      <c r="B933" t="s">
        <v>4308</v>
      </c>
      <c r="C933" t="s">
        <v>4309</v>
      </c>
      <c r="D933" t="s">
        <v>4310</v>
      </c>
      <c r="E933" t="s">
        <v>3651</v>
      </c>
      <c r="F933" t="s">
        <v>583</v>
      </c>
      <c r="G933" t="s">
        <v>352</v>
      </c>
      <c r="H933" t="s">
        <v>3652</v>
      </c>
    </row>
    <row r="934" spans="1:8">
      <c r="A934" t="s">
        <v>4311</v>
      </c>
      <c r="B934" t="s">
        <v>4312</v>
      </c>
      <c r="C934" t="s">
        <v>4313</v>
      </c>
      <c r="D934" t="s">
        <v>4314</v>
      </c>
      <c r="E934" t="s">
        <v>4024</v>
      </c>
      <c r="F934" t="s">
        <v>1384</v>
      </c>
      <c r="G934" t="s">
        <v>1385</v>
      </c>
      <c r="H934" t="s">
        <v>4025</v>
      </c>
    </row>
    <row r="935" spans="1:8">
      <c r="A935" t="s">
        <v>4315</v>
      </c>
      <c r="B935" t="s">
        <v>4316</v>
      </c>
      <c r="C935" t="s">
        <v>4317</v>
      </c>
      <c r="D935" t="s">
        <v>4318</v>
      </c>
      <c r="E935" t="s">
        <v>391</v>
      </c>
      <c r="F935" t="s">
        <v>352</v>
      </c>
      <c r="G935" t="s">
        <v>360</v>
      </c>
      <c r="H935" t="s">
        <v>386</v>
      </c>
    </row>
    <row r="936" spans="1:8">
      <c r="A936" t="s">
        <v>4319</v>
      </c>
      <c r="B936" t="s">
        <v>4320</v>
      </c>
      <c r="C936" t="s">
        <v>4321</v>
      </c>
      <c r="D936" t="s">
        <v>4322</v>
      </c>
      <c r="E936" t="s">
        <v>850</v>
      </c>
      <c r="F936" t="s">
        <v>583</v>
      </c>
      <c r="G936" t="s">
        <v>352</v>
      </c>
      <c r="H936" t="s">
        <v>851</v>
      </c>
    </row>
    <row r="937" spans="1:8">
      <c r="A937" t="s">
        <v>4323</v>
      </c>
      <c r="B937" t="s">
        <v>4324</v>
      </c>
      <c r="C937" t="s">
        <v>4325</v>
      </c>
      <c r="D937" t="s">
        <v>4326</v>
      </c>
      <c r="E937" t="s">
        <v>530</v>
      </c>
      <c r="F937" t="s">
        <v>352</v>
      </c>
      <c r="G937" t="s">
        <v>360</v>
      </c>
      <c r="H937" t="s">
        <v>531</v>
      </c>
    </row>
    <row r="938" spans="1:8">
      <c r="A938" t="s">
        <v>4327</v>
      </c>
      <c r="B938" t="s">
        <v>4328</v>
      </c>
      <c r="C938" t="s">
        <v>4329</v>
      </c>
      <c r="D938" t="s">
        <v>4330</v>
      </c>
      <c r="E938" t="s">
        <v>902</v>
      </c>
      <c r="F938" t="s">
        <v>352</v>
      </c>
      <c r="G938" t="s">
        <v>360</v>
      </c>
      <c r="H938" t="s">
        <v>361</v>
      </c>
    </row>
    <row r="939" spans="1:8">
      <c r="A939" t="s">
        <v>4331</v>
      </c>
      <c r="B939" t="s">
        <v>4328</v>
      </c>
      <c r="C939" t="s">
        <v>4329</v>
      </c>
      <c r="D939" t="s">
        <v>4330</v>
      </c>
      <c r="E939" t="s">
        <v>902</v>
      </c>
      <c r="F939" t="s">
        <v>352</v>
      </c>
      <c r="G939" t="s">
        <v>360</v>
      </c>
      <c r="H939" t="s">
        <v>361</v>
      </c>
    </row>
    <row r="940" spans="1:8">
      <c r="A940" t="s">
        <v>4332</v>
      </c>
      <c r="B940" t="s">
        <v>4333</v>
      </c>
      <c r="C940" t="s">
        <v>4334</v>
      </c>
      <c r="D940" t="s">
        <v>4335</v>
      </c>
      <c r="E940" t="s">
        <v>850</v>
      </c>
      <c r="F940" t="s">
        <v>583</v>
      </c>
      <c r="G940" t="s">
        <v>352</v>
      </c>
      <c r="H940" t="s">
        <v>851</v>
      </c>
    </row>
    <row r="941" spans="1:8">
      <c r="A941" t="s">
        <v>4336</v>
      </c>
      <c r="B941" t="s">
        <v>4337</v>
      </c>
      <c r="C941" t="s">
        <v>4338</v>
      </c>
      <c r="D941" t="s">
        <v>4339</v>
      </c>
      <c r="E941" t="s">
        <v>2698</v>
      </c>
      <c r="F941" t="s">
        <v>352</v>
      </c>
      <c r="G941" t="s">
        <v>360</v>
      </c>
      <c r="H941" t="s">
        <v>2693</v>
      </c>
    </row>
    <row r="942" spans="1:8">
      <c r="A942" t="s">
        <v>4340</v>
      </c>
      <c r="B942" t="s">
        <v>4341</v>
      </c>
      <c r="C942" t="s">
        <v>4342</v>
      </c>
      <c r="D942" t="s">
        <v>4343</v>
      </c>
      <c r="E942" t="s">
        <v>2698</v>
      </c>
      <c r="F942" t="s">
        <v>352</v>
      </c>
      <c r="G942" t="s">
        <v>360</v>
      </c>
      <c r="H942" t="s">
        <v>2693</v>
      </c>
    </row>
    <row r="943" spans="1:8">
      <c r="A943" t="s">
        <v>4344</v>
      </c>
      <c r="B943" t="s">
        <v>4345</v>
      </c>
      <c r="C943" t="s">
        <v>4346</v>
      </c>
      <c r="D943" t="s">
        <v>4347</v>
      </c>
      <c r="E943" t="s">
        <v>4225</v>
      </c>
      <c r="F943" t="s">
        <v>352</v>
      </c>
      <c r="G943" t="s">
        <v>2649</v>
      </c>
      <c r="H943" t="s">
        <v>4220</v>
      </c>
    </row>
    <row r="944" spans="1:8">
      <c r="A944" t="s">
        <v>4348</v>
      </c>
      <c r="B944" t="s">
        <v>4349</v>
      </c>
      <c r="C944" t="s">
        <v>4350</v>
      </c>
      <c r="D944" t="s">
        <v>4351</v>
      </c>
      <c r="E944" s="7" t="s">
        <v>4352</v>
      </c>
      <c r="F944" s="7" t="s">
        <v>352</v>
      </c>
      <c r="G944" t="s">
        <v>2649</v>
      </c>
      <c r="H944" t="s">
        <v>4353</v>
      </c>
    </row>
    <row r="945" spans="1:8">
      <c r="A945" t="s">
        <v>4354</v>
      </c>
      <c r="B945" t="s">
        <v>4355</v>
      </c>
      <c r="C945" t="s">
        <v>4356</v>
      </c>
      <c r="D945" t="s">
        <v>4357</v>
      </c>
      <c r="E945" t="s">
        <v>2698</v>
      </c>
      <c r="F945" t="s">
        <v>352</v>
      </c>
      <c r="G945" t="s">
        <v>360</v>
      </c>
      <c r="H945" t="s">
        <v>2693</v>
      </c>
    </row>
    <row r="946" spans="1:8">
      <c r="A946" t="s">
        <v>4358</v>
      </c>
      <c r="B946" t="s">
        <v>4359</v>
      </c>
      <c r="C946" t="s">
        <v>4360</v>
      </c>
      <c r="D946" t="s">
        <v>4361</v>
      </c>
      <c r="E946" t="s">
        <v>1574</v>
      </c>
      <c r="F946" t="s">
        <v>352</v>
      </c>
      <c r="G946" t="s">
        <v>360</v>
      </c>
      <c r="H946" t="s">
        <v>412</v>
      </c>
    </row>
    <row r="947" spans="1:8">
      <c r="A947" t="s">
        <v>4362</v>
      </c>
      <c r="B947" t="s">
        <v>4363</v>
      </c>
      <c r="C947" t="s">
        <v>4364</v>
      </c>
      <c r="D947" t="s">
        <v>4365</v>
      </c>
      <c r="E947" t="s">
        <v>3651</v>
      </c>
      <c r="F947" t="s">
        <v>583</v>
      </c>
      <c r="G947" t="s">
        <v>352</v>
      </c>
      <c r="H947" t="s">
        <v>3652</v>
      </c>
    </row>
    <row r="948" spans="1:8">
      <c r="A948" t="s">
        <v>4366</v>
      </c>
      <c r="B948" t="s">
        <v>4367</v>
      </c>
      <c r="C948" t="s">
        <v>4368</v>
      </c>
      <c r="D948" t="s">
        <v>4369</v>
      </c>
      <c r="E948" t="s">
        <v>3651</v>
      </c>
      <c r="F948" t="s">
        <v>583</v>
      </c>
      <c r="G948" t="s">
        <v>352</v>
      </c>
      <c r="H948" t="s">
        <v>3652</v>
      </c>
    </row>
    <row r="949" spans="1:8">
      <c r="A949" t="s">
        <v>4370</v>
      </c>
      <c r="B949" t="s">
        <v>4371</v>
      </c>
      <c r="C949" t="s">
        <v>4372</v>
      </c>
      <c r="D949" t="s">
        <v>4373</v>
      </c>
      <c r="E949" t="s">
        <v>3651</v>
      </c>
      <c r="F949" t="s">
        <v>583</v>
      </c>
      <c r="G949" t="s">
        <v>352</v>
      </c>
      <c r="H949" t="s">
        <v>3652</v>
      </c>
    </row>
    <row r="950" spans="1:8">
      <c r="A950" t="s">
        <v>4374</v>
      </c>
      <c r="B950" t="s">
        <v>652</v>
      </c>
      <c r="C950" t="s">
        <v>652</v>
      </c>
      <c r="E950" t="s">
        <v>850</v>
      </c>
      <c r="F950" t="s">
        <v>583</v>
      </c>
      <c r="G950" t="s">
        <v>352</v>
      </c>
      <c r="H950" t="s">
        <v>851</v>
      </c>
    </row>
    <row r="951" spans="1:8">
      <c r="A951" t="s">
        <v>4375</v>
      </c>
      <c r="B951" t="s">
        <v>4376</v>
      </c>
      <c r="C951" t="s">
        <v>4377</v>
      </c>
      <c r="D951" t="s">
        <v>4378</v>
      </c>
      <c r="E951" t="s">
        <v>4379</v>
      </c>
      <c r="F951" t="s">
        <v>352</v>
      </c>
      <c r="G951" t="s">
        <v>610</v>
      </c>
      <c r="H951" t="s">
        <v>1007</v>
      </c>
    </row>
    <row r="952" spans="1:8">
      <c r="A952" t="s">
        <v>4380</v>
      </c>
      <c r="B952" t="s">
        <v>4381</v>
      </c>
      <c r="C952" t="s">
        <v>4382</v>
      </c>
      <c r="D952" t="s">
        <v>4383</v>
      </c>
      <c r="E952" t="s">
        <v>691</v>
      </c>
      <c r="F952" t="s">
        <v>352</v>
      </c>
      <c r="G952" t="s">
        <v>692</v>
      </c>
      <c r="H952" t="s">
        <v>693</v>
      </c>
    </row>
    <row r="953" spans="1:8">
      <c r="A953" t="s">
        <v>4384</v>
      </c>
      <c r="B953" t="s">
        <v>4385</v>
      </c>
      <c r="C953" t="s">
        <v>4386</v>
      </c>
      <c r="D953" t="s">
        <v>4387</v>
      </c>
      <c r="E953" t="s">
        <v>2217</v>
      </c>
      <c r="F953" t="s">
        <v>352</v>
      </c>
      <c r="G953" t="s">
        <v>367</v>
      </c>
      <c r="H953" t="s">
        <v>368</v>
      </c>
    </row>
    <row r="954" spans="1:8">
      <c r="A954" t="s">
        <v>4388</v>
      </c>
      <c r="B954" t="s">
        <v>4389</v>
      </c>
      <c r="C954" t="s">
        <v>4390</v>
      </c>
      <c r="D954" t="s">
        <v>4391</v>
      </c>
      <c r="E954" t="s">
        <v>2217</v>
      </c>
      <c r="F954" t="s">
        <v>352</v>
      </c>
      <c r="G954" t="s">
        <v>367</v>
      </c>
      <c r="H954" t="s">
        <v>368</v>
      </c>
    </row>
    <row r="955" spans="1:8">
      <c r="A955" t="s">
        <v>4392</v>
      </c>
      <c r="B955" t="s">
        <v>4393</v>
      </c>
      <c r="C955" t="s">
        <v>4394</v>
      </c>
      <c r="D955" t="s">
        <v>4395</v>
      </c>
      <c r="E955" t="s">
        <v>4066</v>
      </c>
      <c r="F955" t="s">
        <v>1723</v>
      </c>
      <c r="G955" t="s">
        <v>2291</v>
      </c>
      <c r="H955" t="s">
        <v>4067</v>
      </c>
    </row>
    <row r="956" spans="1:8">
      <c r="A956" t="s">
        <v>4396</v>
      </c>
      <c r="B956" t="s">
        <v>4397</v>
      </c>
      <c r="C956" t="s">
        <v>4398</v>
      </c>
      <c r="D956" t="s">
        <v>4399</v>
      </c>
      <c r="E956" t="s">
        <v>4066</v>
      </c>
      <c r="F956" t="s">
        <v>1723</v>
      </c>
      <c r="G956" t="s">
        <v>2291</v>
      </c>
      <c r="H956" t="s">
        <v>4067</v>
      </c>
    </row>
    <row r="957" spans="1:8">
      <c r="A957" t="s">
        <v>4400</v>
      </c>
      <c r="B957" t="s">
        <v>4401</v>
      </c>
      <c r="C957" t="s">
        <v>4402</v>
      </c>
      <c r="D957" t="s">
        <v>4403</v>
      </c>
      <c r="E957" t="s">
        <v>2312</v>
      </c>
      <c r="F957" t="s">
        <v>583</v>
      </c>
      <c r="G957" t="s">
        <v>1723</v>
      </c>
      <c r="H957" t="s">
        <v>2313</v>
      </c>
    </row>
    <row r="958" spans="1:8">
      <c r="A958" t="s">
        <v>4404</v>
      </c>
      <c r="B958" t="s">
        <v>4405</v>
      </c>
      <c r="C958" t="s">
        <v>4406</v>
      </c>
      <c r="D958" t="s">
        <v>4407</v>
      </c>
      <c r="E958" t="s">
        <v>3998</v>
      </c>
      <c r="F958" t="s">
        <v>583</v>
      </c>
      <c r="G958" t="s">
        <v>352</v>
      </c>
      <c r="H958" t="s">
        <v>3999</v>
      </c>
    </row>
    <row r="959" spans="1:8">
      <c r="A959" t="s">
        <v>4408</v>
      </c>
      <c r="B959" t="s">
        <v>4409</v>
      </c>
      <c r="C959" t="s">
        <v>4410</v>
      </c>
      <c r="D959" t="s">
        <v>4411</v>
      </c>
      <c r="E959" t="s">
        <v>2217</v>
      </c>
      <c r="F959" t="s">
        <v>352</v>
      </c>
      <c r="G959" t="s">
        <v>367</v>
      </c>
      <c r="H959" t="s">
        <v>368</v>
      </c>
    </row>
    <row r="960" spans="1:8">
      <c r="A960" t="s">
        <v>4412</v>
      </c>
      <c r="B960" t="s">
        <v>4413</v>
      </c>
      <c r="C960" t="s">
        <v>4414</v>
      </c>
      <c r="D960" t="s">
        <v>4415</v>
      </c>
      <c r="E960" t="s">
        <v>1201</v>
      </c>
      <c r="F960" t="s">
        <v>352</v>
      </c>
      <c r="G960" t="s">
        <v>617</v>
      </c>
      <c r="H960" t="s">
        <v>1202</v>
      </c>
    </row>
    <row r="961" spans="1:8">
      <c r="A961" t="s">
        <v>4416</v>
      </c>
      <c r="B961" t="s">
        <v>4417</v>
      </c>
      <c r="C961" t="s">
        <v>4418</v>
      </c>
      <c r="D961" t="s">
        <v>4419</v>
      </c>
      <c r="E961" t="s">
        <v>4420</v>
      </c>
      <c r="F961" t="s">
        <v>352</v>
      </c>
      <c r="G961" t="s">
        <v>467</v>
      </c>
      <c r="H961" t="s">
        <v>718</v>
      </c>
    </row>
    <row r="962" spans="1:8">
      <c r="A962" t="s">
        <v>4421</v>
      </c>
      <c r="B962" t="s">
        <v>4422</v>
      </c>
      <c r="C962" t="s">
        <v>4423</v>
      </c>
      <c r="D962" t="s">
        <v>4424</v>
      </c>
      <c r="E962" t="s">
        <v>4425</v>
      </c>
      <c r="F962" t="s">
        <v>352</v>
      </c>
      <c r="G962" t="s">
        <v>2854</v>
      </c>
      <c r="H962" t="s">
        <v>2855</v>
      </c>
    </row>
    <row r="963" spans="1:8">
      <c r="A963" t="s">
        <v>4426</v>
      </c>
      <c r="B963" t="s">
        <v>4427</v>
      </c>
      <c r="C963" t="s">
        <v>4428</v>
      </c>
      <c r="D963" t="s">
        <v>4429</v>
      </c>
      <c r="E963" t="s">
        <v>4425</v>
      </c>
      <c r="F963" t="s">
        <v>352</v>
      </c>
      <c r="G963" t="s">
        <v>2854</v>
      </c>
      <c r="H963" t="s">
        <v>2855</v>
      </c>
    </row>
    <row r="964" spans="1:8">
      <c r="A964" t="s">
        <v>4430</v>
      </c>
      <c r="B964" t="s">
        <v>4431</v>
      </c>
      <c r="C964" t="s">
        <v>4432</v>
      </c>
      <c r="D964" t="s">
        <v>4433</v>
      </c>
      <c r="E964" t="s">
        <v>4434</v>
      </c>
      <c r="F964" t="s">
        <v>352</v>
      </c>
      <c r="G964" t="s">
        <v>2854</v>
      </c>
      <c r="H964" t="s">
        <v>2855</v>
      </c>
    </row>
    <row r="965" spans="1:8">
      <c r="A965" t="s">
        <v>4435</v>
      </c>
      <c r="B965" t="s">
        <v>4436</v>
      </c>
      <c r="C965" t="s">
        <v>4437</v>
      </c>
      <c r="D965" t="s">
        <v>4438</v>
      </c>
      <c r="E965" t="s">
        <v>4439</v>
      </c>
      <c r="F965" t="s">
        <v>352</v>
      </c>
      <c r="G965" t="s">
        <v>2854</v>
      </c>
      <c r="H965" t="s">
        <v>2855</v>
      </c>
    </row>
    <row r="966" spans="1:8">
      <c r="A966" t="s">
        <v>4440</v>
      </c>
      <c r="B966" t="s">
        <v>4441</v>
      </c>
      <c r="C966" t="s">
        <v>4442</v>
      </c>
      <c r="D966" t="s">
        <v>4443</v>
      </c>
      <c r="E966" t="s">
        <v>4434</v>
      </c>
      <c r="F966" t="s">
        <v>352</v>
      </c>
      <c r="G966" t="s">
        <v>2854</v>
      </c>
      <c r="H966" t="s">
        <v>2855</v>
      </c>
    </row>
    <row r="967" spans="1:8">
      <c r="A967" t="s">
        <v>4444</v>
      </c>
      <c r="B967" t="s">
        <v>4445</v>
      </c>
      <c r="C967" t="s">
        <v>4446</v>
      </c>
      <c r="D967" t="s">
        <v>4447</v>
      </c>
      <c r="E967" t="s">
        <v>4434</v>
      </c>
      <c r="F967" t="s">
        <v>352</v>
      </c>
      <c r="G967" t="s">
        <v>2854</v>
      </c>
      <c r="H967" t="s">
        <v>2855</v>
      </c>
    </row>
    <row r="968" spans="1:8">
      <c r="A968" t="s">
        <v>4448</v>
      </c>
      <c r="B968" t="s">
        <v>4449</v>
      </c>
      <c r="C968" t="s">
        <v>4450</v>
      </c>
      <c r="D968" t="s">
        <v>4451</v>
      </c>
      <c r="E968" t="s">
        <v>776</v>
      </c>
      <c r="F968" t="s">
        <v>583</v>
      </c>
      <c r="G968" t="s">
        <v>352</v>
      </c>
      <c r="H968" t="s">
        <v>777</v>
      </c>
    </row>
    <row r="969" spans="1:8">
      <c r="A969" t="s">
        <v>4452</v>
      </c>
      <c r="B969" t="s">
        <v>4453</v>
      </c>
      <c r="C969" t="s">
        <v>4454</v>
      </c>
      <c r="D969" t="s">
        <v>4455</v>
      </c>
      <c r="E969" t="s">
        <v>4434</v>
      </c>
      <c r="F969" t="s">
        <v>352</v>
      </c>
      <c r="G969" t="s">
        <v>2854</v>
      </c>
      <c r="H969" t="s">
        <v>2855</v>
      </c>
    </row>
    <row r="970" spans="1:8">
      <c r="A970" t="s">
        <v>4456</v>
      </c>
      <c r="B970" t="s">
        <v>4457</v>
      </c>
      <c r="C970" t="s">
        <v>4458</v>
      </c>
      <c r="D970" t="s">
        <v>4459</v>
      </c>
      <c r="E970" t="s">
        <v>4434</v>
      </c>
      <c r="F970" t="s">
        <v>352</v>
      </c>
      <c r="G970" t="s">
        <v>2854</v>
      </c>
      <c r="H970" t="s">
        <v>2855</v>
      </c>
    </row>
    <row r="971" spans="1:8">
      <c r="A971" t="s">
        <v>4460</v>
      </c>
      <c r="B971" t="s">
        <v>4461</v>
      </c>
      <c r="C971" t="s">
        <v>4462</v>
      </c>
      <c r="D971" t="s">
        <v>4463</v>
      </c>
      <c r="E971" t="s">
        <v>4434</v>
      </c>
      <c r="F971" t="s">
        <v>352</v>
      </c>
      <c r="G971" t="s">
        <v>2854</v>
      </c>
      <c r="H971" t="s">
        <v>2855</v>
      </c>
    </row>
    <row r="972" spans="1:8">
      <c r="A972" t="s">
        <v>4464</v>
      </c>
      <c r="B972" t="s">
        <v>4465</v>
      </c>
      <c r="C972" t="s">
        <v>4466</v>
      </c>
      <c r="D972" t="s">
        <v>4467</v>
      </c>
      <c r="E972" t="s">
        <v>4434</v>
      </c>
      <c r="F972" t="s">
        <v>352</v>
      </c>
      <c r="G972" t="s">
        <v>2854</v>
      </c>
      <c r="H972" t="s">
        <v>2855</v>
      </c>
    </row>
    <row r="973" spans="1:8">
      <c r="A973" t="s">
        <v>4468</v>
      </c>
      <c r="B973" t="s">
        <v>4469</v>
      </c>
      <c r="C973" t="s">
        <v>4470</v>
      </c>
      <c r="D973" t="s">
        <v>4471</v>
      </c>
      <c r="E973" t="s">
        <v>4434</v>
      </c>
      <c r="F973" t="s">
        <v>352</v>
      </c>
      <c r="G973" t="s">
        <v>2854</v>
      </c>
      <c r="H973" t="s">
        <v>2855</v>
      </c>
    </row>
    <row r="974" spans="1:8">
      <c r="A974" t="s">
        <v>4472</v>
      </c>
      <c r="B974" t="s">
        <v>4473</v>
      </c>
      <c r="C974" t="s">
        <v>4474</v>
      </c>
      <c r="D974" t="s">
        <v>4475</v>
      </c>
      <c r="E974" t="s">
        <v>776</v>
      </c>
      <c r="F974" t="s">
        <v>583</v>
      </c>
      <c r="G974" t="s">
        <v>352</v>
      </c>
      <c r="H974" t="s">
        <v>777</v>
      </c>
    </row>
    <row r="975" spans="1:8">
      <c r="A975" t="s">
        <v>4476</v>
      </c>
      <c r="B975" t="s">
        <v>4477</v>
      </c>
      <c r="C975" t="s">
        <v>4478</v>
      </c>
      <c r="D975" t="s">
        <v>4479</v>
      </c>
      <c r="E975" s="7" t="s">
        <v>4480</v>
      </c>
      <c r="F975" s="7" t="s">
        <v>352</v>
      </c>
      <c r="G975" t="s">
        <v>854</v>
      </c>
      <c r="H975" t="s">
        <v>928</v>
      </c>
    </row>
    <row r="976" spans="1:8">
      <c r="A976" t="s">
        <v>4481</v>
      </c>
      <c r="B976" t="s">
        <v>4482</v>
      </c>
      <c r="C976" t="s">
        <v>4483</v>
      </c>
      <c r="D976" t="s">
        <v>4484</v>
      </c>
      <c r="E976" t="s">
        <v>4434</v>
      </c>
      <c r="F976" t="s">
        <v>352</v>
      </c>
      <c r="G976" t="s">
        <v>2854</v>
      </c>
      <c r="H976" t="s">
        <v>2855</v>
      </c>
    </row>
    <row r="977" spans="1:8">
      <c r="A977" t="s">
        <v>4485</v>
      </c>
      <c r="B977" t="s">
        <v>4486</v>
      </c>
      <c r="C977" t="s">
        <v>4487</v>
      </c>
      <c r="D977" t="s">
        <v>4488</v>
      </c>
      <c r="E977" t="s">
        <v>4434</v>
      </c>
      <c r="F977" t="s">
        <v>352</v>
      </c>
      <c r="G977" t="s">
        <v>2854</v>
      </c>
      <c r="H977" t="s">
        <v>2855</v>
      </c>
    </row>
    <row r="978" spans="1:8">
      <c r="A978" t="s">
        <v>4489</v>
      </c>
      <c r="B978" t="s">
        <v>4490</v>
      </c>
      <c r="C978" t="s">
        <v>4491</v>
      </c>
      <c r="D978" t="s">
        <v>4492</v>
      </c>
      <c r="E978" t="s">
        <v>2322</v>
      </c>
      <c r="F978" t="s">
        <v>583</v>
      </c>
      <c r="G978" t="s">
        <v>1842</v>
      </c>
      <c r="H978" t="s">
        <v>2323</v>
      </c>
    </row>
    <row r="979" spans="1:8">
      <c r="A979" t="s">
        <v>4493</v>
      </c>
      <c r="B979" t="s">
        <v>4494</v>
      </c>
      <c r="C979" t="s">
        <v>4495</v>
      </c>
      <c r="D979" t="s">
        <v>4496</v>
      </c>
      <c r="E979" t="s">
        <v>4434</v>
      </c>
      <c r="F979" t="s">
        <v>352</v>
      </c>
      <c r="G979" t="s">
        <v>2854</v>
      </c>
      <c r="H979" t="s">
        <v>2855</v>
      </c>
    </row>
    <row r="980" spans="1:8">
      <c r="A980" t="s">
        <v>4497</v>
      </c>
      <c r="B980" t="s">
        <v>4498</v>
      </c>
      <c r="C980" t="s">
        <v>4499</v>
      </c>
      <c r="D980" t="s">
        <v>4500</v>
      </c>
      <c r="E980" t="s">
        <v>4501</v>
      </c>
      <c r="F980" t="s">
        <v>352</v>
      </c>
      <c r="G980" t="s">
        <v>2854</v>
      </c>
      <c r="H980" t="s">
        <v>2855</v>
      </c>
    </row>
    <row r="981" spans="1:8">
      <c r="A981" t="s">
        <v>4502</v>
      </c>
      <c r="B981" t="s">
        <v>4503</v>
      </c>
      <c r="C981" t="s">
        <v>4504</v>
      </c>
      <c r="D981" t="s">
        <v>4505</v>
      </c>
      <c r="E981" t="s">
        <v>4506</v>
      </c>
      <c r="F981" t="s">
        <v>1723</v>
      </c>
      <c r="G981" t="s">
        <v>2284</v>
      </c>
      <c r="H981" t="s">
        <v>4507</v>
      </c>
    </row>
    <row r="982" spans="1:8">
      <c r="A982" t="s">
        <v>4508</v>
      </c>
      <c r="B982" t="s">
        <v>4509</v>
      </c>
      <c r="C982" t="s">
        <v>4510</v>
      </c>
      <c r="D982" t="s">
        <v>4511</v>
      </c>
      <c r="E982" t="s">
        <v>4434</v>
      </c>
      <c r="F982" t="s">
        <v>352</v>
      </c>
      <c r="G982" t="s">
        <v>2854</v>
      </c>
      <c r="H982" t="s">
        <v>2855</v>
      </c>
    </row>
    <row r="983" spans="1:8">
      <c r="A983" t="s">
        <v>4512</v>
      </c>
      <c r="B983" t="s">
        <v>4513</v>
      </c>
      <c r="C983" t="s">
        <v>4514</v>
      </c>
      <c r="D983" t="s">
        <v>4515</v>
      </c>
      <c r="E983" t="s">
        <v>776</v>
      </c>
      <c r="F983" t="s">
        <v>583</v>
      </c>
      <c r="G983" t="s">
        <v>352</v>
      </c>
      <c r="H983" t="s">
        <v>777</v>
      </c>
    </row>
    <row r="984" spans="1:8">
      <c r="A984" t="s">
        <v>4516</v>
      </c>
      <c r="B984" t="s">
        <v>4517</v>
      </c>
      <c r="C984" t="s">
        <v>4518</v>
      </c>
      <c r="D984" t="s">
        <v>4519</v>
      </c>
      <c r="E984" s="7" t="s">
        <v>4520</v>
      </c>
      <c r="F984" s="7" t="s">
        <v>352</v>
      </c>
      <c r="G984" t="s">
        <v>2854</v>
      </c>
      <c r="H984" t="s">
        <v>2855</v>
      </c>
    </row>
    <row r="985" spans="1:8">
      <c r="A985" t="s">
        <v>4521</v>
      </c>
      <c r="B985" t="s">
        <v>4522</v>
      </c>
      <c r="C985" t="s">
        <v>4523</v>
      </c>
      <c r="D985" t="s">
        <v>4524</v>
      </c>
      <c r="E985" t="s">
        <v>4434</v>
      </c>
      <c r="F985" t="s">
        <v>352</v>
      </c>
      <c r="G985" t="s">
        <v>2854</v>
      </c>
      <c r="H985" t="s">
        <v>2855</v>
      </c>
    </row>
    <row r="986" spans="1:8">
      <c r="A986" t="s">
        <v>4525</v>
      </c>
      <c r="B986" t="s">
        <v>4526</v>
      </c>
      <c r="C986" t="s">
        <v>4527</v>
      </c>
      <c r="D986" t="s">
        <v>4528</v>
      </c>
      <c r="E986" t="s">
        <v>2322</v>
      </c>
      <c r="F986" t="s">
        <v>583</v>
      </c>
      <c r="G986" t="s">
        <v>1842</v>
      </c>
      <c r="H986" t="s">
        <v>2323</v>
      </c>
    </row>
    <row r="987" spans="1:8">
      <c r="A987" t="s">
        <v>4529</v>
      </c>
      <c r="B987" t="s">
        <v>4530</v>
      </c>
      <c r="C987" t="s">
        <v>4531</v>
      </c>
      <c r="D987" t="s">
        <v>4532</v>
      </c>
      <c r="E987" t="s">
        <v>776</v>
      </c>
      <c r="F987" t="s">
        <v>583</v>
      </c>
      <c r="G987" t="s">
        <v>352</v>
      </c>
      <c r="H987" t="s">
        <v>777</v>
      </c>
    </row>
    <row r="988" spans="1:8">
      <c r="A988" t="s">
        <v>4533</v>
      </c>
      <c r="B988" t="s">
        <v>4534</v>
      </c>
      <c r="C988" t="s">
        <v>4535</v>
      </c>
      <c r="D988" t="s">
        <v>4536</v>
      </c>
      <c r="E988" t="s">
        <v>4434</v>
      </c>
      <c r="F988" t="s">
        <v>352</v>
      </c>
      <c r="G988" t="s">
        <v>2854</v>
      </c>
      <c r="H988" t="s">
        <v>2855</v>
      </c>
    </row>
    <row r="989" spans="1:8">
      <c r="A989" t="s">
        <v>4537</v>
      </c>
      <c r="B989" t="s">
        <v>4538</v>
      </c>
      <c r="C989" t="s">
        <v>4539</v>
      </c>
      <c r="D989" t="s">
        <v>4540</v>
      </c>
      <c r="E989" t="s">
        <v>4434</v>
      </c>
      <c r="F989" t="s">
        <v>352</v>
      </c>
      <c r="G989" t="s">
        <v>2854</v>
      </c>
      <c r="H989" t="s">
        <v>2855</v>
      </c>
    </row>
    <row r="990" spans="1:8">
      <c r="A990" t="s">
        <v>4541</v>
      </c>
      <c r="B990" t="s">
        <v>4542</v>
      </c>
      <c r="C990" t="s">
        <v>4543</v>
      </c>
      <c r="D990" t="s">
        <v>4544</v>
      </c>
      <c r="E990" t="s">
        <v>4434</v>
      </c>
      <c r="F990" t="s">
        <v>352</v>
      </c>
      <c r="G990" t="s">
        <v>2854</v>
      </c>
      <c r="H990" t="s">
        <v>2855</v>
      </c>
    </row>
    <row r="991" spans="1:8">
      <c r="A991" t="s">
        <v>4545</v>
      </c>
      <c r="B991" t="s">
        <v>4546</v>
      </c>
      <c r="C991" t="s">
        <v>4547</v>
      </c>
      <c r="D991" t="s">
        <v>4548</v>
      </c>
      <c r="E991" t="s">
        <v>4434</v>
      </c>
      <c r="F991" t="s">
        <v>352</v>
      </c>
      <c r="G991" t="s">
        <v>2854</v>
      </c>
      <c r="H991" t="s">
        <v>2855</v>
      </c>
    </row>
    <row r="992" spans="1:8">
      <c r="A992" t="s">
        <v>4549</v>
      </c>
      <c r="B992" t="s">
        <v>4550</v>
      </c>
      <c r="C992" t="s">
        <v>4551</v>
      </c>
      <c r="D992" t="s">
        <v>4552</v>
      </c>
      <c r="E992" t="s">
        <v>4434</v>
      </c>
      <c r="F992" t="s">
        <v>352</v>
      </c>
      <c r="G992" t="s">
        <v>2854</v>
      </c>
      <c r="H992" t="s">
        <v>2855</v>
      </c>
    </row>
    <row r="993" spans="1:8">
      <c r="A993" t="s">
        <v>4553</v>
      </c>
      <c r="B993" t="s">
        <v>4554</v>
      </c>
      <c r="C993" t="s">
        <v>4555</v>
      </c>
      <c r="D993" t="s">
        <v>4556</v>
      </c>
      <c r="E993" t="s">
        <v>4434</v>
      </c>
      <c r="F993" t="s">
        <v>352</v>
      </c>
      <c r="G993" t="s">
        <v>2854</v>
      </c>
      <c r="H993" t="s">
        <v>2855</v>
      </c>
    </row>
    <row r="994" spans="1:8">
      <c r="A994" t="s">
        <v>4557</v>
      </c>
      <c r="B994" t="s">
        <v>4558</v>
      </c>
      <c r="C994" t="s">
        <v>4559</v>
      </c>
      <c r="D994" t="s">
        <v>4560</v>
      </c>
      <c r="E994" t="s">
        <v>4434</v>
      </c>
      <c r="F994" t="s">
        <v>352</v>
      </c>
      <c r="G994" t="s">
        <v>2854</v>
      </c>
      <c r="H994" t="s">
        <v>2855</v>
      </c>
    </row>
    <row r="995" spans="1:8">
      <c r="A995" t="s">
        <v>4561</v>
      </c>
      <c r="B995" t="s">
        <v>4562</v>
      </c>
      <c r="C995" t="s">
        <v>4563</v>
      </c>
      <c r="D995" t="s">
        <v>4564</v>
      </c>
      <c r="E995" t="s">
        <v>4434</v>
      </c>
      <c r="F995" t="s">
        <v>352</v>
      </c>
      <c r="G995" t="s">
        <v>2854</v>
      </c>
      <c r="H995" t="s">
        <v>2855</v>
      </c>
    </row>
    <row r="996" spans="1:8">
      <c r="A996" t="s">
        <v>4565</v>
      </c>
      <c r="B996" t="s">
        <v>4566</v>
      </c>
      <c r="C996" t="s">
        <v>4567</v>
      </c>
      <c r="D996" t="s">
        <v>4568</v>
      </c>
      <c r="E996" s="7" t="s">
        <v>4569</v>
      </c>
      <c r="F996" s="7" t="s">
        <v>459</v>
      </c>
      <c r="G996" t="s">
        <v>460</v>
      </c>
      <c r="H996" t="s">
        <v>4570</v>
      </c>
    </row>
    <row r="997" spans="1:8">
      <c r="A997" t="s">
        <v>4571</v>
      </c>
      <c r="B997" t="s">
        <v>4572</v>
      </c>
      <c r="C997" t="s">
        <v>4573</v>
      </c>
      <c r="D997" t="s">
        <v>4574</v>
      </c>
      <c r="E997" s="7" t="s">
        <v>4575</v>
      </c>
      <c r="F997" s="7" t="s">
        <v>1705</v>
      </c>
      <c r="G997" t="s">
        <v>2889</v>
      </c>
      <c r="H997" t="s">
        <v>4576</v>
      </c>
    </row>
    <row r="998" spans="1:8">
      <c r="A998" t="s">
        <v>4577</v>
      </c>
      <c r="B998" t="s">
        <v>4578</v>
      </c>
      <c r="C998" t="s">
        <v>4579</v>
      </c>
      <c r="D998" t="s">
        <v>4580</v>
      </c>
      <c r="E998" t="s">
        <v>4434</v>
      </c>
      <c r="F998" t="s">
        <v>352</v>
      </c>
      <c r="G998" t="s">
        <v>2854</v>
      </c>
      <c r="H998" t="s">
        <v>2855</v>
      </c>
    </row>
    <row r="999" spans="1:8">
      <c r="A999" t="s">
        <v>4581</v>
      </c>
      <c r="B999" t="s">
        <v>4582</v>
      </c>
      <c r="C999" t="s">
        <v>4583</v>
      </c>
      <c r="D999" t="s">
        <v>4584</v>
      </c>
      <c r="E999" t="s">
        <v>4434</v>
      </c>
      <c r="F999" t="s">
        <v>352</v>
      </c>
      <c r="G999" t="s">
        <v>2854</v>
      </c>
      <c r="H999" t="s">
        <v>2855</v>
      </c>
    </row>
    <row r="1000" spans="1:8">
      <c r="A1000" t="s">
        <v>4585</v>
      </c>
      <c r="B1000" t="s">
        <v>4586</v>
      </c>
      <c r="C1000" t="s">
        <v>4587</v>
      </c>
      <c r="D1000" t="s">
        <v>4588</v>
      </c>
      <c r="E1000" t="s">
        <v>652</v>
      </c>
      <c r="F1000" t="s">
        <v>652</v>
      </c>
    </row>
    <row r="1001" spans="1:8">
      <c r="A1001" t="s">
        <v>4589</v>
      </c>
      <c r="B1001" t="s">
        <v>4590</v>
      </c>
      <c r="C1001" t="s">
        <v>4591</v>
      </c>
      <c r="D1001" t="s">
        <v>4592</v>
      </c>
      <c r="E1001" t="s">
        <v>4434</v>
      </c>
      <c r="F1001" t="s">
        <v>352</v>
      </c>
      <c r="G1001" t="s">
        <v>2854</v>
      </c>
      <c r="H1001" t="s">
        <v>2855</v>
      </c>
    </row>
    <row r="1002" spans="1:8">
      <c r="A1002" t="s">
        <v>4593</v>
      </c>
      <c r="B1002" t="s">
        <v>4594</v>
      </c>
      <c r="C1002" t="s">
        <v>4595</v>
      </c>
      <c r="D1002" t="s">
        <v>4596</v>
      </c>
      <c r="E1002" t="s">
        <v>4597</v>
      </c>
      <c r="F1002" t="s">
        <v>352</v>
      </c>
      <c r="G1002" t="s">
        <v>2854</v>
      </c>
      <c r="H1002" t="s">
        <v>2855</v>
      </c>
    </row>
    <row r="1003" spans="1:8">
      <c r="A1003" t="s">
        <v>4598</v>
      </c>
      <c r="B1003" t="s">
        <v>4599</v>
      </c>
      <c r="C1003" t="s">
        <v>4600</v>
      </c>
      <c r="D1003" t="s">
        <v>4601</v>
      </c>
      <c r="E1003" t="s">
        <v>4434</v>
      </c>
      <c r="F1003" t="s">
        <v>352</v>
      </c>
      <c r="G1003" t="s">
        <v>2854</v>
      </c>
      <c r="H1003" t="s">
        <v>2855</v>
      </c>
    </row>
    <row r="1004" spans="1:8">
      <c r="A1004" t="s">
        <v>4602</v>
      </c>
      <c r="B1004" t="s">
        <v>4603</v>
      </c>
      <c r="C1004" t="s">
        <v>4604</v>
      </c>
      <c r="D1004" t="s">
        <v>4605</v>
      </c>
      <c r="E1004" t="s">
        <v>4434</v>
      </c>
      <c r="F1004" t="s">
        <v>352</v>
      </c>
      <c r="G1004" t="s">
        <v>2854</v>
      </c>
      <c r="H1004" t="s">
        <v>2855</v>
      </c>
    </row>
    <row r="1005" spans="1:8">
      <c r="A1005" t="s">
        <v>4606</v>
      </c>
      <c r="B1005" t="s">
        <v>4607</v>
      </c>
      <c r="C1005" t="s">
        <v>4608</v>
      </c>
      <c r="D1005" t="s">
        <v>4609</v>
      </c>
      <c r="E1005" t="s">
        <v>4610</v>
      </c>
      <c r="F1005" t="s">
        <v>352</v>
      </c>
      <c r="G1005" t="s">
        <v>2854</v>
      </c>
      <c r="H1005" t="s">
        <v>2855</v>
      </c>
    </row>
    <row r="1006" spans="1:8">
      <c r="A1006" t="s">
        <v>4611</v>
      </c>
      <c r="B1006" t="s">
        <v>4612</v>
      </c>
      <c r="C1006" t="s">
        <v>4613</v>
      </c>
      <c r="D1006" t="s">
        <v>4614</v>
      </c>
      <c r="E1006" t="s">
        <v>4434</v>
      </c>
      <c r="F1006" t="s">
        <v>352</v>
      </c>
      <c r="G1006" t="s">
        <v>2854</v>
      </c>
      <c r="H1006" t="s">
        <v>2855</v>
      </c>
    </row>
    <row r="1007" spans="1:8">
      <c r="A1007" t="s">
        <v>4615</v>
      </c>
      <c r="B1007" t="s">
        <v>4616</v>
      </c>
      <c r="C1007" t="s">
        <v>4617</v>
      </c>
      <c r="D1007" t="s">
        <v>4618</v>
      </c>
      <c r="E1007" t="s">
        <v>4506</v>
      </c>
      <c r="F1007" t="s">
        <v>1723</v>
      </c>
      <c r="G1007" t="s">
        <v>2284</v>
      </c>
      <c r="H1007" t="s">
        <v>4507</v>
      </c>
    </row>
    <row r="1008" spans="1:8">
      <c r="A1008" t="s">
        <v>4619</v>
      </c>
      <c r="B1008" t="s">
        <v>4620</v>
      </c>
      <c r="C1008" t="s">
        <v>4621</v>
      </c>
      <c r="D1008" t="s">
        <v>4622</v>
      </c>
      <c r="E1008" t="s">
        <v>4623</v>
      </c>
      <c r="F1008" t="s">
        <v>352</v>
      </c>
      <c r="G1008" t="s">
        <v>2854</v>
      </c>
      <c r="H1008" t="s">
        <v>2855</v>
      </c>
    </row>
    <row r="1009" spans="1:8">
      <c r="A1009" t="s">
        <v>4624</v>
      </c>
      <c r="B1009" t="s">
        <v>4625</v>
      </c>
      <c r="C1009" t="s">
        <v>4626</v>
      </c>
      <c r="D1009" t="s">
        <v>4627</v>
      </c>
      <c r="E1009" t="s">
        <v>4623</v>
      </c>
      <c r="F1009" t="s">
        <v>352</v>
      </c>
      <c r="G1009" t="s">
        <v>2854</v>
      </c>
      <c r="H1009" t="s">
        <v>2855</v>
      </c>
    </row>
    <row r="1010" spans="1:8">
      <c r="A1010" t="s">
        <v>4628</v>
      </c>
      <c r="B1010" t="s">
        <v>4629</v>
      </c>
      <c r="C1010" t="s">
        <v>4630</v>
      </c>
      <c r="D1010" t="s">
        <v>4631</v>
      </c>
      <c r="E1010" t="s">
        <v>4632</v>
      </c>
      <c r="F1010" t="s">
        <v>352</v>
      </c>
      <c r="G1010" t="s">
        <v>2854</v>
      </c>
      <c r="H1010" t="s">
        <v>2855</v>
      </c>
    </row>
    <row r="1011" spans="1:8">
      <c r="A1011" t="s">
        <v>4633</v>
      </c>
      <c r="B1011" t="s">
        <v>4634</v>
      </c>
      <c r="C1011" t="s">
        <v>4635</v>
      </c>
      <c r="D1011" t="s">
        <v>4636</v>
      </c>
      <c r="E1011" t="s">
        <v>4637</v>
      </c>
      <c r="F1011" t="s">
        <v>1705</v>
      </c>
      <c r="G1011" t="s">
        <v>4638</v>
      </c>
      <c r="H1011" t="s">
        <v>4639</v>
      </c>
    </row>
    <row r="1012" spans="1:8">
      <c r="A1012" t="s">
        <v>4640</v>
      </c>
      <c r="B1012" t="s">
        <v>4641</v>
      </c>
      <c r="C1012" t="s">
        <v>4642</v>
      </c>
      <c r="D1012" t="s">
        <v>4643</v>
      </c>
      <c r="E1012" t="s">
        <v>4644</v>
      </c>
      <c r="F1012" t="s">
        <v>352</v>
      </c>
      <c r="G1012" t="s">
        <v>2854</v>
      </c>
      <c r="H1012" t="s">
        <v>2855</v>
      </c>
    </row>
    <row r="1013" spans="1:8">
      <c r="A1013" t="s">
        <v>4645</v>
      </c>
      <c r="B1013" t="s">
        <v>4646</v>
      </c>
      <c r="C1013" t="s">
        <v>4647</v>
      </c>
      <c r="D1013" t="s">
        <v>4648</v>
      </c>
      <c r="E1013" t="s">
        <v>4434</v>
      </c>
      <c r="F1013" t="s">
        <v>352</v>
      </c>
      <c r="G1013" t="s">
        <v>2854</v>
      </c>
      <c r="H1013" t="s">
        <v>2855</v>
      </c>
    </row>
    <row r="1014" spans="1:8">
      <c r="A1014" t="s">
        <v>4649</v>
      </c>
      <c r="B1014" t="s">
        <v>4650</v>
      </c>
      <c r="C1014" t="s">
        <v>4651</v>
      </c>
      <c r="D1014" t="s">
        <v>4652</v>
      </c>
      <c r="E1014" t="s">
        <v>4653</v>
      </c>
      <c r="F1014" t="s">
        <v>352</v>
      </c>
      <c r="G1014" t="s">
        <v>2854</v>
      </c>
      <c r="H1014" t="s">
        <v>2855</v>
      </c>
    </row>
    <row r="1015" spans="1:8">
      <c r="A1015" t="s">
        <v>4654</v>
      </c>
      <c r="B1015" t="s">
        <v>4655</v>
      </c>
      <c r="C1015" t="s">
        <v>4656</v>
      </c>
      <c r="D1015" t="s">
        <v>4657</v>
      </c>
      <c r="E1015" t="s">
        <v>4610</v>
      </c>
      <c r="F1015" t="s">
        <v>352</v>
      </c>
      <c r="G1015" t="s">
        <v>2854</v>
      </c>
      <c r="H1015" t="s">
        <v>2855</v>
      </c>
    </row>
    <row r="1016" spans="1:8">
      <c r="A1016" t="s">
        <v>4658</v>
      </c>
      <c r="B1016" t="s">
        <v>4659</v>
      </c>
      <c r="C1016" t="s">
        <v>4660</v>
      </c>
      <c r="D1016" t="s">
        <v>4661</v>
      </c>
      <c r="E1016" t="s">
        <v>652</v>
      </c>
      <c r="F1016" t="s">
        <v>652</v>
      </c>
    </row>
    <row r="1017" spans="1:8">
      <c r="A1017" t="s">
        <v>4662</v>
      </c>
      <c r="B1017" t="s">
        <v>4663</v>
      </c>
      <c r="C1017" t="s">
        <v>4664</v>
      </c>
      <c r="D1017" t="s">
        <v>4665</v>
      </c>
      <c r="E1017" t="s">
        <v>4506</v>
      </c>
      <c r="F1017" t="s">
        <v>1723</v>
      </c>
      <c r="G1017" t="s">
        <v>2284</v>
      </c>
      <c r="H1017" t="s">
        <v>4507</v>
      </c>
    </row>
    <row r="1018" spans="1:8">
      <c r="A1018" t="s">
        <v>4666</v>
      </c>
      <c r="B1018" t="s">
        <v>652</v>
      </c>
      <c r="C1018" t="s">
        <v>652</v>
      </c>
      <c r="E1018" t="s">
        <v>776</v>
      </c>
      <c r="F1018" t="s">
        <v>583</v>
      </c>
      <c r="G1018" t="s">
        <v>352</v>
      </c>
      <c r="H1018" t="s">
        <v>777</v>
      </c>
    </row>
    <row r="1019" spans="1:8">
      <c r="A1019" t="s">
        <v>4667</v>
      </c>
      <c r="B1019" t="s">
        <v>4668</v>
      </c>
      <c r="C1019" t="s">
        <v>4669</v>
      </c>
      <c r="D1019" t="s">
        <v>4670</v>
      </c>
      <c r="E1019" t="s">
        <v>4434</v>
      </c>
      <c r="F1019" t="s">
        <v>352</v>
      </c>
      <c r="G1019" t="s">
        <v>2854</v>
      </c>
      <c r="H1019" t="s">
        <v>2855</v>
      </c>
    </row>
    <row r="1020" spans="1:8">
      <c r="A1020" t="s">
        <v>4671</v>
      </c>
      <c r="B1020" t="s">
        <v>4672</v>
      </c>
      <c r="C1020" t="s">
        <v>4673</v>
      </c>
      <c r="D1020" t="s">
        <v>4674</v>
      </c>
      <c r="E1020" s="7" t="s">
        <v>4675</v>
      </c>
      <c r="F1020" s="7" t="s">
        <v>2826</v>
      </c>
      <c r="G1020" t="s">
        <v>4676</v>
      </c>
      <c r="H1020" t="s">
        <v>4677</v>
      </c>
    </row>
    <row r="1021" spans="1:8">
      <c r="A1021" t="s">
        <v>4678</v>
      </c>
      <c r="B1021" t="s">
        <v>4679</v>
      </c>
      <c r="C1021" t="s">
        <v>4680</v>
      </c>
      <c r="D1021" t="s">
        <v>4681</v>
      </c>
      <c r="E1021" t="s">
        <v>4434</v>
      </c>
      <c r="F1021" t="s">
        <v>352</v>
      </c>
      <c r="G1021" t="s">
        <v>2854</v>
      </c>
      <c r="H1021" t="s">
        <v>2855</v>
      </c>
    </row>
    <row r="1022" spans="1:8">
      <c r="A1022" t="s">
        <v>4682</v>
      </c>
      <c r="B1022" t="s">
        <v>652</v>
      </c>
      <c r="C1022" t="s">
        <v>652</v>
      </c>
      <c r="E1022" t="s">
        <v>850</v>
      </c>
      <c r="F1022" t="s">
        <v>583</v>
      </c>
      <c r="G1022" t="s">
        <v>352</v>
      </c>
      <c r="H1022" t="s">
        <v>851</v>
      </c>
    </row>
    <row r="1023" spans="1:8">
      <c r="A1023" t="s">
        <v>4683</v>
      </c>
      <c r="B1023" t="s">
        <v>4684</v>
      </c>
      <c r="C1023" t="s">
        <v>4685</v>
      </c>
      <c r="D1023" t="s">
        <v>4686</v>
      </c>
      <c r="E1023" t="s">
        <v>4434</v>
      </c>
      <c r="F1023" t="s">
        <v>352</v>
      </c>
      <c r="G1023" t="s">
        <v>2854</v>
      </c>
      <c r="H1023" t="s">
        <v>2855</v>
      </c>
    </row>
    <row r="1024" spans="1:8">
      <c r="A1024" t="s">
        <v>4687</v>
      </c>
      <c r="B1024" t="s">
        <v>4688</v>
      </c>
      <c r="C1024" t="s">
        <v>4689</v>
      </c>
      <c r="D1024" t="s">
        <v>4690</v>
      </c>
      <c r="E1024" t="s">
        <v>4691</v>
      </c>
      <c r="F1024" t="s">
        <v>352</v>
      </c>
      <c r="G1024" t="s">
        <v>2854</v>
      </c>
      <c r="H1024" t="s">
        <v>2855</v>
      </c>
    </row>
    <row r="1025" spans="1:8">
      <c r="A1025" t="s">
        <v>4692</v>
      </c>
      <c r="B1025" t="s">
        <v>4693</v>
      </c>
      <c r="C1025" t="s">
        <v>4694</v>
      </c>
      <c r="D1025" t="s">
        <v>4695</v>
      </c>
      <c r="E1025" s="7" t="s">
        <v>4696</v>
      </c>
      <c r="F1025" s="7" t="s">
        <v>2826</v>
      </c>
      <c r="G1025" t="s">
        <v>4697</v>
      </c>
      <c r="H1025" t="s">
        <v>4698</v>
      </c>
    </row>
    <row r="1026" spans="1:8">
      <c r="A1026" t="s">
        <v>4699</v>
      </c>
      <c r="B1026" t="s">
        <v>4700</v>
      </c>
      <c r="C1026" t="s">
        <v>4701</v>
      </c>
      <c r="D1026" t="s">
        <v>4702</v>
      </c>
      <c r="E1026" t="s">
        <v>4434</v>
      </c>
      <c r="F1026" t="s">
        <v>352</v>
      </c>
      <c r="G1026" t="s">
        <v>2854</v>
      </c>
      <c r="H1026" t="s">
        <v>2855</v>
      </c>
    </row>
    <row r="1027" spans="1:8">
      <c r="A1027" t="s">
        <v>4703</v>
      </c>
      <c r="B1027" t="s">
        <v>4704</v>
      </c>
      <c r="C1027" t="s">
        <v>4705</v>
      </c>
      <c r="D1027" t="s">
        <v>4706</v>
      </c>
      <c r="E1027" t="s">
        <v>4707</v>
      </c>
      <c r="F1027" t="s">
        <v>352</v>
      </c>
      <c r="G1027" t="s">
        <v>2854</v>
      </c>
      <c r="H1027" t="s">
        <v>2855</v>
      </c>
    </row>
    <row r="1028" spans="1:8">
      <c r="A1028" t="s">
        <v>4708</v>
      </c>
      <c r="B1028" t="s">
        <v>4709</v>
      </c>
      <c r="C1028" t="s">
        <v>4710</v>
      </c>
      <c r="D1028" t="s">
        <v>4711</v>
      </c>
      <c r="E1028" t="s">
        <v>4434</v>
      </c>
      <c r="F1028" t="s">
        <v>352</v>
      </c>
      <c r="G1028" t="s">
        <v>2854</v>
      </c>
      <c r="H1028" t="s">
        <v>2855</v>
      </c>
    </row>
    <row r="1029" spans="1:8">
      <c r="A1029" t="s">
        <v>4712</v>
      </c>
      <c r="B1029" t="s">
        <v>4713</v>
      </c>
      <c r="C1029" t="s">
        <v>4714</v>
      </c>
      <c r="D1029" t="s">
        <v>4715</v>
      </c>
      <c r="E1029" t="s">
        <v>4434</v>
      </c>
      <c r="F1029" t="s">
        <v>352</v>
      </c>
      <c r="G1029" t="s">
        <v>2854</v>
      </c>
      <c r="H1029" t="s">
        <v>2855</v>
      </c>
    </row>
    <row r="1030" spans="1:8">
      <c r="A1030" t="s">
        <v>4716</v>
      </c>
      <c r="B1030" t="s">
        <v>4717</v>
      </c>
      <c r="C1030" t="s">
        <v>4718</v>
      </c>
      <c r="D1030" t="s">
        <v>4719</v>
      </c>
      <c r="E1030" t="s">
        <v>4720</v>
      </c>
      <c r="F1030" t="s">
        <v>2826</v>
      </c>
      <c r="G1030" t="s">
        <v>4721</v>
      </c>
      <c r="H1030" t="s">
        <v>4722</v>
      </c>
    </row>
    <row r="1031" spans="1:8">
      <c r="A1031" t="s">
        <v>4723</v>
      </c>
      <c r="B1031" t="s">
        <v>4724</v>
      </c>
      <c r="C1031" t="s">
        <v>4725</v>
      </c>
      <c r="D1031" t="s">
        <v>4726</v>
      </c>
      <c r="E1031" t="s">
        <v>4434</v>
      </c>
      <c r="F1031" t="s">
        <v>352</v>
      </c>
      <c r="G1031" t="s">
        <v>2854</v>
      </c>
      <c r="H1031" t="s">
        <v>2855</v>
      </c>
    </row>
    <row r="1032" spans="1:8">
      <c r="A1032" t="s">
        <v>4727</v>
      </c>
      <c r="B1032" t="s">
        <v>4728</v>
      </c>
      <c r="C1032" t="s">
        <v>4729</v>
      </c>
      <c r="D1032" t="s">
        <v>4730</v>
      </c>
      <c r="E1032" t="s">
        <v>4434</v>
      </c>
      <c r="F1032" t="s">
        <v>352</v>
      </c>
      <c r="G1032" t="s">
        <v>2854</v>
      </c>
      <c r="H1032" t="s">
        <v>2855</v>
      </c>
    </row>
    <row r="1033" spans="1:8">
      <c r="A1033" t="s">
        <v>4731</v>
      </c>
      <c r="B1033" t="s">
        <v>4732</v>
      </c>
      <c r="C1033" t="s">
        <v>4733</v>
      </c>
      <c r="D1033" t="s">
        <v>4734</v>
      </c>
      <c r="E1033" t="s">
        <v>4735</v>
      </c>
      <c r="F1033" t="s">
        <v>352</v>
      </c>
      <c r="G1033" t="s">
        <v>2854</v>
      </c>
      <c r="H1033" t="s">
        <v>2855</v>
      </c>
    </row>
    <row r="1034" spans="1:8">
      <c r="A1034" t="s">
        <v>4736</v>
      </c>
      <c r="B1034" t="s">
        <v>4737</v>
      </c>
      <c r="C1034" t="s">
        <v>4738</v>
      </c>
      <c r="D1034" t="s">
        <v>4739</v>
      </c>
      <c r="E1034" t="s">
        <v>4434</v>
      </c>
      <c r="F1034" t="s">
        <v>352</v>
      </c>
      <c r="G1034" t="s">
        <v>2854</v>
      </c>
      <c r="H1034" t="s">
        <v>2855</v>
      </c>
    </row>
    <row r="1035" spans="1:8">
      <c r="A1035" t="s">
        <v>4740</v>
      </c>
      <c r="B1035" t="s">
        <v>4741</v>
      </c>
      <c r="C1035" t="s">
        <v>4742</v>
      </c>
      <c r="D1035" t="s">
        <v>4743</v>
      </c>
      <c r="E1035" t="s">
        <v>4434</v>
      </c>
      <c r="F1035" t="s">
        <v>352</v>
      </c>
      <c r="G1035" t="s">
        <v>2854</v>
      </c>
      <c r="H1035" t="s">
        <v>2855</v>
      </c>
    </row>
    <row r="1036" spans="1:8">
      <c r="A1036" t="s">
        <v>4744</v>
      </c>
      <c r="B1036" t="s">
        <v>4745</v>
      </c>
      <c r="C1036" t="s">
        <v>4746</v>
      </c>
      <c r="D1036" t="s">
        <v>4747</v>
      </c>
      <c r="E1036" t="s">
        <v>4434</v>
      </c>
      <c r="F1036" t="s">
        <v>352</v>
      </c>
      <c r="G1036" t="s">
        <v>2854</v>
      </c>
      <c r="H1036" t="s">
        <v>2855</v>
      </c>
    </row>
    <row r="1037" spans="1:8">
      <c r="A1037" t="s">
        <v>4748</v>
      </c>
      <c r="B1037" t="s">
        <v>4749</v>
      </c>
      <c r="C1037" t="s">
        <v>4750</v>
      </c>
      <c r="D1037" t="s">
        <v>4751</v>
      </c>
      <c r="E1037" t="s">
        <v>4434</v>
      </c>
      <c r="F1037" t="s">
        <v>352</v>
      </c>
      <c r="G1037" t="s">
        <v>2854</v>
      </c>
      <c r="H1037" t="s">
        <v>2855</v>
      </c>
    </row>
    <row r="1038" spans="1:8">
      <c r="A1038" t="s">
        <v>4752</v>
      </c>
      <c r="B1038" t="s">
        <v>4753</v>
      </c>
      <c r="C1038" t="s">
        <v>4754</v>
      </c>
      <c r="D1038" t="s">
        <v>4755</v>
      </c>
      <c r="E1038" t="s">
        <v>4434</v>
      </c>
      <c r="F1038" t="s">
        <v>352</v>
      </c>
      <c r="G1038" t="s">
        <v>2854</v>
      </c>
      <c r="H1038" t="s">
        <v>2855</v>
      </c>
    </row>
    <row r="1039" spans="1:8">
      <c r="A1039" t="s">
        <v>4756</v>
      </c>
      <c r="B1039" t="s">
        <v>652</v>
      </c>
      <c r="C1039" t="s">
        <v>652</v>
      </c>
      <c r="E1039" t="s">
        <v>850</v>
      </c>
      <c r="F1039" t="s">
        <v>583</v>
      </c>
      <c r="G1039" t="s">
        <v>352</v>
      </c>
      <c r="H1039" t="s">
        <v>851</v>
      </c>
    </row>
    <row r="1040" spans="1:8">
      <c r="A1040" t="s">
        <v>4757</v>
      </c>
      <c r="B1040" t="s">
        <v>4758</v>
      </c>
      <c r="C1040" t="s">
        <v>4759</v>
      </c>
      <c r="D1040" t="s">
        <v>4760</v>
      </c>
      <c r="E1040" t="s">
        <v>4434</v>
      </c>
      <c r="F1040" t="s">
        <v>352</v>
      </c>
      <c r="G1040" t="s">
        <v>2854</v>
      </c>
      <c r="H1040" t="s">
        <v>2855</v>
      </c>
    </row>
    <row r="1041" spans="1:8">
      <c r="A1041" t="s">
        <v>4761</v>
      </c>
      <c r="B1041" t="s">
        <v>4762</v>
      </c>
      <c r="C1041" t="s">
        <v>4762</v>
      </c>
      <c r="E1041" t="s">
        <v>1722</v>
      </c>
      <c r="F1041" t="s">
        <v>1723</v>
      </c>
      <c r="G1041" t="s">
        <v>1724</v>
      </c>
      <c r="H1041" t="s">
        <v>1725</v>
      </c>
    </row>
    <row r="1042" spans="1:8">
      <c r="A1042" t="s">
        <v>4763</v>
      </c>
      <c r="B1042" t="s">
        <v>1769</v>
      </c>
      <c r="C1042" t="s">
        <v>1769</v>
      </c>
      <c r="E1042" t="s">
        <v>1280</v>
      </c>
      <c r="F1042" t="s">
        <v>583</v>
      </c>
      <c r="G1042" t="s">
        <v>1281</v>
      </c>
      <c r="H1042" t="s">
        <v>1282</v>
      </c>
    </row>
    <row r="1043" spans="1:8">
      <c r="A1043" t="s">
        <v>4764</v>
      </c>
      <c r="B1043" t="s">
        <v>652</v>
      </c>
      <c r="C1043" t="s">
        <v>652</v>
      </c>
      <c r="E1043" t="s">
        <v>2322</v>
      </c>
      <c r="F1043" t="s">
        <v>583</v>
      </c>
      <c r="G1043" t="s">
        <v>1842</v>
      </c>
      <c r="H1043" t="s">
        <v>2323</v>
      </c>
    </row>
    <row r="1044" spans="1:8">
      <c r="A1044" t="s">
        <v>4765</v>
      </c>
      <c r="B1044" t="s">
        <v>652</v>
      </c>
      <c r="C1044" t="s">
        <v>652</v>
      </c>
      <c r="E1044" t="s">
        <v>4766</v>
      </c>
      <c r="F1044" t="s">
        <v>352</v>
      </c>
      <c r="G1044" t="s">
        <v>367</v>
      </c>
      <c r="H1044" t="s">
        <v>1028</v>
      </c>
    </row>
    <row r="1045" spans="1:8">
      <c r="A1045" t="s">
        <v>4767</v>
      </c>
      <c r="B1045" t="s">
        <v>4768</v>
      </c>
      <c r="C1045" t="s">
        <v>4769</v>
      </c>
      <c r="D1045" t="s">
        <v>4770</v>
      </c>
      <c r="E1045" t="s">
        <v>4771</v>
      </c>
      <c r="F1045" t="s">
        <v>352</v>
      </c>
      <c r="G1045" t="s">
        <v>854</v>
      </c>
      <c r="H1045" t="s">
        <v>2398</v>
      </c>
    </row>
    <row r="1046" spans="1:8">
      <c r="A1046" t="s">
        <v>4772</v>
      </c>
      <c r="B1046" t="s">
        <v>4773</v>
      </c>
      <c r="C1046" t="s">
        <v>4774</v>
      </c>
      <c r="D1046" t="s">
        <v>4775</v>
      </c>
      <c r="E1046" s="7" t="s">
        <v>4776</v>
      </c>
      <c r="F1046" s="7" t="s">
        <v>459</v>
      </c>
      <c r="G1046" t="s">
        <v>1350</v>
      </c>
      <c r="H1046" t="s">
        <v>1351</v>
      </c>
    </row>
    <row r="1047" spans="1:8">
      <c r="A1047" t="s">
        <v>4777</v>
      </c>
      <c r="B1047" t="s">
        <v>4778</v>
      </c>
      <c r="C1047" t="s">
        <v>4779</v>
      </c>
      <c r="D1047" t="s">
        <v>4780</v>
      </c>
      <c r="E1047" s="7" t="s">
        <v>4781</v>
      </c>
      <c r="F1047" s="7" t="s">
        <v>352</v>
      </c>
      <c r="G1047" t="s">
        <v>854</v>
      </c>
      <c r="H1047" t="s">
        <v>2398</v>
      </c>
    </row>
    <row r="1048" spans="1:8">
      <c r="A1048" t="s">
        <v>4782</v>
      </c>
      <c r="B1048" t="s">
        <v>4783</v>
      </c>
      <c r="C1048" t="s">
        <v>4784</v>
      </c>
      <c r="D1048" t="s">
        <v>4785</v>
      </c>
      <c r="E1048" t="s">
        <v>4786</v>
      </c>
      <c r="F1048" t="s">
        <v>352</v>
      </c>
      <c r="G1048" t="s">
        <v>692</v>
      </c>
      <c r="H1048" t="s">
        <v>693</v>
      </c>
    </row>
    <row r="1049" spans="1:8">
      <c r="A1049" t="s">
        <v>4787</v>
      </c>
      <c r="B1049" t="s">
        <v>4788</v>
      </c>
      <c r="C1049" t="s">
        <v>4789</v>
      </c>
      <c r="D1049" t="s">
        <v>4785</v>
      </c>
      <c r="E1049" s="7" t="s">
        <v>4790</v>
      </c>
      <c r="F1049" s="7" t="s">
        <v>352</v>
      </c>
      <c r="G1049" t="s">
        <v>467</v>
      </c>
      <c r="H1049" t="s">
        <v>4791</v>
      </c>
    </row>
    <row r="1050" spans="1:8">
      <c r="A1050" t="s">
        <v>4792</v>
      </c>
      <c r="B1050" t="s">
        <v>4793</v>
      </c>
      <c r="C1050" t="s">
        <v>4794</v>
      </c>
      <c r="D1050" t="s">
        <v>4785</v>
      </c>
      <c r="E1050" t="s">
        <v>4795</v>
      </c>
      <c r="F1050" t="s">
        <v>352</v>
      </c>
      <c r="G1050" t="s">
        <v>467</v>
      </c>
      <c r="H1050" t="s">
        <v>4791</v>
      </c>
    </row>
    <row r="1051" spans="1:8">
      <c r="A1051" t="s">
        <v>4796</v>
      </c>
      <c r="B1051" t="s">
        <v>4797</v>
      </c>
      <c r="C1051" t="s">
        <v>4798</v>
      </c>
      <c r="D1051" t="s">
        <v>4785</v>
      </c>
      <c r="E1051" t="s">
        <v>4795</v>
      </c>
      <c r="F1051" t="s">
        <v>352</v>
      </c>
      <c r="G1051" t="s">
        <v>467</v>
      </c>
      <c r="H1051" t="s">
        <v>4791</v>
      </c>
    </row>
    <row r="1052" spans="1:8">
      <c r="A1052" t="s">
        <v>4799</v>
      </c>
      <c r="B1052" t="s">
        <v>4800</v>
      </c>
      <c r="C1052" t="s">
        <v>4801</v>
      </c>
      <c r="D1052" t="s">
        <v>4802</v>
      </c>
      <c r="E1052" s="7" t="s">
        <v>1159</v>
      </c>
      <c r="F1052" s="7" t="s">
        <v>352</v>
      </c>
      <c r="G1052" t="s">
        <v>854</v>
      </c>
      <c r="H1052" t="s">
        <v>928</v>
      </c>
    </row>
    <row r="1053" spans="1:8">
      <c r="A1053" t="s">
        <v>4803</v>
      </c>
      <c r="B1053" t="s">
        <v>4804</v>
      </c>
      <c r="C1053" t="s">
        <v>4805</v>
      </c>
      <c r="D1053" t="s">
        <v>4806</v>
      </c>
      <c r="E1053" t="s">
        <v>4807</v>
      </c>
      <c r="F1053" t="s">
        <v>352</v>
      </c>
      <c r="G1053" t="s">
        <v>360</v>
      </c>
      <c r="H1053" t="s">
        <v>430</v>
      </c>
    </row>
    <row r="1054" spans="1:8">
      <c r="A1054" t="s">
        <v>4808</v>
      </c>
      <c r="B1054" t="s">
        <v>4809</v>
      </c>
      <c r="C1054" t="s">
        <v>4810</v>
      </c>
      <c r="D1054" t="s">
        <v>4811</v>
      </c>
      <c r="E1054" t="s">
        <v>4812</v>
      </c>
      <c r="F1054" t="s">
        <v>352</v>
      </c>
      <c r="G1054" t="s">
        <v>360</v>
      </c>
      <c r="H1054" t="s">
        <v>430</v>
      </c>
    </row>
    <row r="1055" spans="1:8">
      <c r="A1055" t="s">
        <v>4813</v>
      </c>
      <c r="B1055" t="s">
        <v>4814</v>
      </c>
      <c r="C1055" t="s">
        <v>4815</v>
      </c>
      <c r="D1055" t="s">
        <v>4816</v>
      </c>
      <c r="E1055" t="s">
        <v>4817</v>
      </c>
      <c r="F1055" t="s">
        <v>352</v>
      </c>
      <c r="G1055" t="s">
        <v>2854</v>
      </c>
      <c r="H1055" t="s">
        <v>2855</v>
      </c>
    </row>
    <row r="1056" spans="1:8">
      <c r="A1056" t="s">
        <v>4818</v>
      </c>
      <c r="B1056" t="s">
        <v>4819</v>
      </c>
      <c r="C1056" t="s">
        <v>4820</v>
      </c>
      <c r="D1056" t="s">
        <v>4821</v>
      </c>
      <c r="E1056" t="s">
        <v>4434</v>
      </c>
      <c r="F1056" t="s">
        <v>352</v>
      </c>
      <c r="G1056" t="s">
        <v>2854</v>
      </c>
      <c r="H1056" t="s">
        <v>2855</v>
      </c>
    </row>
    <row r="1057" spans="1:8">
      <c r="A1057" t="s">
        <v>4822</v>
      </c>
      <c r="B1057" t="s">
        <v>4823</v>
      </c>
      <c r="C1057" t="s">
        <v>4824</v>
      </c>
      <c r="D1057" t="s">
        <v>4825</v>
      </c>
      <c r="E1057" t="s">
        <v>4826</v>
      </c>
      <c r="F1057" t="s">
        <v>352</v>
      </c>
      <c r="G1057" t="s">
        <v>367</v>
      </c>
      <c r="H1057" t="s">
        <v>418</v>
      </c>
    </row>
    <row r="1058" spans="1:8">
      <c r="A1058" t="s">
        <v>4827</v>
      </c>
      <c r="B1058" t="s">
        <v>4828</v>
      </c>
      <c r="C1058" t="s">
        <v>4829</v>
      </c>
      <c r="D1058" t="s">
        <v>4830</v>
      </c>
      <c r="E1058" t="s">
        <v>963</v>
      </c>
      <c r="F1058" t="s">
        <v>352</v>
      </c>
      <c r="G1058" t="s">
        <v>367</v>
      </c>
      <c r="H1058" t="s">
        <v>964</v>
      </c>
    </row>
    <row r="1059" spans="1:8">
      <c r="A1059" t="s">
        <v>4831</v>
      </c>
      <c r="B1059" t="s">
        <v>4832</v>
      </c>
      <c r="C1059" t="s">
        <v>4833</v>
      </c>
      <c r="D1059" t="s">
        <v>4834</v>
      </c>
      <c r="E1059" t="s">
        <v>1196</v>
      </c>
      <c r="F1059" t="s">
        <v>352</v>
      </c>
      <c r="G1059" t="s">
        <v>367</v>
      </c>
      <c r="H1059" t="s">
        <v>953</v>
      </c>
    </row>
    <row r="1060" spans="1:8">
      <c r="A1060" t="s">
        <v>4835</v>
      </c>
      <c r="B1060" t="s">
        <v>4836</v>
      </c>
      <c r="C1060" t="s">
        <v>4837</v>
      </c>
      <c r="D1060" t="s">
        <v>4838</v>
      </c>
      <c r="E1060" t="s">
        <v>4839</v>
      </c>
      <c r="F1060" t="s">
        <v>352</v>
      </c>
      <c r="G1060" t="s">
        <v>353</v>
      </c>
      <c r="H1060" t="s">
        <v>541</v>
      </c>
    </row>
    <row r="1061" spans="1:8">
      <c r="A1061" t="s">
        <v>4840</v>
      </c>
      <c r="B1061" t="s">
        <v>4841</v>
      </c>
      <c r="C1061" t="s">
        <v>4842</v>
      </c>
      <c r="D1061" t="s">
        <v>4843</v>
      </c>
      <c r="E1061" t="s">
        <v>1574</v>
      </c>
      <c r="F1061" t="s">
        <v>352</v>
      </c>
      <c r="G1061" t="s">
        <v>360</v>
      </c>
      <c r="H1061" t="s">
        <v>412</v>
      </c>
    </row>
    <row r="1062" spans="1:8">
      <c r="A1062" t="s">
        <v>4844</v>
      </c>
      <c r="B1062" t="s">
        <v>4845</v>
      </c>
      <c r="C1062" t="s">
        <v>4846</v>
      </c>
      <c r="D1062" t="s">
        <v>4847</v>
      </c>
      <c r="E1062" t="s">
        <v>4230</v>
      </c>
      <c r="F1062" t="s">
        <v>1384</v>
      </c>
      <c r="G1062" t="s">
        <v>1385</v>
      </c>
      <c r="H1062" t="s">
        <v>4025</v>
      </c>
    </row>
    <row r="1063" spans="1:8">
      <c r="A1063" t="s">
        <v>4848</v>
      </c>
      <c r="B1063" t="s">
        <v>4849</v>
      </c>
      <c r="C1063" t="s">
        <v>4850</v>
      </c>
      <c r="D1063" t="s">
        <v>4851</v>
      </c>
      <c r="E1063" t="s">
        <v>2322</v>
      </c>
      <c r="F1063" t="s">
        <v>583</v>
      </c>
      <c r="G1063" t="s">
        <v>1842</v>
      </c>
      <c r="H1063" t="s">
        <v>2323</v>
      </c>
    </row>
    <row r="1064" spans="1:8">
      <c r="A1064" t="s">
        <v>4852</v>
      </c>
      <c r="B1064" t="s">
        <v>4849</v>
      </c>
      <c r="C1064" t="s">
        <v>4850</v>
      </c>
      <c r="D1064" t="s">
        <v>4851</v>
      </c>
      <c r="E1064" t="s">
        <v>2322</v>
      </c>
      <c r="F1064" t="s">
        <v>583</v>
      </c>
      <c r="G1064" t="s">
        <v>1842</v>
      </c>
      <c r="H1064" t="s">
        <v>2323</v>
      </c>
    </row>
    <row r="1065" spans="1:8">
      <c r="A1065" t="s">
        <v>4853</v>
      </c>
      <c r="B1065" t="s">
        <v>4849</v>
      </c>
      <c r="C1065" t="s">
        <v>4850</v>
      </c>
      <c r="D1065" t="s">
        <v>4851</v>
      </c>
      <c r="E1065" t="s">
        <v>4854</v>
      </c>
      <c r="F1065" t="s">
        <v>1723</v>
      </c>
      <c r="G1065" t="s">
        <v>2291</v>
      </c>
      <c r="H1065" t="s">
        <v>4855</v>
      </c>
    </row>
    <row r="1066" spans="1:8">
      <c r="A1066" t="s">
        <v>4856</v>
      </c>
      <c r="B1066" t="s">
        <v>4849</v>
      </c>
      <c r="C1066" t="s">
        <v>4850</v>
      </c>
      <c r="D1066" t="s">
        <v>4851</v>
      </c>
      <c r="E1066" t="s">
        <v>2322</v>
      </c>
      <c r="F1066" t="s">
        <v>583</v>
      </c>
      <c r="G1066" t="s">
        <v>1842</v>
      </c>
      <c r="H1066" t="s">
        <v>2323</v>
      </c>
    </row>
    <row r="1067" spans="1:8">
      <c r="A1067" t="s">
        <v>4857</v>
      </c>
      <c r="B1067" t="s">
        <v>4858</v>
      </c>
      <c r="C1067" t="s">
        <v>4859</v>
      </c>
      <c r="D1067" t="s">
        <v>4860</v>
      </c>
      <c r="E1067" t="s">
        <v>4861</v>
      </c>
      <c r="F1067" t="s">
        <v>352</v>
      </c>
      <c r="G1067" t="s">
        <v>367</v>
      </c>
      <c r="H1067" t="s">
        <v>368</v>
      </c>
    </row>
    <row r="1068" spans="1:8">
      <c r="A1068" t="s">
        <v>4862</v>
      </c>
      <c r="B1068" t="s">
        <v>4863</v>
      </c>
      <c r="C1068" t="s">
        <v>4864</v>
      </c>
      <c r="D1068" t="s">
        <v>4865</v>
      </c>
      <c r="E1068" t="s">
        <v>4866</v>
      </c>
      <c r="F1068" t="s">
        <v>352</v>
      </c>
      <c r="G1068" t="s">
        <v>2854</v>
      </c>
      <c r="H1068" t="s">
        <v>2855</v>
      </c>
    </row>
    <row r="1069" spans="1:8">
      <c r="A1069" t="s">
        <v>4867</v>
      </c>
      <c r="B1069" t="s">
        <v>4868</v>
      </c>
      <c r="C1069" t="s">
        <v>4869</v>
      </c>
      <c r="D1069" t="s">
        <v>4870</v>
      </c>
      <c r="E1069" t="s">
        <v>1574</v>
      </c>
      <c r="F1069" t="s">
        <v>352</v>
      </c>
      <c r="G1069" t="s">
        <v>360</v>
      </c>
      <c r="H1069" t="s">
        <v>412</v>
      </c>
    </row>
    <row r="1070" spans="1:8">
      <c r="A1070" t="s">
        <v>4871</v>
      </c>
      <c r="B1070" t="s">
        <v>652</v>
      </c>
      <c r="C1070" t="s">
        <v>652</v>
      </c>
      <c r="E1070" t="s">
        <v>850</v>
      </c>
      <c r="F1070" t="s">
        <v>583</v>
      </c>
      <c r="G1070" t="s">
        <v>352</v>
      </c>
      <c r="H1070" t="s">
        <v>851</v>
      </c>
    </row>
    <row r="1071" spans="1:8">
      <c r="A1071" t="s">
        <v>4872</v>
      </c>
      <c r="B1071" t="s">
        <v>652</v>
      </c>
      <c r="C1071" t="s">
        <v>652</v>
      </c>
      <c r="E1071" t="s">
        <v>850</v>
      </c>
      <c r="F1071" t="s">
        <v>583</v>
      </c>
      <c r="G1071" t="s">
        <v>352</v>
      </c>
      <c r="H1071" t="s">
        <v>851</v>
      </c>
    </row>
    <row r="1072" spans="1:8">
      <c r="A1072" t="s">
        <v>4873</v>
      </c>
      <c r="B1072" t="s">
        <v>4874</v>
      </c>
      <c r="C1072" t="s">
        <v>4875</v>
      </c>
      <c r="D1072" t="s">
        <v>4876</v>
      </c>
      <c r="E1072" t="s">
        <v>4877</v>
      </c>
      <c r="F1072" t="s">
        <v>352</v>
      </c>
      <c r="G1072" t="s">
        <v>360</v>
      </c>
      <c r="H1072" t="s">
        <v>430</v>
      </c>
    </row>
    <row r="1073" spans="1:8">
      <c r="A1073" t="s">
        <v>4878</v>
      </c>
      <c r="B1073" t="s">
        <v>4879</v>
      </c>
      <c r="C1073" t="s">
        <v>4880</v>
      </c>
      <c r="D1073" t="s">
        <v>4881</v>
      </c>
      <c r="E1073" t="s">
        <v>4882</v>
      </c>
      <c r="F1073" t="s">
        <v>352</v>
      </c>
      <c r="G1073" t="s">
        <v>467</v>
      </c>
      <c r="H1073" t="s">
        <v>4791</v>
      </c>
    </row>
    <row r="1074" spans="1:8">
      <c r="A1074" t="s">
        <v>4883</v>
      </c>
      <c r="B1074" t="s">
        <v>4884</v>
      </c>
      <c r="C1074" t="s">
        <v>4885</v>
      </c>
      <c r="D1074" t="s">
        <v>4886</v>
      </c>
      <c r="E1074" t="s">
        <v>4887</v>
      </c>
      <c r="F1074" t="s">
        <v>352</v>
      </c>
      <c r="G1074" t="s">
        <v>360</v>
      </c>
      <c r="H1074" t="s">
        <v>430</v>
      </c>
    </row>
    <row r="1075" spans="1:8">
      <c r="A1075" t="s">
        <v>4888</v>
      </c>
      <c r="B1075" t="s">
        <v>652</v>
      </c>
      <c r="C1075" t="s">
        <v>652</v>
      </c>
      <c r="E1075" t="s">
        <v>850</v>
      </c>
      <c r="F1075" t="s">
        <v>583</v>
      </c>
      <c r="G1075" t="s">
        <v>352</v>
      </c>
      <c r="H1075" t="s">
        <v>851</v>
      </c>
    </row>
    <row r="1076" spans="1:8">
      <c r="A1076" t="s">
        <v>4889</v>
      </c>
      <c r="B1076" t="s">
        <v>4890</v>
      </c>
      <c r="C1076" t="s">
        <v>4891</v>
      </c>
      <c r="D1076" t="s">
        <v>4892</v>
      </c>
      <c r="E1076" t="s">
        <v>1752</v>
      </c>
      <c r="F1076" t="s">
        <v>352</v>
      </c>
      <c r="G1076" t="s">
        <v>854</v>
      </c>
      <c r="H1076" t="s">
        <v>1753</v>
      </c>
    </row>
    <row r="1077" spans="1:8">
      <c r="A1077" t="s">
        <v>4893</v>
      </c>
      <c r="B1077" t="s">
        <v>4894</v>
      </c>
      <c r="C1077" t="s">
        <v>4895</v>
      </c>
      <c r="D1077" t="s">
        <v>4896</v>
      </c>
      <c r="E1077" t="s">
        <v>850</v>
      </c>
      <c r="F1077" t="s">
        <v>583</v>
      </c>
      <c r="G1077" t="s">
        <v>352</v>
      </c>
      <c r="H1077" t="s">
        <v>851</v>
      </c>
    </row>
    <row r="1078" spans="1:8">
      <c r="A1078" t="s">
        <v>4897</v>
      </c>
      <c r="B1078" t="s">
        <v>4898</v>
      </c>
      <c r="C1078" t="s">
        <v>4899</v>
      </c>
      <c r="D1078" t="s">
        <v>4900</v>
      </c>
      <c r="E1078" t="s">
        <v>850</v>
      </c>
      <c r="F1078" t="s">
        <v>583</v>
      </c>
      <c r="G1078" t="s">
        <v>352</v>
      </c>
      <c r="H1078" t="s">
        <v>851</v>
      </c>
    </row>
    <row r="1079" spans="1:8">
      <c r="A1079" t="s">
        <v>4901</v>
      </c>
      <c r="B1079" t="s">
        <v>652</v>
      </c>
      <c r="C1079" t="s">
        <v>652</v>
      </c>
      <c r="E1079" t="s">
        <v>1655</v>
      </c>
      <c r="F1079" t="s">
        <v>583</v>
      </c>
      <c r="G1079" t="s">
        <v>352</v>
      </c>
      <c r="H1079" t="s">
        <v>1656</v>
      </c>
    </row>
    <row r="1080" spans="1:8">
      <c r="A1080" t="s">
        <v>4902</v>
      </c>
      <c r="B1080" t="s">
        <v>4903</v>
      </c>
      <c r="C1080" t="s">
        <v>4904</v>
      </c>
      <c r="D1080" t="s">
        <v>4905</v>
      </c>
      <c r="E1080" s="7" t="s">
        <v>1159</v>
      </c>
      <c r="F1080" s="7" t="s">
        <v>352</v>
      </c>
      <c r="G1080" t="s">
        <v>854</v>
      </c>
      <c r="H1080" t="s">
        <v>928</v>
      </c>
    </row>
    <row r="1081" spans="1:8">
      <c r="A1081" t="s">
        <v>4906</v>
      </c>
      <c r="B1081" t="s">
        <v>4907</v>
      </c>
      <c r="C1081" t="s">
        <v>4908</v>
      </c>
      <c r="D1081" t="s">
        <v>4909</v>
      </c>
      <c r="E1081" t="s">
        <v>1238</v>
      </c>
      <c r="F1081" t="s">
        <v>352</v>
      </c>
      <c r="G1081" t="s">
        <v>692</v>
      </c>
      <c r="H1081" t="s">
        <v>1239</v>
      </c>
    </row>
    <row r="1082" spans="1:8">
      <c r="A1082" t="s">
        <v>4910</v>
      </c>
      <c r="B1082" t="s">
        <v>4911</v>
      </c>
      <c r="C1082" t="s">
        <v>4912</v>
      </c>
      <c r="D1082" t="s">
        <v>4913</v>
      </c>
      <c r="E1082" t="s">
        <v>691</v>
      </c>
      <c r="F1082" t="s">
        <v>352</v>
      </c>
      <c r="G1082" t="s">
        <v>692</v>
      </c>
      <c r="H1082" t="s">
        <v>693</v>
      </c>
    </row>
    <row r="1083" spans="1:8">
      <c r="A1083" t="s">
        <v>4914</v>
      </c>
      <c r="B1083" t="s">
        <v>4915</v>
      </c>
      <c r="C1083" t="s">
        <v>4916</v>
      </c>
      <c r="D1083" t="s">
        <v>4917</v>
      </c>
      <c r="E1083" s="7" t="s">
        <v>4918</v>
      </c>
      <c r="F1083" s="7" t="s">
        <v>352</v>
      </c>
      <c r="G1083" t="s">
        <v>754</v>
      </c>
      <c r="H1083" t="s">
        <v>4919</v>
      </c>
    </row>
    <row r="1084" spans="1:8">
      <c r="A1084" t="s">
        <v>4920</v>
      </c>
      <c r="B1084" t="s">
        <v>4921</v>
      </c>
      <c r="C1084" t="s">
        <v>4922</v>
      </c>
      <c r="D1084" t="s">
        <v>4923</v>
      </c>
      <c r="E1084" t="s">
        <v>417</v>
      </c>
      <c r="F1084" t="s">
        <v>352</v>
      </c>
      <c r="G1084" t="s">
        <v>367</v>
      </c>
      <c r="H1084" t="s">
        <v>418</v>
      </c>
    </row>
    <row r="1085" spans="1:8">
      <c r="A1085" t="s">
        <v>4924</v>
      </c>
      <c r="B1085" t="s">
        <v>4925</v>
      </c>
      <c r="C1085" t="s">
        <v>4926</v>
      </c>
      <c r="D1085" t="s">
        <v>4927</v>
      </c>
      <c r="E1085" t="s">
        <v>1752</v>
      </c>
      <c r="F1085" t="s">
        <v>352</v>
      </c>
      <c r="G1085" t="s">
        <v>854</v>
      </c>
      <c r="H1085" t="s">
        <v>1753</v>
      </c>
    </row>
    <row r="1086" spans="1:8">
      <c r="A1086" t="s">
        <v>4928</v>
      </c>
      <c r="B1086" t="s">
        <v>4929</v>
      </c>
      <c r="C1086" t="s">
        <v>4930</v>
      </c>
      <c r="D1086" t="s">
        <v>4931</v>
      </c>
      <c r="E1086" t="s">
        <v>963</v>
      </c>
      <c r="F1086" t="s">
        <v>352</v>
      </c>
      <c r="G1086" t="s">
        <v>367</v>
      </c>
      <c r="H1086" t="s">
        <v>964</v>
      </c>
    </row>
    <row r="1087" spans="1:8">
      <c r="A1087" t="s">
        <v>4932</v>
      </c>
      <c r="B1087" t="s">
        <v>4933</v>
      </c>
      <c r="C1087" t="s">
        <v>4934</v>
      </c>
      <c r="D1087" t="s">
        <v>4935</v>
      </c>
      <c r="E1087" t="s">
        <v>850</v>
      </c>
      <c r="F1087" t="s">
        <v>583</v>
      </c>
      <c r="G1087" t="s">
        <v>352</v>
      </c>
      <c r="H1087" t="s">
        <v>851</v>
      </c>
    </row>
    <row r="1088" spans="1:8">
      <c r="A1088" t="s">
        <v>4936</v>
      </c>
      <c r="B1088" t="s">
        <v>4937</v>
      </c>
      <c r="C1088" t="s">
        <v>4938</v>
      </c>
      <c r="D1088" t="s">
        <v>4939</v>
      </c>
      <c r="E1088" t="s">
        <v>963</v>
      </c>
      <c r="F1088" t="s">
        <v>352</v>
      </c>
      <c r="G1088" t="s">
        <v>367</v>
      </c>
      <c r="H1088" t="s">
        <v>964</v>
      </c>
    </row>
    <row r="1089" spans="1:8">
      <c r="A1089" t="s">
        <v>4940</v>
      </c>
      <c r="B1089" t="s">
        <v>4941</v>
      </c>
      <c r="C1089" t="s">
        <v>4942</v>
      </c>
      <c r="D1089" t="s">
        <v>4939</v>
      </c>
      <c r="E1089" t="s">
        <v>963</v>
      </c>
      <c r="F1089" t="s">
        <v>352</v>
      </c>
      <c r="G1089" t="s">
        <v>367</v>
      </c>
      <c r="H1089" t="s">
        <v>964</v>
      </c>
    </row>
    <row r="1090" spans="1:8">
      <c r="A1090" t="s">
        <v>4943</v>
      </c>
      <c r="B1090" t="s">
        <v>4944</v>
      </c>
      <c r="C1090" t="s">
        <v>4945</v>
      </c>
      <c r="D1090" t="s">
        <v>4946</v>
      </c>
      <c r="E1090" t="s">
        <v>4947</v>
      </c>
      <c r="F1090" t="s">
        <v>2826</v>
      </c>
      <c r="G1090" t="s">
        <v>4721</v>
      </c>
      <c r="H1090" t="s">
        <v>4948</v>
      </c>
    </row>
    <row r="1091" spans="1:8">
      <c r="A1091" t="s">
        <v>4949</v>
      </c>
      <c r="B1091" t="s">
        <v>4950</v>
      </c>
      <c r="C1091" t="s">
        <v>4951</v>
      </c>
      <c r="D1091" t="s">
        <v>4952</v>
      </c>
      <c r="E1091" t="s">
        <v>691</v>
      </c>
      <c r="F1091" t="s">
        <v>352</v>
      </c>
      <c r="G1091" t="s">
        <v>692</v>
      </c>
      <c r="H1091" t="s">
        <v>693</v>
      </c>
    </row>
    <row r="1092" spans="1:8">
      <c r="A1092" t="s">
        <v>4953</v>
      </c>
      <c r="B1092" t="s">
        <v>4954</v>
      </c>
      <c r="C1092" t="s">
        <v>4955</v>
      </c>
      <c r="D1092" t="s">
        <v>4956</v>
      </c>
      <c r="E1092" t="s">
        <v>963</v>
      </c>
      <c r="F1092" t="s">
        <v>352</v>
      </c>
      <c r="G1092" t="s">
        <v>367</v>
      </c>
      <c r="H1092" t="s">
        <v>964</v>
      </c>
    </row>
    <row r="1093" spans="1:8">
      <c r="A1093" t="s">
        <v>4957</v>
      </c>
      <c r="B1093" t="s">
        <v>4958</v>
      </c>
      <c r="C1093" t="s">
        <v>4959</v>
      </c>
      <c r="D1093" t="s">
        <v>4960</v>
      </c>
      <c r="E1093" t="s">
        <v>417</v>
      </c>
      <c r="F1093" t="s">
        <v>352</v>
      </c>
      <c r="G1093" t="s">
        <v>367</v>
      </c>
      <c r="H1093" t="s">
        <v>418</v>
      </c>
    </row>
    <row r="1094" spans="1:8">
      <c r="A1094" t="s">
        <v>4961</v>
      </c>
      <c r="B1094" t="s">
        <v>4962</v>
      </c>
      <c r="C1094" t="s">
        <v>4963</v>
      </c>
      <c r="D1094" t="s">
        <v>4964</v>
      </c>
      <c r="E1094" t="s">
        <v>963</v>
      </c>
      <c r="F1094" t="s">
        <v>352</v>
      </c>
      <c r="G1094" t="s">
        <v>367</v>
      </c>
      <c r="H1094" t="s">
        <v>964</v>
      </c>
    </row>
    <row r="1095" spans="1:8">
      <c r="A1095" t="s">
        <v>4965</v>
      </c>
      <c r="B1095" t="s">
        <v>4966</v>
      </c>
      <c r="C1095" t="s">
        <v>4967</v>
      </c>
      <c r="D1095" t="s">
        <v>4968</v>
      </c>
      <c r="E1095" t="s">
        <v>850</v>
      </c>
      <c r="F1095" t="s">
        <v>583</v>
      </c>
      <c r="G1095" t="s">
        <v>352</v>
      </c>
      <c r="H1095" t="s">
        <v>851</v>
      </c>
    </row>
    <row r="1096" spans="1:8">
      <c r="A1096" t="s">
        <v>4969</v>
      </c>
      <c r="B1096" t="s">
        <v>4970</v>
      </c>
      <c r="C1096" t="s">
        <v>4971</v>
      </c>
      <c r="D1096" t="s">
        <v>4972</v>
      </c>
      <c r="E1096" t="s">
        <v>850</v>
      </c>
      <c r="F1096" t="s">
        <v>583</v>
      </c>
      <c r="G1096" t="s">
        <v>352</v>
      </c>
      <c r="H1096" t="s">
        <v>851</v>
      </c>
    </row>
    <row r="1097" spans="1:8">
      <c r="A1097" t="s">
        <v>4973</v>
      </c>
      <c r="B1097" t="s">
        <v>4974</v>
      </c>
      <c r="C1097" t="s">
        <v>4975</v>
      </c>
      <c r="D1097" t="s">
        <v>4976</v>
      </c>
      <c r="E1097" t="s">
        <v>691</v>
      </c>
      <c r="F1097" t="s">
        <v>352</v>
      </c>
      <c r="G1097" t="s">
        <v>692</v>
      </c>
      <c r="H1097" t="s">
        <v>693</v>
      </c>
    </row>
    <row r="1098" spans="1:8">
      <c r="A1098" t="s">
        <v>4977</v>
      </c>
      <c r="B1098" t="s">
        <v>4978</v>
      </c>
      <c r="C1098" t="s">
        <v>4979</v>
      </c>
      <c r="D1098" t="s">
        <v>4980</v>
      </c>
      <c r="E1098" t="s">
        <v>963</v>
      </c>
      <c r="F1098" t="s">
        <v>352</v>
      </c>
      <c r="G1098" t="s">
        <v>367</v>
      </c>
      <c r="H1098" t="s">
        <v>964</v>
      </c>
    </row>
    <row r="1099" spans="1:8">
      <c r="A1099" t="s">
        <v>4981</v>
      </c>
      <c r="B1099" t="s">
        <v>4982</v>
      </c>
      <c r="C1099" t="s">
        <v>4983</v>
      </c>
      <c r="D1099" t="s">
        <v>4984</v>
      </c>
      <c r="E1099" t="s">
        <v>4985</v>
      </c>
      <c r="F1099" t="s">
        <v>352</v>
      </c>
      <c r="G1099" t="s">
        <v>692</v>
      </c>
      <c r="H1099" t="s">
        <v>1239</v>
      </c>
    </row>
    <row r="1100" spans="1:8">
      <c r="A1100" t="s">
        <v>4986</v>
      </c>
      <c r="B1100" t="s">
        <v>4987</v>
      </c>
      <c r="C1100" t="s">
        <v>4988</v>
      </c>
      <c r="D1100" t="s">
        <v>4989</v>
      </c>
      <c r="E1100" t="s">
        <v>691</v>
      </c>
      <c r="F1100" t="s">
        <v>352</v>
      </c>
      <c r="G1100" t="s">
        <v>692</v>
      </c>
      <c r="H1100" t="s">
        <v>693</v>
      </c>
    </row>
    <row r="1101" spans="1:8">
      <c r="A1101" t="s">
        <v>4990</v>
      </c>
      <c r="B1101" t="s">
        <v>4991</v>
      </c>
      <c r="C1101" t="s">
        <v>4992</v>
      </c>
      <c r="D1101" t="s">
        <v>4993</v>
      </c>
      <c r="E1101" t="s">
        <v>691</v>
      </c>
      <c r="F1101" t="s">
        <v>352</v>
      </c>
      <c r="G1101" t="s">
        <v>692</v>
      </c>
      <c r="H1101" t="s">
        <v>693</v>
      </c>
    </row>
    <row r="1102" spans="1:8">
      <c r="A1102" t="s">
        <v>4994</v>
      </c>
      <c r="B1102" t="s">
        <v>4995</v>
      </c>
      <c r="C1102" t="s">
        <v>4996</v>
      </c>
      <c r="D1102" t="s">
        <v>4997</v>
      </c>
      <c r="E1102" t="s">
        <v>4998</v>
      </c>
      <c r="F1102" t="s">
        <v>352</v>
      </c>
      <c r="G1102" t="s">
        <v>692</v>
      </c>
      <c r="H1102" t="s">
        <v>693</v>
      </c>
    </row>
    <row r="1103" spans="1:8">
      <c r="A1103" t="s">
        <v>4999</v>
      </c>
      <c r="B1103" t="s">
        <v>5000</v>
      </c>
      <c r="C1103" t="s">
        <v>5001</v>
      </c>
      <c r="D1103" t="s">
        <v>5002</v>
      </c>
      <c r="E1103" t="s">
        <v>2820</v>
      </c>
      <c r="F1103" t="s">
        <v>352</v>
      </c>
      <c r="G1103" t="s">
        <v>692</v>
      </c>
      <c r="H1103" t="s">
        <v>1239</v>
      </c>
    </row>
    <row r="1104" spans="1:8">
      <c r="A1104" t="s">
        <v>5003</v>
      </c>
      <c r="B1104" t="s">
        <v>5004</v>
      </c>
      <c r="C1104" t="s">
        <v>5005</v>
      </c>
      <c r="D1104" t="s">
        <v>1457</v>
      </c>
      <c r="E1104" t="s">
        <v>5006</v>
      </c>
      <c r="F1104" t="s">
        <v>352</v>
      </c>
      <c r="G1104" t="s">
        <v>610</v>
      </c>
      <c r="H1104" t="s">
        <v>1453</v>
      </c>
    </row>
    <row r="1105" spans="1:8">
      <c r="A1105" t="s">
        <v>5007</v>
      </c>
      <c r="B1105" t="s">
        <v>5008</v>
      </c>
      <c r="C1105" t="s">
        <v>5009</v>
      </c>
      <c r="D1105" t="s">
        <v>2407</v>
      </c>
      <c r="E1105" t="s">
        <v>691</v>
      </c>
      <c r="F1105" t="s">
        <v>352</v>
      </c>
      <c r="G1105" t="s">
        <v>692</v>
      </c>
      <c r="H1105" t="s">
        <v>693</v>
      </c>
    </row>
    <row r="1106" spans="1:8">
      <c r="A1106" t="s">
        <v>5010</v>
      </c>
      <c r="B1106" t="s">
        <v>5011</v>
      </c>
      <c r="C1106" t="s">
        <v>5012</v>
      </c>
      <c r="D1106" t="s">
        <v>5013</v>
      </c>
      <c r="E1106" t="s">
        <v>5014</v>
      </c>
      <c r="F1106" t="s">
        <v>1705</v>
      </c>
      <c r="G1106" t="s">
        <v>4638</v>
      </c>
      <c r="H1106" t="s">
        <v>4639</v>
      </c>
    </row>
    <row r="1107" spans="1:8">
      <c r="A1107" t="s">
        <v>5015</v>
      </c>
      <c r="B1107" t="s">
        <v>5016</v>
      </c>
      <c r="C1107" t="s">
        <v>5017</v>
      </c>
      <c r="D1107" t="s">
        <v>5018</v>
      </c>
      <c r="E1107" t="s">
        <v>1238</v>
      </c>
      <c r="F1107" t="s">
        <v>352</v>
      </c>
      <c r="G1107" t="s">
        <v>692</v>
      </c>
      <c r="H1107" t="s">
        <v>1239</v>
      </c>
    </row>
    <row r="1108" spans="1:8">
      <c r="A1108" t="s">
        <v>5019</v>
      </c>
      <c r="B1108" t="s">
        <v>5020</v>
      </c>
      <c r="C1108" t="s">
        <v>5021</v>
      </c>
      <c r="D1108" t="s">
        <v>5022</v>
      </c>
      <c r="E1108" t="s">
        <v>2942</v>
      </c>
      <c r="F1108" t="s">
        <v>352</v>
      </c>
      <c r="G1108" t="s">
        <v>610</v>
      </c>
      <c r="H1108" t="s">
        <v>2943</v>
      </c>
    </row>
    <row r="1109" spans="1:8">
      <c r="A1109" t="s">
        <v>5023</v>
      </c>
      <c r="B1109" t="s">
        <v>5024</v>
      </c>
      <c r="C1109" t="s">
        <v>5025</v>
      </c>
      <c r="D1109" t="s">
        <v>5026</v>
      </c>
      <c r="E1109" t="s">
        <v>417</v>
      </c>
      <c r="F1109" t="s">
        <v>352</v>
      </c>
      <c r="G1109" t="s">
        <v>367</v>
      </c>
      <c r="H1109" t="s">
        <v>418</v>
      </c>
    </row>
    <row r="1110" spans="1:8">
      <c r="A1110" t="s">
        <v>5027</v>
      </c>
      <c r="B1110" t="s">
        <v>5028</v>
      </c>
      <c r="C1110" t="s">
        <v>5029</v>
      </c>
      <c r="D1110" t="s">
        <v>5030</v>
      </c>
      <c r="E1110" t="s">
        <v>729</v>
      </c>
      <c r="F1110" t="s">
        <v>352</v>
      </c>
      <c r="G1110" t="s">
        <v>610</v>
      </c>
      <c r="H1110" t="s">
        <v>730</v>
      </c>
    </row>
    <row r="1111" spans="1:8">
      <c r="A1111" t="s">
        <v>5031</v>
      </c>
      <c r="B1111" t="s">
        <v>5032</v>
      </c>
      <c r="C1111" t="s">
        <v>5033</v>
      </c>
      <c r="D1111" t="s">
        <v>5034</v>
      </c>
      <c r="E1111" t="s">
        <v>729</v>
      </c>
      <c r="F1111" t="s">
        <v>352</v>
      </c>
      <c r="G1111" t="s">
        <v>610</v>
      </c>
      <c r="H1111" t="s">
        <v>730</v>
      </c>
    </row>
    <row r="1112" spans="1:8">
      <c r="A1112" t="s">
        <v>5035</v>
      </c>
      <c r="B1112" t="s">
        <v>5036</v>
      </c>
      <c r="C1112" t="s">
        <v>5037</v>
      </c>
      <c r="D1112" t="s">
        <v>5038</v>
      </c>
      <c r="E1112" t="s">
        <v>1135</v>
      </c>
      <c r="F1112" t="s">
        <v>352</v>
      </c>
      <c r="G1112" t="s">
        <v>495</v>
      </c>
      <c r="H1112" t="s">
        <v>1136</v>
      </c>
    </row>
    <row r="1113" spans="1:8">
      <c r="A1113" t="s">
        <v>5039</v>
      </c>
      <c r="B1113" t="s">
        <v>652</v>
      </c>
      <c r="C1113" t="s">
        <v>652</v>
      </c>
      <c r="E1113" t="s">
        <v>5040</v>
      </c>
      <c r="F1113" t="s">
        <v>352</v>
      </c>
      <c r="G1113" t="s">
        <v>467</v>
      </c>
      <c r="H1113" t="s">
        <v>4791</v>
      </c>
    </row>
    <row r="1114" spans="1:8">
      <c r="A1114" t="s">
        <v>5041</v>
      </c>
      <c r="B1114" t="s">
        <v>5042</v>
      </c>
      <c r="C1114" t="s">
        <v>5043</v>
      </c>
      <c r="D1114" t="s">
        <v>5044</v>
      </c>
      <c r="E1114" s="7" t="s">
        <v>5045</v>
      </c>
      <c r="F1114" s="7" t="s">
        <v>352</v>
      </c>
      <c r="G1114" t="s">
        <v>854</v>
      </c>
      <c r="H1114" t="s">
        <v>2398</v>
      </c>
    </row>
    <row r="1115" spans="1:8">
      <c r="A1115" t="s">
        <v>5046</v>
      </c>
      <c r="B1115" t="s">
        <v>5047</v>
      </c>
      <c r="C1115" t="s">
        <v>5048</v>
      </c>
      <c r="D1115" t="s">
        <v>5049</v>
      </c>
      <c r="E1115" t="s">
        <v>5050</v>
      </c>
      <c r="F1115" t="s">
        <v>352</v>
      </c>
      <c r="G1115" t="s">
        <v>467</v>
      </c>
      <c r="H1115" t="s">
        <v>5051</v>
      </c>
    </row>
    <row r="1116" spans="1:8">
      <c r="A1116" t="s">
        <v>5052</v>
      </c>
      <c r="B1116" t="s">
        <v>652</v>
      </c>
      <c r="C1116" t="s">
        <v>652</v>
      </c>
      <c r="E1116" t="s">
        <v>850</v>
      </c>
      <c r="F1116" t="s">
        <v>583</v>
      </c>
      <c r="G1116" t="s">
        <v>352</v>
      </c>
      <c r="H1116" t="s">
        <v>851</v>
      </c>
    </row>
    <row r="1117" spans="1:8">
      <c r="A1117" t="s">
        <v>5053</v>
      </c>
      <c r="B1117" t="s">
        <v>5054</v>
      </c>
      <c r="C1117" t="s">
        <v>5055</v>
      </c>
      <c r="D1117" t="s">
        <v>5056</v>
      </c>
      <c r="E1117" t="s">
        <v>3651</v>
      </c>
      <c r="F1117" t="s">
        <v>583</v>
      </c>
      <c r="G1117" t="s">
        <v>352</v>
      </c>
      <c r="H1117" t="s">
        <v>3652</v>
      </c>
    </row>
    <row r="1118" spans="1:8">
      <c r="A1118" t="s">
        <v>5057</v>
      </c>
      <c r="B1118" t="s">
        <v>5058</v>
      </c>
      <c r="C1118" t="s">
        <v>5059</v>
      </c>
      <c r="D1118" t="s">
        <v>5060</v>
      </c>
      <c r="E1118" t="s">
        <v>3397</v>
      </c>
      <c r="F1118" t="s">
        <v>352</v>
      </c>
      <c r="G1118" t="s">
        <v>360</v>
      </c>
      <c r="H1118" t="s">
        <v>436</v>
      </c>
    </row>
    <row r="1119" spans="1:8">
      <c r="A1119" t="s">
        <v>5061</v>
      </c>
      <c r="B1119" t="s">
        <v>652</v>
      </c>
      <c r="C1119" t="s">
        <v>652</v>
      </c>
      <c r="E1119" t="s">
        <v>850</v>
      </c>
      <c r="F1119" t="s">
        <v>583</v>
      </c>
      <c r="G1119" t="s">
        <v>352</v>
      </c>
      <c r="H1119" t="s">
        <v>851</v>
      </c>
    </row>
    <row r="1120" spans="1:8">
      <c r="A1120" t="s">
        <v>5062</v>
      </c>
      <c r="B1120" t="s">
        <v>5063</v>
      </c>
      <c r="C1120" t="s">
        <v>5064</v>
      </c>
      <c r="D1120" t="s">
        <v>5065</v>
      </c>
      <c r="E1120" t="s">
        <v>1579</v>
      </c>
      <c r="F1120" t="s">
        <v>352</v>
      </c>
      <c r="G1120" t="s">
        <v>495</v>
      </c>
      <c r="H1120" t="s">
        <v>1580</v>
      </c>
    </row>
    <row r="1121" spans="1:8">
      <c r="A1121" t="s">
        <v>5066</v>
      </c>
      <c r="B1121" t="s">
        <v>5067</v>
      </c>
      <c r="C1121" t="s">
        <v>5068</v>
      </c>
      <c r="D1121" t="s">
        <v>5069</v>
      </c>
      <c r="E1121" t="s">
        <v>691</v>
      </c>
      <c r="F1121" t="s">
        <v>352</v>
      </c>
      <c r="G1121" t="s">
        <v>692</v>
      </c>
      <c r="H1121" t="s">
        <v>693</v>
      </c>
    </row>
    <row r="1122" spans="1:8">
      <c r="A1122" t="s">
        <v>5070</v>
      </c>
      <c r="B1122" t="s">
        <v>5071</v>
      </c>
      <c r="C1122" t="s">
        <v>5072</v>
      </c>
      <c r="D1122" t="s">
        <v>5073</v>
      </c>
      <c r="E1122" t="s">
        <v>5074</v>
      </c>
      <c r="F1122" t="s">
        <v>1705</v>
      </c>
      <c r="G1122" t="s">
        <v>2889</v>
      </c>
      <c r="H1122" t="s">
        <v>3893</v>
      </c>
    </row>
    <row r="1123" spans="1:8">
      <c r="A1123" t="s">
        <v>5075</v>
      </c>
      <c r="B1123" t="s">
        <v>5076</v>
      </c>
      <c r="C1123" t="s">
        <v>5077</v>
      </c>
      <c r="D1123" t="s">
        <v>5078</v>
      </c>
      <c r="E1123" t="s">
        <v>5079</v>
      </c>
      <c r="F1123" t="s">
        <v>352</v>
      </c>
      <c r="G1123" t="s">
        <v>467</v>
      </c>
      <c r="H1123" t="s">
        <v>2056</v>
      </c>
    </row>
    <row r="1124" spans="1:8">
      <c r="A1124" t="s">
        <v>5080</v>
      </c>
      <c r="B1124" t="s">
        <v>5081</v>
      </c>
      <c r="C1124" t="s">
        <v>5082</v>
      </c>
      <c r="D1124" t="s">
        <v>5083</v>
      </c>
      <c r="E1124" t="s">
        <v>691</v>
      </c>
      <c r="F1124" t="s">
        <v>352</v>
      </c>
      <c r="G1124" t="s">
        <v>692</v>
      </c>
      <c r="H1124" t="s">
        <v>693</v>
      </c>
    </row>
    <row r="1125" spans="1:8">
      <c r="A1125" t="s">
        <v>5084</v>
      </c>
      <c r="B1125" t="s">
        <v>5085</v>
      </c>
      <c r="C1125" t="s">
        <v>5086</v>
      </c>
      <c r="D1125" t="s">
        <v>5087</v>
      </c>
      <c r="E1125" t="s">
        <v>691</v>
      </c>
      <c r="F1125" t="s">
        <v>352</v>
      </c>
      <c r="G1125" t="s">
        <v>692</v>
      </c>
      <c r="H1125" t="s">
        <v>693</v>
      </c>
    </row>
    <row r="1126" spans="1:8">
      <c r="A1126" t="s">
        <v>5088</v>
      </c>
      <c r="B1126" t="s">
        <v>5089</v>
      </c>
      <c r="C1126" t="s">
        <v>5090</v>
      </c>
      <c r="D1126" t="s">
        <v>5091</v>
      </c>
      <c r="E1126" t="s">
        <v>5092</v>
      </c>
      <c r="F1126" t="s">
        <v>352</v>
      </c>
      <c r="G1126" t="s">
        <v>610</v>
      </c>
      <c r="H1126" t="s">
        <v>2910</v>
      </c>
    </row>
    <row r="1127" spans="1:8">
      <c r="A1127" t="s">
        <v>5093</v>
      </c>
      <c r="B1127" t="s">
        <v>5094</v>
      </c>
      <c r="C1127" t="s">
        <v>5095</v>
      </c>
      <c r="D1127" t="s">
        <v>5096</v>
      </c>
      <c r="E1127" t="s">
        <v>2140</v>
      </c>
      <c r="F1127" t="s">
        <v>352</v>
      </c>
      <c r="G1127" t="s">
        <v>692</v>
      </c>
      <c r="H1127" t="s">
        <v>1239</v>
      </c>
    </row>
    <row r="1128" spans="1:8">
      <c r="A1128" t="s">
        <v>5097</v>
      </c>
      <c r="B1128" t="s">
        <v>5098</v>
      </c>
      <c r="C1128" t="s">
        <v>5099</v>
      </c>
      <c r="D1128" t="s">
        <v>5100</v>
      </c>
      <c r="E1128" t="s">
        <v>5101</v>
      </c>
      <c r="F1128" t="s">
        <v>352</v>
      </c>
      <c r="G1128" t="s">
        <v>692</v>
      </c>
      <c r="H1128" t="s">
        <v>1239</v>
      </c>
    </row>
    <row r="1129" spans="1:8">
      <c r="A1129" t="s">
        <v>5102</v>
      </c>
      <c r="B1129" t="s">
        <v>5103</v>
      </c>
      <c r="C1129" t="s">
        <v>5104</v>
      </c>
      <c r="D1129" t="s">
        <v>5105</v>
      </c>
      <c r="E1129" t="s">
        <v>5106</v>
      </c>
      <c r="F1129" t="s">
        <v>352</v>
      </c>
      <c r="G1129" t="s">
        <v>692</v>
      </c>
      <c r="H1129" t="s">
        <v>1239</v>
      </c>
    </row>
    <row r="1130" spans="1:8">
      <c r="A1130" t="s">
        <v>5107</v>
      </c>
      <c r="B1130" t="s">
        <v>5108</v>
      </c>
      <c r="C1130" t="s">
        <v>5109</v>
      </c>
      <c r="D1130" t="s">
        <v>5110</v>
      </c>
      <c r="E1130" t="s">
        <v>629</v>
      </c>
      <c r="F1130" t="s">
        <v>352</v>
      </c>
      <c r="G1130" t="s">
        <v>353</v>
      </c>
      <c r="H1130" t="s">
        <v>630</v>
      </c>
    </row>
    <row r="1131" spans="1:8">
      <c r="A1131" t="s">
        <v>5111</v>
      </c>
      <c r="B1131" t="s">
        <v>5112</v>
      </c>
      <c r="C1131" t="s">
        <v>5113</v>
      </c>
      <c r="D1131" t="s">
        <v>5114</v>
      </c>
      <c r="E1131" t="s">
        <v>417</v>
      </c>
      <c r="F1131" t="s">
        <v>352</v>
      </c>
      <c r="G1131" t="s">
        <v>367</v>
      </c>
      <c r="H1131" t="s">
        <v>418</v>
      </c>
    </row>
    <row r="1132" spans="1:8">
      <c r="A1132" t="s">
        <v>5115</v>
      </c>
      <c r="B1132" t="s">
        <v>5116</v>
      </c>
      <c r="C1132" t="s">
        <v>5117</v>
      </c>
      <c r="D1132" t="s">
        <v>5118</v>
      </c>
      <c r="E1132" t="s">
        <v>691</v>
      </c>
      <c r="F1132" t="s">
        <v>352</v>
      </c>
      <c r="G1132" t="s">
        <v>692</v>
      </c>
      <c r="H1132" t="s">
        <v>693</v>
      </c>
    </row>
    <row r="1133" spans="1:8">
      <c r="A1133" t="s">
        <v>5119</v>
      </c>
      <c r="B1133" t="s">
        <v>5120</v>
      </c>
      <c r="C1133" t="s">
        <v>5121</v>
      </c>
      <c r="D1133" t="s">
        <v>5122</v>
      </c>
      <c r="E1133" t="s">
        <v>691</v>
      </c>
      <c r="F1133" t="s">
        <v>352</v>
      </c>
      <c r="G1133" t="s">
        <v>692</v>
      </c>
      <c r="H1133" t="s">
        <v>693</v>
      </c>
    </row>
    <row r="1134" spans="1:8">
      <c r="A1134" t="s">
        <v>5123</v>
      </c>
      <c r="B1134" t="s">
        <v>652</v>
      </c>
      <c r="C1134" t="s">
        <v>652</v>
      </c>
      <c r="E1134" t="s">
        <v>850</v>
      </c>
      <c r="F1134" t="s">
        <v>583</v>
      </c>
      <c r="G1134" t="s">
        <v>352</v>
      </c>
      <c r="H1134" t="s">
        <v>851</v>
      </c>
    </row>
    <row r="1135" spans="1:8">
      <c r="A1135" t="s">
        <v>5124</v>
      </c>
      <c r="B1135" t="s">
        <v>5125</v>
      </c>
      <c r="C1135" t="s">
        <v>5126</v>
      </c>
      <c r="D1135" t="s">
        <v>5127</v>
      </c>
      <c r="E1135" t="s">
        <v>764</v>
      </c>
      <c r="F1135" t="s">
        <v>583</v>
      </c>
      <c r="G1135" t="s">
        <v>352</v>
      </c>
      <c r="H1135" t="s">
        <v>765</v>
      </c>
    </row>
    <row r="1136" spans="1:8">
      <c r="A1136" t="s">
        <v>5128</v>
      </c>
      <c r="B1136" t="s">
        <v>5129</v>
      </c>
      <c r="C1136" t="s">
        <v>5130</v>
      </c>
      <c r="D1136" t="s">
        <v>5131</v>
      </c>
      <c r="E1136" t="s">
        <v>764</v>
      </c>
      <c r="F1136" t="s">
        <v>583</v>
      </c>
      <c r="G1136" t="s">
        <v>352</v>
      </c>
      <c r="H1136" t="s">
        <v>765</v>
      </c>
    </row>
    <row r="1137" spans="1:8">
      <c r="A1137" t="s">
        <v>5132</v>
      </c>
      <c r="B1137" t="s">
        <v>5133</v>
      </c>
      <c r="C1137" t="s">
        <v>5134</v>
      </c>
      <c r="D1137" t="s">
        <v>5135</v>
      </c>
      <c r="E1137" t="s">
        <v>764</v>
      </c>
      <c r="F1137" t="s">
        <v>583</v>
      </c>
      <c r="G1137" t="s">
        <v>352</v>
      </c>
      <c r="H1137" t="s">
        <v>765</v>
      </c>
    </row>
    <row r="1138" spans="1:8">
      <c r="A1138" t="s">
        <v>5136</v>
      </c>
      <c r="B1138" t="s">
        <v>5137</v>
      </c>
      <c r="C1138" t="s">
        <v>5138</v>
      </c>
      <c r="D1138" t="s">
        <v>5139</v>
      </c>
      <c r="E1138" t="s">
        <v>1579</v>
      </c>
      <c r="F1138" t="s">
        <v>352</v>
      </c>
      <c r="G1138" t="s">
        <v>495</v>
      </c>
      <c r="H1138" t="s">
        <v>1580</v>
      </c>
    </row>
    <row r="1139" spans="1:8">
      <c r="A1139" t="s">
        <v>5140</v>
      </c>
      <c r="B1139" t="s">
        <v>5141</v>
      </c>
      <c r="C1139" t="s">
        <v>5142</v>
      </c>
      <c r="D1139" t="s">
        <v>5143</v>
      </c>
      <c r="E1139" t="s">
        <v>764</v>
      </c>
      <c r="F1139" t="s">
        <v>583</v>
      </c>
      <c r="G1139" t="s">
        <v>352</v>
      </c>
      <c r="H1139" t="s">
        <v>765</v>
      </c>
    </row>
    <row r="1140" spans="1:8">
      <c r="A1140" t="s">
        <v>5144</v>
      </c>
      <c r="B1140" t="s">
        <v>5145</v>
      </c>
      <c r="C1140" t="s">
        <v>5146</v>
      </c>
      <c r="D1140" t="s">
        <v>5147</v>
      </c>
      <c r="E1140" s="7" t="s">
        <v>5148</v>
      </c>
      <c r="F1140" s="7" t="s">
        <v>459</v>
      </c>
      <c r="G1140" t="s">
        <v>1819</v>
      </c>
      <c r="H1140" t="s">
        <v>1820</v>
      </c>
    </row>
    <row r="1141" spans="1:8">
      <c r="A1141" t="s">
        <v>5149</v>
      </c>
      <c r="B1141" t="s">
        <v>5150</v>
      </c>
      <c r="C1141" t="s">
        <v>5151</v>
      </c>
      <c r="D1141" t="s">
        <v>5152</v>
      </c>
      <c r="E1141" t="s">
        <v>1579</v>
      </c>
      <c r="F1141" t="s">
        <v>352</v>
      </c>
      <c r="G1141" t="s">
        <v>495</v>
      </c>
      <c r="H1141" t="s">
        <v>1580</v>
      </c>
    </row>
    <row r="1142" spans="1:8">
      <c r="A1142" t="s">
        <v>5153</v>
      </c>
      <c r="B1142" t="s">
        <v>5154</v>
      </c>
      <c r="C1142" t="s">
        <v>5154</v>
      </c>
      <c r="E1142" t="s">
        <v>3606</v>
      </c>
      <c r="F1142" t="s">
        <v>1705</v>
      </c>
      <c r="G1142" t="s">
        <v>1706</v>
      </c>
      <c r="H1142" t="s">
        <v>1707</v>
      </c>
    </row>
    <row r="1143" spans="1:8">
      <c r="A1143" t="s">
        <v>5155</v>
      </c>
      <c r="B1143" t="s">
        <v>5156</v>
      </c>
      <c r="C1143" t="s">
        <v>5157</v>
      </c>
      <c r="D1143" t="s">
        <v>5158</v>
      </c>
      <c r="E1143" t="s">
        <v>3606</v>
      </c>
      <c r="F1143" t="s">
        <v>1705</v>
      </c>
      <c r="G1143" t="s">
        <v>1706</v>
      </c>
      <c r="H1143" t="s">
        <v>1707</v>
      </c>
    </row>
    <row r="1144" spans="1:8">
      <c r="A1144" t="s">
        <v>5159</v>
      </c>
      <c r="B1144" t="s">
        <v>5160</v>
      </c>
      <c r="C1144" t="s">
        <v>5161</v>
      </c>
      <c r="D1144" t="s">
        <v>5158</v>
      </c>
      <c r="E1144" t="s">
        <v>3606</v>
      </c>
      <c r="F1144" t="s">
        <v>1705</v>
      </c>
      <c r="G1144" t="s">
        <v>1706</v>
      </c>
      <c r="H1144" t="s">
        <v>1707</v>
      </c>
    </row>
    <row r="1145" spans="1:8">
      <c r="A1145" t="s">
        <v>5162</v>
      </c>
      <c r="B1145" t="s">
        <v>5163</v>
      </c>
      <c r="C1145" t="s">
        <v>5164</v>
      </c>
      <c r="D1145" t="s">
        <v>5158</v>
      </c>
      <c r="E1145" t="s">
        <v>3606</v>
      </c>
      <c r="F1145" t="s">
        <v>1705</v>
      </c>
      <c r="G1145" t="s">
        <v>1706</v>
      </c>
      <c r="H1145" t="s">
        <v>1707</v>
      </c>
    </row>
    <row r="1146" spans="1:8">
      <c r="A1146" t="s">
        <v>5165</v>
      </c>
      <c r="B1146" t="s">
        <v>5166</v>
      </c>
      <c r="C1146" t="s">
        <v>5167</v>
      </c>
      <c r="D1146" t="s">
        <v>5168</v>
      </c>
      <c r="E1146" t="s">
        <v>764</v>
      </c>
      <c r="F1146" t="s">
        <v>583</v>
      </c>
      <c r="G1146" t="s">
        <v>352</v>
      </c>
      <c r="H1146" t="s">
        <v>765</v>
      </c>
    </row>
    <row r="1147" spans="1:8">
      <c r="A1147" t="s">
        <v>5169</v>
      </c>
      <c r="B1147" t="s">
        <v>5170</v>
      </c>
      <c r="C1147" t="s">
        <v>5171</v>
      </c>
      <c r="D1147" t="s">
        <v>5172</v>
      </c>
      <c r="E1147" t="s">
        <v>5173</v>
      </c>
      <c r="F1147" t="s">
        <v>583</v>
      </c>
      <c r="G1147" t="s">
        <v>1842</v>
      </c>
      <c r="H1147" t="s">
        <v>5174</v>
      </c>
    </row>
    <row r="1148" spans="1:8">
      <c r="A1148" t="s">
        <v>5175</v>
      </c>
      <c r="B1148" t="s">
        <v>652</v>
      </c>
      <c r="C1148" t="s">
        <v>652</v>
      </c>
      <c r="E1148" t="s">
        <v>850</v>
      </c>
      <c r="F1148" t="s">
        <v>583</v>
      </c>
      <c r="G1148" t="s">
        <v>352</v>
      </c>
      <c r="H1148" t="s">
        <v>851</v>
      </c>
    </row>
    <row r="1149" spans="1:8">
      <c r="A1149" t="s">
        <v>5176</v>
      </c>
      <c r="B1149" t="s">
        <v>5177</v>
      </c>
      <c r="C1149" t="s">
        <v>5178</v>
      </c>
      <c r="D1149" t="s">
        <v>5179</v>
      </c>
      <c r="E1149" t="s">
        <v>691</v>
      </c>
      <c r="F1149" t="s">
        <v>352</v>
      </c>
      <c r="G1149" t="s">
        <v>692</v>
      </c>
      <c r="H1149" t="s">
        <v>693</v>
      </c>
    </row>
    <row r="1150" spans="1:8">
      <c r="A1150" t="s">
        <v>5180</v>
      </c>
      <c r="B1150" t="s">
        <v>652</v>
      </c>
      <c r="C1150" t="s">
        <v>652</v>
      </c>
      <c r="E1150" t="s">
        <v>850</v>
      </c>
      <c r="F1150" t="s">
        <v>583</v>
      </c>
      <c r="G1150" t="s">
        <v>352</v>
      </c>
      <c r="H1150" t="s">
        <v>851</v>
      </c>
    </row>
    <row r="1151" spans="1:8">
      <c r="A1151" t="s">
        <v>5181</v>
      </c>
      <c r="B1151" t="s">
        <v>5182</v>
      </c>
      <c r="C1151" t="s">
        <v>5183</v>
      </c>
      <c r="D1151" t="s">
        <v>5184</v>
      </c>
      <c r="E1151" t="s">
        <v>1922</v>
      </c>
      <c r="F1151" t="s">
        <v>352</v>
      </c>
      <c r="G1151" t="s">
        <v>367</v>
      </c>
      <c r="H1151" t="s">
        <v>981</v>
      </c>
    </row>
    <row r="1152" spans="1:8">
      <c r="A1152" t="s">
        <v>5185</v>
      </c>
      <c r="B1152" t="s">
        <v>5186</v>
      </c>
      <c r="C1152" t="s">
        <v>5187</v>
      </c>
      <c r="D1152" t="s">
        <v>5188</v>
      </c>
      <c r="E1152" t="s">
        <v>1927</v>
      </c>
      <c r="F1152" t="s">
        <v>352</v>
      </c>
      <c r="G1152" t="s">
        <v>367</v>
      </c>
      <c r="H1152" t="s">
        <v>1855</v>
      </c>
    </row>
    <row r="1153" spans="1:8">
      <c r="A1153" t="s">
        <v>5189</v>
      </c>
      <c r="B1153" t="s">
        <v>5190</v>
      </c>
      <c r="C1153" t="s">
        <v>5191</v>
      </c>
      <c r="D1153" t="s">
        <v>5192</v>
      </c>
      <c r="E1153" t="s">
        <v>980</v>
      </c>
      <c r="F1153" t="s">
        <v>352</v>
      </c>
      <c r="G1153" t="s">
        <v>367</v>
      </c>
      <c r="H1153" t="s">
        <v>981</v>
      </c>
    </row>
    <row r="1154" spans="1:8">
      <c r="A1154" t="s">
        <v>5193</v>
      </c>
      <c r="B1154" t="s">
        <v>5194</v>
      </c>
      <c r="C1154" t="s">
        <v>5195</v>
      </c>
      <c r="D1154" t="s">
        <v>5196</v>
      </c>
      <c r="E1154" t="s">
        <v>5197</v>
      </c>
      <c r="F1154" t="s">
        <v>352</v>
      </c>
      <c r="G1154" t="s">
        <v>467</v>
      </c>
      <c r="H1154" t="s">
        <v>970</v>
      </c>
    </row>
    <row r="1155" spans="1:8">
      <c r="A1155" t="s">
        <v>5198</v>
      </c>
      <c r="B1155" t="s">
        <v>5199</v>
      </c>
      <c r="C1155" t="s">
        <v>5200</v>
      </c>
      <c r="D1155" t="s">
        <v>5201</v>
      </c>
      <c r="E1155" t="s">
        <v>5197</v>
      </c>
      <c r="F1155" t="s">
        <v>352</v>
      </c>
      <c r="G1155" t="s">
        <v>467</v>
      </c>
      <c r="H1155" t="s">
        <v>970</v>
      </c>
    </row>
    <row r="1156" spans="1:8">
      <c r="A1156" t="s">
        <v>5202</v>
      </c>
      <c r="B1156" t="s">
        <v>5203</v>
      </c>
      <c r="C1156" t="s">
        <v>5204</v>
      </c>
      <c r="D1156" t="s">
        <v>5205</v>
      </c>
      <c r="E1156" t="s">
        <v>5197</v>
      </c>
      <c r="F1156" t="s">
        <v>352</v>
      </c>
      <c r="G1156" t="s">
        <v>467</v>
      </c>
      <c r="H1156" t="s">
        <v>970</v>
      </c>
    </row>
    <row r="1157" spans="1:8">
      <c r="A1157" t="s">
        <v>5206</v>
      </c>
      <c r="B1157" t="s">
        <v>652</v>
      </c>
      <c r="C1157" t="s">
        <v>652</v>
      </c>
      <c r="E1157" t="s">
        <v>5207</v>
      </c>
      <c r="F1157" t="s">
        <v>352</v>
      </c>
      <c r="G1157" t="s">
        <v>467</v>
      </c>
      <c r="H1157" t="s">
        <v>970</v>
      </c>
    </row>
    <row r="1158" spans="1:8">
      <c r="A1158" t="s">
        <v>5208</v>
      </c>
      <c r="B1158" t="s">
        <v>5209</v>
      </c>
      <c r="C1158" t="s">
        <v>5210</v>
      </c>
      <c r="D1158" t="s">
        <v>5211</v>
      </c>
      <c r="E1158" t="s">
        <v>4024</v>
      </c>
      <c r="F1158" t="s">
        <v>1384</v>
      </c>
      <c r="G1158" t="s">
        <v>1385</v>
      </c>
      <c r="H1158" t="s">
        <v>4025</v>
      </c>
    </row>
    <row r="1159" spans="1:8">
      <c r="A1159" t="s">
        <v>5212</v>
      </c>
      <c r="B1159" t="s">
        <v>652</v>
      </c>
      <c r="C1159" t="s">
        <v>652</v>
      </c>
      <c r="E1159" t="s">
        <v>850</v>
      </c>
      <c r="F1159" t="s">
        <v>583</v>
      </c>
      <c r="G1159" t="s">
        <v>352</v>
      </c>
      <c r="H1159" t="s">
        <v>851</v>
      </c>
    </row>
    <row r="1160" spans="1:8">
      <c r="A1160" t="s">
        <v>5213</v>
      </c>
      <c r="B1160" t="s">
        <v>5214</v>
      </c>
      <c r="C1160" t="s">
        <v>5215</v>
      </c>
      <c r="D1160" t="s">
        <v>5216</v>
      </c>
      <c r="E1160" t="s">
        <v>902</v>
      </c>
      <c r="F1160" t="s">
        <v>352</v>
      </c>
      <c r="G1160" t="s">
        <v>360</v>
      </c>
      <c r="H1160" t="s">
        <v>361</v>
      </c>
    </row>
    <row r="1161" spans="1:8">
      <c r="A1161" t="s">
        <v>5217</v>
      </c>
      <c r="B1161" t="s">
        <v>5218</v>
      </c>
      <c r="C1161" t="s">
        <v>5219</v>
      </c>
      <c r="D1161" t="s">
        <v>5220</v>
      </c>
      <c r="E1161" t="s">
        <v>429</v>
      </c>
      <c r="F1161" t="s">
        <v>352</v>
      </c>
      <c r="G1161" t="s">
        <v>360</v>
      </c>
      <c r="H1161" t="s">
        <v>430</v>
      </c>
    </row>
    <row r="1162" spans="1:8">
      <c r="A1162" t="s">
        <v>5221</v>
      </c>
      <c r="B1162" t="s">
        <v>5222</v>
      </c>
      <c r="C1162" t="s">
        <v>5223</v>
      </c>
      <c r="D1162" t="s">
        <v>5224</v>
      </c>
      <c r="E1162" t="s">
        <v>5225</v>
      </c>
      <c r="F1162" t="s">
        <v>352</v>
      </c>
      <c r="G1162" t="s">
        <v>360</v>
      </c>
      <c r="H1162" t="s">
        <v>489</v>
      </c>
    </row>
    <row r="1163" spans="1:8">
      <c r="A1163" t="s">
        <v>5226</v>
      </c>
      <c r="B1163" t="s">
        <v>5227</v>
      </c>
      <c r="C1163" t="s">
        <v>5228</v>
      </c>
      <c r="D1163" t="s">
        <v>5224</v>
      </c>
      <c r="E1163" t="s">
        <v>5225</v>
      </c>
      <c r="F1163" t="s">
        <v>352</v>
      </c>
      <c r="G1163" t="s">
        <v>360</v>
      </c>
      <c r="H1163" t="s">
        <v>489</v>
      </c>
    </row>
    <row r="1164" spans="1:8">
      <c r="A1164" t="s">
        <v>5229</v>
      </c>
      <c r="B1164" t="s">
        <v>5230</v>
      </c>
      <c r="C1164" t="s">
        <v>5231</v>
      </c>
      <c r="D1164" t="s">
        <v>5224</v>
      </c>
      <c r="E1164" t="s">
        <v>5225</v>
      </c>
      <c r="F1164" t="s">
        <v>352</v>
      </c>
      <c r="G1164" t="s">
        <v>360</v>
      </c>
      <c r="H1164" t="s">
        <v>489</v>
      </c>
    </row>
    <row r="1165" spans="1:8">
      <c r="A1165" t="s">
        <v>5232</v>
      </c>
      <c r="B1165" t="s">
        <v>5233</v>
      </c>
      <c r="C1165" t="s">
        <v>5234</v>
      </c>
      <c r="D1165" t="s">
        <v>5235</v>
      </c>
      <c r="E1165" t="s">
        <v>5236</v>
      </c>
      <c r="F1165" t="s">
        <v>352</v>
      </c>
      <c r="G1165" t="s">
        <v>360</v>
      </c>
      <c r="H1165" t="s">
        <v>436</v>
      </c>
    </row>
    <row r="1166" spans="1:8">
      <c r="A1166" t="s">
        <v>5237</v>
      </c>
      <c r="B1166" t="s">
        <v>5238</v>
      </c>
      <c r="C1166" t="s">
        <v>5239</v>
      </c>
      <c r="D1166" t="s">
        <v>5240</v>
      </c>
      <c r="E1166" t="s">
        <v>5241</v>
      </c>
      <c r="F1166" t="s">
        <v>352</v>
      </c>
      <c r="G1166" t="s">
        <v>360</v>
      </c>
      <c r="H1166" t="s">
        <v>5242</v>
      </c>
    </row>
    <row r="1167" spans="1:8">
      <c r="A1167" t="s">
        <v>5243</v>
      </c>
      <c r="B1167" t="s">
        <v>5244</v>
      </c>
      <c r="C1167" t="s">
        <v>5245</v>
      </c>
      <c r="D1167" t="s">
        <v>5246</v>
      </c>
      <c r="E1167" t="s">
        <v>3953</v>
      </c>
      <c r="F1167" t="s">
        <v>352</v>
      </c>
      <c r="G1167" t="s">
        <v>467</v>
      </c>
      <c r="H1167" t="s">
        <v>2056</v>
      </c>
    </row>
    <row r="1168" spans="1:8">
      <c r="A1168" t="s">
        <v>5247</v>
      </c>
      <c r="B1168" t="s">
        <v>5248</v>
      </c>
      <c r="C1168" t="s">
        <v>5249</v>
      </c>
      <c r="D1168" t="s">
        <v>5250</v>
      </c>
      <c r="E1168" t="s">
        <v>429</v>
      </c>
      <c r="F1168" t="s">
        <v>352</v>
      </c>
      <c r="G1168" t="s">
        <v>360</v>
      </c>
      <c r="H1168" t="s">
        <v>430</v>
      </c>
    </row>
    <row r="1169" spans="1:8">
      <c r="A1169" t="s">
        <v>5251</v>
      </c>
      <c r="B1169" t="s">
        <v>5252</v>
      </c>
      <c r="C1169" t="s">
        <v>5253</v>
      </c>
      <c r="D1169" t="s">
        <v>5254</v>
      </c>
      <c r="E1169" t="s">
        <v>5255</v>
      </c>
      <c r="F1169" t="s">
        <v>352</v>
      </c>
      <c r="G1169" t="s">
        <v>360</v>
      </c>
      <c r="H1169" t="s">
        <v>436</v>
      </c>
    </row>
    <row r="1170" spans="1:8">
      <c r="A1170" t="s">
        <v>5256</v>
      </c>
      <c r="B1170" t="s">
        <v>5257</v>
      </c>
      <c r="C1170" t="s">
        <v>5258</v>
      </c>
      <c r="D1170" t="s">
        <v>5259</v>
      </c>
      <c r="E1170" t="s">
        <v>5260</v>
      </c>
      <c r="F1170" t="s">
        <v>352</v>
      </c>
      <c r="G1170" t="s">
        <v>854</v>
      </c>
      <c r="H1170" t="s">
        <v>928</v>
      </c>
    </row>
    <row r="1171" spans="1:8">
      <c r="A1171" t="s">
        <v>5261</v>
      </c>
      <c r="B1171" t="s">
        <v>5262</v>
      </c>
      <c r="C1171" t="s">
        <v>5263</v>
      </c>
      <c r="D1171" t="s">
        <v>5264</v>
      </c>
      <c r="E1171" s="7" t="s">
        <v>5265</v>
      </c>
      <c r="F1171" s="7" t="s">
        <v>352</v>
      </c>
      <c r="G1171" t="s">
        <v>854</v>
      </c>
      <c r="H1171" t="s">
        <v>928</v>
      </c>
    </row>
    <row r="1172" spans="1:8">
      <c r="A1172" t="s">
        <v>5266</v>
      </c>
      <c r="B1172" t="s">
        <v>5267</v>
      </c>
      <c r="C1172" t="s">
        <v>5268</v>
      </c>
      <c r="D1172" t="s">
        <v>5269</v>
      </c>
      <c r="E1172" t="s">
        <v>5270</v>
      </c>
      <c r="F1172" t="s">
        <v>352</v>
      </c>
      <c r="G1172" t="s">
        <v>854</v>
      </c>
      <c r="H1172" t="s">
        <v>1753</v>
      </c>
    </row>
    <row r="1173" spans="1:8">
      <c r="A1173" t="s">
        <v>5271</v>
      </c>
      <c r="B1173" t="s">
        <v>5272</v>
      </c>
      <c r="C1173" t="s">
        <v>5273</v>
      </c>
      <c r="D1173" t="s">
        <v>5274</v>
      </c>
      <c r="E1173" t="s">
        <v>5275</v>
      </c>
      <c r="F1173" t="s">
        <v>352</v>
      </c>
      <c r="G1173" t="s">
        <v>367</v>
      </c>
      <c r="H1173" t="s">
        <v>1028</v>
      </c>
    </row>
    <row r="1174" spans="1:8">
      <c r="A1174" t="s">
        <v>5276</v>
      </c>
      <c r="B1174" t="s">
        <v>5277</v>
      </c>
      <c r="C1174" t="s">
        <v>5278</v>
      </c>
      <c r="D1174" t="s">
        <v>5279</v>
      </c>
      <c r="E1174" t="s">
        <v>963</v>
      </c>
      <c r="F1174" t="s">
        <v>352</v>
      </c>
      <c r="G1174" t="s">
        <v>367</v>
      </c>
      <c r="H1174" t="s">
        <v>964</v>
      </c>
    </row>
    <row r="1175" spans="1:8">
      <c r="A1175" t="s">
        <v>5280</v>
      </c>
      <c r="B1175" t="s">
        <v>5277</v>
      </c>
      <c r="C1175" t="s">
        <v>5278</v>
      </c>
      <c r="D1175" t="s">
        <v>5279</v>
      </c>
      <c r="E1175" t="s">
        <v>963</v>
      </c>
      <c r="F1175" t="s">
        <v>352</v>
      </c>
      <c r="G1175" t="s">
        <v>367</v>
      </c>
      <c r="H1175" t="s">
        <v>964</v>
      </c>
    </row>
    <row r="1176" spans="1:8">
      <c r="A1176" t="s">
        <v>5281</v>
      </c>
      <c r="B1176" t="s">
        <v>5277</v>
      </c>
      <c r="C1176" t="s">
        <v>5278</v>
      </c>
      <c r="D1176" t="s">
        <v>5279</v>
      </c>
      <c r="E1176" t="s">
        <v>963</v>
      </c>
      <c r="F1176" t="s">
        <v>352</v>
      </c>
      <c r="G1176" t="s">
        <v>367</v>
      </c>
      <c r="H1176" t="s">
        <v>964</v>
      </c>
    </row>
    <row r="1177" spans="1:8">
      <c r="A1177" t="s">
        <v>5282</v>
      </c>
      <c r="B1177" t="s">
        <v>5283</v>
      </c>
      <c r="C1177" t="s">
        <v>5284</v>
      </c>
      <c r="D1177" t="s">
        <v>5285</v>
      </c>
      <c r="E1177" t="s">
        <v>1196</v>
      </c>
      <c r="F1177" t="s">
        <v>352</v>
      </c>
      <c r="G1177" t="s">
        <v>367</v>
      </c>
      <c r="H1177" t="s">
        <v>953</v>
      </c>
    </row>
    <row r="1178" spans="1:8">
      <c r="A1178" t="s">
        <v>5286</v>
      </c>
      <c r="B1178" t="s">
        <v>5287</v>
      </c>
      <c r="C1178" t="s">
        <v>5288</v>
      </c>
      <c r="D1178" t="s">
        <v>5289</v>
      </c>
      <c r="E1178" t="s">
        <v>691</v>
      </c>
      <c r="F1178" t="s">
        <v>352</v>
      </c>
      <c r="G1178" t="s">
        <v>692</v>
      </c>
      <c r="H1178" t="s">
        <v>693</v>
      </c>
    </row>
    <row r="1179" spans="1:8">
      <c r="A1179" t="s">
        <v>5290</v>
      </c>
      <c r="B1179" t="s">
        <v>5291</v>
      </c>
      <c r="C1179" t="s">
        <v>5292</v>
      </c>
      <c r="D1179" t="s">
        <v>5293</v>
      </c>
      <c r="E1179" t="s">
        <v>691</v>
      </c>
      <c r="F1179" t="s">
        <v>352</v>
      </c>
      <c r="G1179" t="s">
        <v>692</v>
      </c>
      <c r="H1179" t="s">
        <v>693</v>
      </c>
    </row>
    <row r="1180" spans="1:8">
      <c r="A1180" t="s">
        <v>5294</v>
      </c>
      <c r="B1180" t="s">
        <v>5295</v>
      </c>
      <c r="C1180" t="s">
        <v>5296</v>
      </c>
      <c r="D1180" t="s">
        <v>5297</v>
      </c>
      <c r="E1180" t="s">
        <v>417</v>
      </c>
      <c r="F1180" t="s">
        <v>352</v>
      </c>
      <c r="G1180" t="s">
        <v>367</v>
      </c>
      <c r="H1180" t="s">
        <v>418</v>
      </c>
    </row>
    <row r="1181" spans="1:8">
      <c r="A1181" t="s">
        <v>5298</v>
      </c>
      <c r="B1181" t="s">
        <v>5299</v>
      </c>
      <c r="C1181" t="s">
        <v>5300</v>
      </c>
      <c r="D1181" t="s">
        <v>5301</v>
      </c>
      <c r="E1181" t="s">
        <v>1238</v>
      </c>
      <c r="F1181" t="s">
        <v>352</v>
      </c>
      <c r="G1181" t="s">
        <v>692</v>
      </c>
      <c r="H1181" t="s">
        <v>1239</v>
      </c>
    </row>
    <row r="1182" spans="1:8">
      <c r="A1182" t="s">
        <v>5302</v>
      </c>
      <c r="B1182" t="s">
        <v>5303</v>
      </c>
      <c r="C1182" t="s">
        <v>5304</v>
      </c>
      <c r="D1182" t="s">
        <v>5305</v>
      </c>
      <c r="E1182" t="s">
        <v>5306</v>
      </c>
      <c r="F1182" t="s">
        <v>352</v>
      </c>
      <c r="G1182" t="s">
        <v>367</v>
      </c>
      <c r="H1182" t="s">
        <v>981</v>
      </c>
    </row>
    <row r="1183" spans="1:8">
      <c r="A1183" t="s">
        <v>5307</v>
      </c>
      <c r="B1183" t="s">
        <v>5308</v>
      </c>
      <c r="C1183" t="s">
        <v>5309</v>
      </c>
      <c r="D1183" t="s">
        <v>5310</v>
      </c>
      <c r="E1183" s="7" t="s">
        <v>5311</v>
      </c>
      <c r="F1183" s="7" t="s">
        <v>352</v>
      </c>
      <c r="G1183" t="s">
        <v>754</v>
      </c>
      <c r="H1183" t="s">
        <v>1398</v>
      </c>
    </row>
    <row r="1184" spans="1:8">
      <c r="A1184" t="s">
        <v>5312</v>
      </c>
      <c r="B1184" t="s">
        <v>5313</v>
      </c>
      <c r="C1184" t="s">
        <v>5314</v>
      </c>
      <c r="D1184" t="s">
        <v>5315</v>
      </c>
      <c r="E1184" t="s">
        <v>5316</v>
      </c>
      <c r="F1184" t="s">
        <v>352</v>
      </c>
      <c r="G1184" t="s">
        <v>854</v>
      </c>
      <c r="H1184" t="s">
        <v>1339</v>
      </c>
    </row>
    <row r="1185" spans="1:8">
      <c r="A1185" t="s">
        <v>5317</v>
      </c>
      <c r="B1185" t="s">
        <v>5318</v>
      </c>
      <c r="C1185" t="s">
        <v>5319</v>
      </c>
      <c r="D1185" t="s">
        <v>5320</v>
      </c>
      <c r="E1185" t="s">
        <v>5321</v>
      </c>
      <c r="F1185" t="s">
        <v>352</v>
      </c>
      <c r="G1185" t="s">
        <v>495</v>
      </c>
      <c r="H1185" t="s">
        <v>496</v>
      </c>
    </row>
    <row r="1186" spans="1:8">
      <c r="A1186" t="s">
        <v>5322</v>
      </c>
      <c r="B1186" t="s">
        <v>5323</v>
      </c>
      <c r="C1186" t="s">
        <v>5324</v>
      </c>
      <c r="D1186" t="s">
        <v>5325</v>
      </c>
      <c r="E1186" s="7" t="s">
        <v>5326</v>
      </c>
      <c r="F1186" s="7" t="s">
        <v>459</v>
      </c>
      <c r="G1186" t="s">
        <v>1350</v>
      </c>
      <c r="H1186" t="s">
        <v>1351</v>
      </c>
    </row>
    <row r="1187" spans="1:8">
      <c r="A1187" t="s">
        <v>5327</v>
      </c>
      <c r="B1187" t="s">
        <v>5328</v>
      </c>
      <c r="C1187" t="s">
        <v>5329</v>
      </c>
      <c r="D1187" t="s">
        <v>5330</v>
      </c>
      <c r="E1187" t="s">
        <v>616</v>
      </c>
      <c r="F1187" t="s">
        <v>352</v>
      </c>
      <c r="G1187" t="s">
        <v>617</v>
      </c>
      <c r="H1187" t="s">
        <v>618</v>
      </c>
    </row>
    <row r="1188" spans="1:8">
      <c r="A1188" t="s">
        <v>5331</v>
      </c>
      <c r="B1188" t="s">
        <v>5332</v>
      </c>
      <c r="C1188" t="s">
        <v>5333</v>
      </c>
      <c r="D1188" t="s">
        <v>5334</v>
      </c>
      <c r="E1188" t="s">
        <v>712</v>
      </c>
      <c r="F1188" t="s">
        <v>352</v>
      </c>
      <c r="G1188" t="s">
        <v>610</v>
      </c>
      <c r="H1188" t="s">
        <v>611</v>
      </c>
    </row>
    <row r="1189" spans="1:8">
      <c r="A1189" t="s">
        <v>5335</v>
      </c>
      <c r="B1189" t="s">
        <v>5336</v>
      </c>
      <c r="C1189" t="s">
        <v>5337</v>
      </c>
      <c r="D1189" t="s">
        <v>5338</v>
      </c>
      <c r="E1189" t="s">
        <v>1190</v>
      </c>
      <c r="F1189" t="s">
        <v>352</v>
      </c>
      <c r="G1189" t="s">
        <v>610</v>
      </c>
      <c r="H1189" t="s">
        <v>1191</v>
      </c>
    </row>
    <row r="1190" spans="1:8">
      <c r="A1190" t="s">
        <v>5339</v>
      </c>
      <c r="B1190" t="s">
        <v>5340</v>
      </c>
      <c r="C1190" t="s">
        <v>5341</v>
      </c>
      <c r="D1190" t="s">
        <v>5342</v>
      </c>
      <c r="E1190" t="s">
        <v>5343</v>
      </c>
      <c r="F1190" t="s">
        <v>352</v>
      </c>
      <c r="G1190" t="s">
        <v>360</v>
      </c>
      <c r="H1190" t="s">
        <v>430</v>
      </c>
    </row>
    <row r="1191" spans="1:8">
      <c r="A1191" t="s">
        <v>5344</v>
      </c>
      <c r="B1191" t="s">
        <v>5345</v>
      </c>
      <c r="C1191" t="s">
        <v>5346</v>
      </c>
      <c r="D1191" t="s">
        <v>5342</v>
      </c>
      <c r="E1191" t="s">
        <v>5343</v>
      </c>
      <c r="F1191" t="s">
        <v>352</v>
      </c>
      <c r="G1191" t="s">
        <v>360</v>
      </c>
      <c r="H1191" t="s">
        <v>430</v>
      </c>
    </row>
    <row r="1192" spans="1:8">
      <c r="A1192" t="s">
        <v>5347</v>
      </c>
      <c r="B1192" t="s">
        <v>5348</v>
      </c>
      <c r="C1192" t="s">
        <v>5349</v>
      </c>
      <c r="D1192" t="s">
        <v>5350</v>
      </c>
      <c r="E1192" t="s">
        <v>652</v>
      </c>
      <c r="F1192" t="s">
        <v>652</v>
      </c>
    </row>
    <row r="1193" spans="1:8">
      <c r="A1193" t="s">
        <v>5351</v>
      </c>
      <c r="B1193" t="s">
        <v>5352</v>
      </c>
      <c r="C1193" t="s">
        <v>5353</v>
      </c>
      <c r="D1193" t="s">
        <v>5350</v>
      </c>
      <c r="E1193" t="s">
        <v>652</v>
      </c>
      <c r="F1193" t="s">
        <v>652</v>
      </c>
    </row>
    <row r="1194" spans="1:8">
      <c r="A1194" t="s">
        <v>5354</v>
      </c>
      <c r="B1194" t="s">
        <v>5355</v>
      </c>
      <c r="C1194" t="s">
        <v>5356</v>
      </c>
      <c r="D1194" t="s">
        <v>5350</v>
      </c>
      <c r="E1194" t="s">
        <v>652</v>
      </c>
      <c r="F1194" t="s">
        <v>652</v>
      </c>
    </row>
    <row r="1195" spans="1:8">
      <c r="A1195" t="s">
        <v>5357</v>
      </c>
      <c r="B1195" t="s">
        <v>5358</v>
      </c>
      <c r="C1195" t="s">
        <v>5359</v>
      </c>
      <c r="D1195" t="s">
        <v>5360</v>
      </c>
      <c r="E1195" t="s">
        <v>2025</v>
      </c>
      <c r="F1195" t="s">
        <v>352</v>
      </c>
      <c r="G1195" t="s">
        <v>467</v>
      </c>
      <c r="H1195" t="s">
        <v>2026</v>
      </c>
    </row>
    <row r="1196" spans="1:8">
      <c r="A1196" t="s">
        <v>5361</v>
      </c>
      <c r="B1196" t="s">
        <v>5362</v>
      </c>
      <c r="C1196" t="s">
        <v>5363</v>
      </c>
      <c r="D1196" t="s">
        <v>5364</v>
      </c>
      <c r="E1196" t="s">
        <v>429</v>
      </c>
      <c r="F1196" t="s">
        <v>352</v>
      </c>
      <c r="G1196" t="s">
        <v>360</v>
      </c>
      <c r="H1196" t="s">
        <v>430</v>
      </c>
    </row>
    <row r="1197" spans="1:8">
      <c r="A1197" t="s">
        <v>5365</v>
      </c>
      <c r="B1197" t="s">
        <v>5366</v>
      </c>
      <c r="C1197" t="s">
        <v>5367</v>
      </c>
      <c r="D1197" t="s">
        <v>5368</v>
      </c>
      <c r="E1197" t="s">
        <v>423</v>
      </c>
      <c r="F1197" t="s">
        <v>352</v>
      </c>
      <c r="G1197" t="s">
        <v>367</v>
      </c>
      <c r="H1197" t="s">
        <v>424</v>
      </c>
    </row>
    <row r="1198" spans="1:8">
      <c r="A1198" t="s">
        <v>5369</v>
      </c>
      <c r="B1198" t="s">
        <v>5370</v>
      </c>
      <c r="C1198" t="s">
        <v>5371</v>
      </c>
      <c r="D1198" t="s">
        <v>5372</v>
      </c>
      <c r="E1198" s="7" t="s">
        <v>5373</v>
      </c>
      <c r="F1198" s="7" t="s">
        <v>352</v>
      </c>
      <c r="G1198" t="s">
        <v>360</v>
      </c>
      <c r="H1198" t="s">
        <v>481</v>
      </c>
    </row>
    <row r="1199" spans="1:8">
      <c r="A1199" t="s">
        <v>5374</v>
      </c>
      <c r="B1199" t="s">
        <v>5375</v>
      </c>
      <c r="C1199" t="s">
        <v>5376</v>
      </c>
      <c r="D1199" t="s">
        <v>5377</v>
      </c>
      <c r="E1199" t="s">
        <v>5378</v>
      </c>
      <c r="F1199" t="s">
        <v>352</v>
      </c>
      <c r="G1199" t="s">
        <v>367</v>
      </c>
      <c r="H1199" t="s">
        <v>368</v>
      </c>
    </row>
    <row r="1200" spans="1:8">
      <c r="A1200" t="s">
        <v>5379</v>
      </c>
      <c r="B1200" t="s">
        <v>5380</v>
      </c>
      <c r="C1200" t="s">
        <v>5381</v>
      </c>
      <c r="D1200" t="s">
        <v>5382</v>
      </c>
      <c r="E1200" t="s">
        <v>3953</v>
      </c>
      <c r="F1200" t="s">
        <v>352</v>
      </c>
      <c r="G1200" t="s">
        <v>467</v>
      </c>
      <c r="H1200" t="s">
        <v>2056</v>
      </c>
    </row>
    <row r="1201" spans="1:8">
      <c r="A1201" t="s">
        <v>5383</v>
      </c>
      <c r="B1201" t="s">
        <v>5384</v>
      </c>
      <c r="C1201" t="s">
        <v>5385</v>
      </c>
      <c r="D1201" t="s">
        <v>5386</v>
      </c>
      <c r="E1201" t="s">
        <v>629</v>
      </c>
      <c r="F1201" t="s">
        <v>352</v>
      </c>
      <c r="G1201" t="s">
        <v>353</v>
      </c>
      <c r="H1201" t="s">
        <v>630</v>
      </c>
    </row>
    <row r="1202" spans="1:8">
      <c r="A1202" t="s">
        <v>5387</v>
      </c>
      <c r="B1202" t="s">
        <v>5388</v>
      </c>
      <c r="C1202" t="s">
        <v>5389</v>
      </c>
      <c r="D1202" t="s">
        <v>5390</v>
      </c>
      <c r="E1202" t="s">
        <v>698</v>
      </c>
      <c r="F1202" t="s">
        <v>352</v>
      </c>
      <c r="G1202" t="s">
        <v>360</v>
      </c>
      <c r="H1202" t="s">
        <v>374</v>
      </c>
    </row>
    <row r="1203" spans="1:8">
      <c r="A1203" t="s">
        <v>5391</v>
      </c>
      <c r="B1203" t="s">
        <v>5392</v>
      </c>
      <c r="C1203" t="s">
        <v>5393</v>
      </c>
      <c r="D1203" t="s">
        <v>5394</v>
      </c>
      <c r="E1203" t="s">
        <v>764</v>
      </c>
      <c r="F1203" t="s">
        <v>583</v>
      </c>
      <c r="G1203" t="s">
        <v>352</v>
      </c>
      <c r="H1203" t="s">
        <v>765</v>
      </c>
    </row>
    <row r="1204" spans="1:8">
      <c r="A1204" t="s">
        <v>5395</v>
      </c>
      <c r="B1204" t="s">
        <v>5396</v>
      </c>
      <c r="C1204" t="s">
        <v>5397</v>
      </c>
      <c r="D1204" t="s">
        <v>5398</v>
      </c>
      <c r="E1204" t="s">
        <v>5399</v>
      </c>
      <c r="F1204" t="s">
        <v>352</v>
      </c>
      <c r="G1204" t="s">
        <v>467</v>
      </c>
      <c r="H1204" t="s">
        <v>908</v>
      </c>
    </row>
    <row r="1205" spans="1:8">
      <c r="A1205" t="s">
        <v>5400</v>
      </c>
      <c r="B1205" t="s">
        <v>652</v>
      </c>
      <c r="C1205" t="s">
        <v>652</v>
      </c>
      <c r="E1205" t="s">
        <v>850</v>
      </c>
      <c r="F1205" t="s">
        <v>583</v>
      </c>
      <c r="G1205" t="s">
        <v>352</v>
      </c>
      <c r="H1205" t="s">
        <v>851</v>
      </c>
    </row>
    <row r="1206" spans="1:8">
      <c r="A1206" t="s">
        <v>5401</v>
      </c>
      <c r="B1206" t="s">
        <v>5402</v>
      </c>
      <c r="C1206" t="s">
        <v>5403</v>
      </c>
      <c r="D1206" t="s">
        <v>5404</v>
      </c>
      <c r="E1206" t="s">
        <v>525</v>
      </c>
      <c r="F1206" t="s">
        <v>352</v>
      </c>
      <c r="G1206" t="s">
        <v>360</v>
      </c>
      <c r="H1206" t="s">
        <v>516</v>
      </c>
    </row>
    <row r="1207" spans="1:8">
      <c r="A1207" t="s">
        <v>5405</v>
      </c>
      <c r="B1207" t="s">
        <v>5406</v>
      </c>
      <c r="C1207" t="s">
        <v>5407</v>
      </c>
      <c r="D1207" t="s">
        <v>5408</v>
      </c>
      <c r="E1207" t="s">
        <v>647</v>
      </c>
      <c r="F1207" t="s">
        <v>352</v>
      </c>
      <c r="G1207" t="s">
        <v>367</v>
      </c>
      <c r="H1207" t="s">
        <v>636</v>
      </c>
    </row>
    <row r="1208" spans="1:8">
      <c r="A1208" t="s">
        <v>5409</v>
      </c>
      <c r="B1208" t="s">
        <v>5410</v>
      </c>
      <c r="C1208" t="s">
        <v>5411</v>
      </c>
      <c r="D1208" t="s">
        <v>5412</v>
      </c>
      <c r="E1208" t="s">
        <v>5413</v>
      </c>
      <c r="F1208" t="s">
        <v>352</v>
      </c>
      <c r="G1208" t="s">
        <v>360</v>
      </c>
      <c r="H1208" t="s">
        <v>516</v>
      </c>
    </row>
    <row r="1209" spans="1:8">
      <c r="A1209" t="s">
        <v>5414</v>
      </c>
      <c r="B1209" t="s">
        <v>5415</v>
      </c>
      <c r="C1209" t="s">
        <v>5416</v>
      </c>
      <c r="D1209" t="s">
        <v>5417</v>
      </c>
      <c r="E1209" t="s">
        <v>902</v>
      </c>
      <c r="F1209" t="s">
        <v>352</v>
      </c>
      <c r="G1209" t="s">
        <v>360</v>
      </c>
      <c r="H1209" t="s">
        <v>361</v>
      </c>
    </row>
    <row r="1210" spans="1:8">
      <c r="A1210" t="s">
        <v>5418</v>
      </c>
      <c r="B1210" t="s">
        <v>5419</v>
      </c>
      <c r="C1210" t="s">
        <v>5420</v>
      </c>
      <c r="D1210" t="s">
        <v>5417</v>
      </c>
      <c r="E1210" s="7" t="s">
        <v>5421</v>
      </c>
      <c r="F1210" s="7" t="s">
        <v>352</v>
      </c>
      <c r="G1210" t="s">
        <v>360</v>
      </c>
      <c r="H1210" t="s">
        <v>516</v>
      </c>
    </row>
    <row r="1211" spans="1:8">
      <c r="A1211" t="s">
        <v>5422</v>
      </c>
      <c r="B1211" t="s">
        <v>5423</v>
      </c>
      <c r="C1211" t="s">
        <v>5424</v>
      </c>
      <c r="D1211" t="s">
        <v>5417</v>
      </c>
      <c r="E1211" s="7" t="s">
        <v>5425</v>
      </c>
      <c r="F1211" s="7" t="s">
        <v>352</v>
      </c>
      <c r="G1211" t="s">
        <v>360</v>
      </c>
      <c r="H1211" t="s">
        <v>516</v>
      </c>
    </row>
    <row r="1212" spans="1:8">
      <c r="A1212" t="s">
        <v>5426</v>
      </c>
      <c r="B1212" t="s">
        <v>5427</v>
      </c>
      <c r="C1212" t="s">
        <v>5428</v>
      </c>
      <c r="D1212" t="s">
        <v>5429</v>
      </c>
      <c r="E1212" s="7" t="s">
        <v>5430</v>
      </c>
      <c r="F1212" s="7" t="s">
        <v>352</v>
      </c>
      <c r="G1212" t="s">
        <v>360</v>
      </c>
      <c r="H1212" t="s">
        <v>516</v>
      </c>
    </row>
    <row r="1213" spans="1:8">
      <c r="A1213" t="s">
        <v>5431</v>
      </c>
      <c r="B1213" t="s">
        <v>5432</v>
      </c>
      <c r="C1213" t="s">
        <v>5433</v>
      </c>
      <c r="D1213" t="s">
        <v>5434</v>
      </c>
      <c r="E1213" t="s">
        <v>423</v>
      </c>
      <c r="F1213" t="s">
        <v>352</v>
      </c>
      <c r="G1213" t="s">
        <v>367</v>
      </c>
      <c r="H1213" t="s">
        <v>424</v>
      </c>
    </row>
    <row r="1214" spans="1:8">
      <c r="A1214" t="s">
        <v>5435</v>
      </c>
      <c r="B1214" t="s">
        <v>5436</v>
      </c>
      <c r="C1214" t="s">
        <v>5437</v>
      </c>
      <c r="D1214" t="s">
        <v>5438</v>
      </c>
      <c r="E1214" t="s">
        <v>2648</v>
      </c>
      <c r="F1214" t="s">
        <v>352</v>
      </c>
      <c r="G1214" t="s">
        <v>2649</v>
      </c>
      <c r="H1214" t="s">
        <v>2650</v>
      </c>
    </row>
    <row r="1215" spans="1:8">
      <c r="A1215" t="s">
        <v>5439</v>
      </c>
      <c r="B1215" t="s">
        <v>5440</v>
      </c>
      <c r="C1215" t="s">
        <v>5441</v>
      </c>
      <c r="D1215" t="s">
        <v>5442</v>
      </c>
      <c r="E1215" t="s">
        <v>391</v>
      </c>
      <c r="F1215" t="s">
        <v>352</v>
      </c>
      <c r="G1215" t="s">
        <v>360</v>
      </c>
      <c r="H1215" t="s">
        <v>386</v>
      </c>
    </row>
    <row r="1216" spans="1:8">
      <c r="A1216" t="s">
        <v>5443</v>
      </c>
      <c r="B1216" t="s">
        <v>5444</v>
      </c>
      <c r="C1216" t="s">
        <v>5445</v>
      </c>
      <c r="D1216" t="s">
        <v>5446</v>
      </c>
      <c r="E1216" t="s">
        <v>385</v>
      </c>
      <c r="F1216" t="s">
        <v>352</v>
      </c>
      <c r="G1216" t="s">
        <v>360</v>
      </c>
      <c r="H1216" t="s">
        <v>386</v>
      </c>
    </row>
    <row r="1217" spans="1:8">
      <c r="A1217" t="s">
        <v>5447</v>
      </c>
      <c r="B1217" t="s">
        <v>5448</v>
      </c>
      <c r="C1217" t="s">
        <v>5449</v>
      </c>
      <c r="D1217" t="s">
        <v>5450</v>
      </c>
      <c r="E1217" t="s">
        <v>657</v>
      </c>
      <c r="F1217" t="s">
        <v>352</v>
      </c>
      <c r="G1217" t="s">
        <v>360</v>
      </c>
      <c r="H1217" t="s">
        <v>658</v>
      </c>
    </row>
    <row r="1218" spans="1:8">
      <c r="A1218" t="s">
        <v>5451</v>
      </c>
      <c r="B1218" t="s">
        <v>5452</v>
      </c>
      <c r="C1218" t="s">
        <v>5453</v>
      </c>
      <c r="D1218" t="s">
        <v>5454</v>
      </c>
      <c r="E1218" t="s">
        <v>530</v>
      </c>
      <c r="F1218" t="s">
        <v>352</v>
      </c>
      <c r="G1218" t="s">
        <v>360</v>
      </c>
      <c r="H1218" t="s">
        <v>531</v>
      </c>
    </row>
    <row r="1219" spans="1:8">
      <c r="A1219" t="s">
        <v>5455</v>
      </c>
      <c r="B1219" t="s">
        <v>5456</v>
      </c>
      <c r="C1219" t="s">
        <v>5457</v>
      </c>
      <c r="D1219" t="s">
        <v>5458</v>
      </c>
      <c r="E1219" t="s">
        <v>3162</v>
      </c>
      <c r="F1219" t="s">
        <v>352</v>
      </c>
      <c r="G1219" t="s">
        <v>495</v>
      </c>
      <c r="H1219" t="s">
        <v>496</v>
      </c>
    </row>
    <row r="1220" spans="1:8">
      <c r="A1220" t="s">
        <v>5459</v>
      </c>
      <c r="B1220" t="s">
        <v>5460</v>
      </c>
      <c r="C1220" t="s">
        <v>5461</v>
      </c>
      <c r="D1220" t="s">
        <v>5462</v>
      </c>
      <c r="E1220" t="s">
        <v>2942</v>
      </c>
      <c r="F1220" t="s">
        <v>352</v>
      </c>
      <c r="G1220" t="s">
        <v>610</v>
      </c>
      <c r="H1220" t="s">
        <v>2943</v>
      </c>
    </row>
    <row r="1221" spans="1:8">
      <c r="A1221" t="s">
        <v>5463</v>
      </c>
      <c r="B1221" t="s">
        <v>5464</v>
      </c>
      <c r="C1221" t="s">
        <v>5465</v>
      </c>
      <c r="D1221" t="s">
        <v>5466</v>
      </c>
      <c r="E1221" t="s">
        <v>3982</v>
      </c>
      <c r="F1221" t="s">
        <v>352</v>
      </c>
      <c r="G1221" t="s">
        <v>353</v>
      </c>
      <c r="H1221" t="s">
        <v>3887</v>
      </c>
    </row>
    <row r="1222" spans="1:8">
      <c r="A1222" t="s">
        <v>5467</v>
      </c>
      <c r="B1222" t="s">
        <v>5468</v>
      </c>
      <c r="C1222" t="s">
        <v>5469</v>
      </c>
      <c r="D1222" t="s">
        <v>5470</v>
      </c>
      <c r="E1222" t="s">
        <v>530</v>
      </c>
      <c r="F1222" t="s">
        <v>352</v>
      </c>
      <c r="G1222" t="s">
        <v>360</v>
      </c>
      <c r="H1222" t="s">
        <v>531</v>
      </c>
    </row>
    <row r="1223" spans="1:8">
      <c r="A1223" t="s">
        <v>5471</v>
      </c>
      <c r="B1223" t="s">
        <v>652</v>
      </c>
      <c r="C1223" t="s">
        <v>652</v>
      </c>
      <c r="E1223" t="s">
        <v>850</v>
      </c>
      <c r="F1223" t="s">
        <v>583</v>
      </c>
      <c r="G1223" t="s">
        <v>352</v>
      </c>
      <c r="H1223" t="s">
        <v>851</v>
      </c>
    </row>
    <row r="1224" spans="1:8">
      <c r="A1224" t="s">
        <v>5472</v>
      </c>
      <c r="B1224" t="s">
        <v>5473</v>
      </c>
      <c r="C1224" t="s">
        <v>5474</v>
      </c>
      <c r="D1224" t="s">
        <v>5475</v>
      </c>
      <c r="E1224" t="s">
        <v>429</v>
      </c>
      <c r="F1224" t="s">
        <v>352</v>
      </c>
      <c r="G1224" t="s">
        <v>360</v>
      </c>
      <c r="H1224" t="s">
        <v>430</v>
      </c>
    </row>
    <row r="1225" spans="1:8">
      <c r="A1225" t="s">
        <v>5476</v>
      </c>
      <c r="B1225" t="s">
        <v>5477</v>
      </c>
      <c r="C1225" t="s">
        <v>5478</v>
      </c>
      <c r="D1225" t="s">
        <v>5479</v>
      </c>
      <c r="E1225" t="s">
        <v>589</v>
      </c>
      <c r="F1225" t="s">
        <v>352</v>
      </c>
      <c r="G1225" t="s">
        <v>360</v>
      </c>
      <c r="H1225" t="s">
        <v>430</v>
      </c>
    </row>
    <row r="1226" spans="1:8">
      <c r="A1226" t="s">
        <v>5480</v>
      </c>
      <c r="B1226" t="s">
        <v>5481</v>
      </c>
      <c r="C1226" t="s">
        <v>5482</v>
      </c>
      <c r="D1226" t="s">
        <v>5483</v>
      </c>
      <c r="E1226" t="s">
        <v>1574</v>
      </c>
      <c r="F1226" t="s">
        <v>352</v>
      </c>
      <c r="G1226" t="s">
        <v>360</v>
      </c>
      <c r="H1226" t="s">
        <v>412</v>
      </c>
    </row>
    <row r="1227" spans="1:8">
      <c r="A1227" t="s">
        <v>5484</v>
      </c>
      <c r="B1227" t="s">
        <v>5485</v>
      </c>
      <c r="C1227" t="s">
        <v>5486</v>
      </c>
      <c r="D1227" t="s">
        <v>5487</v>
      </c>
      <c r="E1227" s="7" t="s">
        <v>5488</v>
      </c>
      <c r="F1227" s="7" t="s">
        <v>352</v>
      </c>
      <c r="G1227" t="s">
        <v>617</v>
      </c>
      <c r="H1227" t="s">
        <v>1330</v>
      </c>
    </row>
    <row r="1228" spans="1:8">
      <c r="A1228" t="s">
        <v>5489</v>
      </c>
      <c r="B1228" t="s">
        <v>5490</v>
      </c>
      <c r="C1228" t="s">
        <v>5491</v>
      </c>
      <c r="D1228" t="s">
        <v>5492</v>
      </c>
      <c r="E1228" s="7" t="s">
        <v>5493</v>
      </c>
      <c r="F1228" s="7" t="s">
        <v>352</v>
      </c>
      <c r="G1228" t="s">
        <v>617</v>
      </c>
      <c r="H1228" t="s">
        <v>618</v>
      </c>
    </row>
    <row r="1229" spans="1:8">
      <c r="A1229" t="s">
        <v>5494</v>
      </c>
      <c r="B1229" t="s">
        <v>5495</v>
      </c>
      <c r="C1229" t="s">
        <v>5496</v>
      </c>
      <c r="D1229" t="s">
        <v>5497</v>
      </c>
      <c r="E1229" t="s">
        <v>5498</v>
      </c>
      <c r="F1229" t="s">
        <v>352</v>
      </c>
      <c r="G1229" t="s">
        <v>360</v>
      </c>
      <c r="H1229" t="s">
        <v>481</v>
      </c>
    </row>
    <row r="1230" spans="1:8">
      <c r="A1230" t="s">
        <v>5499</v>
      </c>
      <c r="B1230" t="s">
        <v>5500</v>
      </c>
      <c r="C1230" t="s">
        <v>5501</v>
      </c>
      <c r="D1230" t="s">
        <v>5497</v>
      </c>
      <c r="E1230" t="s">
        <v>5498</v>
      </c>
      <c r="F1230" t="s">
        <v>352</v>
      </c>
      <c r="G1230" t="s">
        <v>360</v>
      </c>
      <c r="H1230" t="s">
        <v>481</v>
      </c>
    </row>
    <row r="1231" spans="1:8">
      <c r="A1231" t="s">
        <v>5502</v>
      </c>
      <c r="B1231" t="s">
        <v>5503</v>
      </c>
      <c r="C1231" t="s">
        <v>5504</v>
      </c>
      <c r="D1231" t="s">
        <v>5497</v>
      </c>
      <c r="E1231" t="s">
        <v>5498</v>
      </c>
      <c r="F1231" t="s">
        <v>352</v>
      </c>
      <c r="G1231" t="s">
        <v>360</v>
      </c>
      <c r="H1231" t="s">
        <v>481</v>
      </c>
    </row>
    <row r="1232" spans="1:8">
      <c r="A1232" t="s">
        <v>5505</v>
      </c>
      <c r="B1232" t="s">
        <v>5506</v>
      </c>
      <c r="C1232" t="s">
        <v>5507</v>
      </c>
      <c r="D1232" t="s">
        <v>5508</v>
      </c>
      <c r="E1232" t="s">
        <v>5509</v>
      </c>
      <c r="F1232" t="s">
        <v>352</v>
      </c>
      <c r="G1232" t="s">
        <v>360</v>
      </c>
      <c r="H1232" t="s">
        <v>481</v>
      </c>
    </row>
    <row r="1233" spans="1:8">
      <c r="A1233" t="s">
        <v>5510</v>
      </c>
      <c r="B1233" t="s">
        <v>5511</v>
      </c>
      <c r="C1233" t="s">
        <v>5512</v>
      </c>
      <c r="D1233" t="s">
        <v>5513</v>
      </c>
      <c r="E1233" t="s">
        <v>1054</v>
      </c>
      <c r="F1233" t="s">
        <v>352</v>
      </c>
      <c r="G1233" t="s">
        <v>360</v>
      </c>
      <c r="H1233" t="s">
        <v>481</v>
      </c>
    </row>
    <row r="1234" spans="1:8">
      <c r="A1234" t="s">
        <v>5514</v>
      </c>
      <c r="B1234" t="s">
        <v>5515</v>
      </c>
      <c r="C1234" t="s">
        <v>5516</v>
      </c>
      <c r="D1234" t="s">
        <v>5517</v>
      </c>
      <c r="E1234" t="s">
        <v>5518</v>
      </c>
      <c r="F1234" t="s">
        <v>352</v>
      </c>
      <c r="G1234" t="s">
        <v>360</v>
      </c>
      <c r="H1234" t="s">
        <v>489</v>
      </c>
    </row>
    <row r="1235" spans="1:8">
      <c r="A1235" t="s">
        <v>5519</v>
      </c>
      <c r="B1235" t="s">
        <v>5520</v>
      </c>
      <c r="C1235" t="s">
        <v>5521</v>
      </c>
      <c r="D1235" t="s">
        <v>5522</v>
      </c>
      <c r="E1235" s="7" t="s">
        <v>5523</v>
      </c>
      <c r="F1235" s="7" t="s">
        <v>352</v>
      </c>
      <c r="G1235" t="s">
        <v>360</v>
      </c>
      <c r="H1235" t="s">
        <v>5242</v>
      </c>
    </row>
    <row r="1236" spans="1:8">
      <c r="A1236" t="s">
        <v>5524</v>
      </c>
      <c r="B1236" t="s">
        <v>5525</v>
      </c>
      <c r="C1236" t="s">
        <v>5526</v>
      </c>
      <c r="D1236" t="s">
        <v>5522</v>
      </c>
      <c r="E1236" s="7" t="s">
        <v>5523</v>
      </c>
      <c r="F1236" s="7" t="s">
        <v>352</v>
      </c>
      <c r="G1236" t="s">
        <v>360</v>
      </c>
      <c r="H1236" t="s">
        <v>5242</v>
      </c>
    </row>
    <row r="1237" spans="1:8">
      <c r="A1237" t="s">
        <v>5527</v>
      </c>
      <c r="B1237" t="s">
        <v>5528</v>
      </c>
      <c r="C1237" t="s">
        <v>5529</v>
      </c>
      <c r="D1237" t="s">
        <v>5530</v>
      </c>
      <c r="E1237" t="s">
        <v>1574</v>
      </c>
      <c r="F1237" t="s">
        <v>352</v>
      </c>
      <c r="G1237" t="s">
        <v>360</v>
      </c>
      <c r="H1237" t="s">
        <v>412</v>
      </c>
    </row>
    <row r="1238" spans="1:8">
      <c r="A1238" t="s">
        <v>5531</v>
      </c>
      <c r="B1238" t="s">
        <v>5532</v>
      </c>
      <c r="C1238" t="s">
        <v>5533</v>
      </c>
      <c r="D1238" t="s">
        <v>5534</v>
      </c>
      <c r="E1238" t="s">
        <v>5535</v>
      </c>
      <c r="F1238" t="s">
        <v>352</v>
      </c>
      <c r="G1238" t="s">
        <v>367</v>
      </c>
      <c r="H1238" t="s">
        <v>953</v>
      </c>
    </row>
    <row r="1239" spans="1:8">
      <c r="A1239" t="s">
        <v>5536</v>
      </c>
      <c r="B1239" t="s">
        <v>5537</v>
      </c>
      <c r="C1239" t="s">
        <v>5538</v>
      </c>
      <c r="D1239" t="s">
        <v>5539</v>
      </c>
      <c r="E1239" t="s">
        <v>423</v>
      </c>
      <c r="F1239" t="s">
        <v>352</v>
      </c>
      <c r="G1239" t="s">
        <v>367</v>
      </c>
      <c r="H1239" t="s">
        <v>424</v>
      </c>
    </row>
    <row r="1240" spans="1:8">
      <c r="A1240" t="s">
        <v>5540</v>
      </c>
      <c r="B1240" t="s">
        <v>5541</v>
      </c>
      <c r="C1240" t="s">
        <v>5542</v>
      </c>
      <c r="D1240" t="s">
        <v>5539</v>
      </c>
      <c r="E1240" t="s">
        <v>423</v>
      </c>
      <c r="F1240" t="s">
        <v>352</v>
      </c>
      <c r="G1240" t="s">
        <v>367</v>
      </c>
      <c r="H1240" t="s">
        <v>424</v>
      </c>
    </row>
    <row r="1241" spans="1:8">
      <c r="A1241" t="s">
        <v>5543</v>
      </c>
      <c r="B1241" t="s">
        <v>5544</v>
      </c>
      <c r="C1241" t="s">
        <v>5545</v>
      </c>
      <c r="D1241" t="s">
        <v>5546</v>
      </c>
      <c r="E1241" t="s">
        <v>3397</v>
      </c>
      <c r="F1241" t="s">
        <v>352</v>
      </c>
      <c r="G1241" t="s">
        <v>360</v>
      </c>
      <c r="H1241" t="s">
        <v>436</v>
      </c>
    </row>
    <row r="1242" spans="1:8">
      <c r="A1242" t="s">
        <v>5547</v>
      </c>
      <c r="B1242" t="s">
        <v>5548</v>
      </c>
      <c r="C1242" t="s">
        <v>5549</v>
      </c>
      <c r="D1242" t="s">
        <v>5550</v>
      </c>
      <c r="E1242" t="s">
        <v>652</v>
      </c>
      <c r="F1242" t="s">
        <v>652</v>
      </c>
    </row>
    <row r="1243" spans="1:8">
      <c r="A1243" t="s">
        <v>5551</v>
      </c>
      <c r="B1243" t="s">
        <v>5552</v>
      </c>
      <c r="C1243" t="s">
        <v>5553</v>
      </c>
      <c r="D1243" t="s">
        <v>5554</v>
      </c>
      <c r="E1243" t="s">
        <v>2297</v>
      </c>
      <c r="F1243" t="s">
        <v>352</v>
      </c>
      <c r="G1243" t="s">
        <v>610</v>
      </c>
      <c r="H1243" t="s">
        <v>2298</v>
      </c>
    </row>
    <row r="1244" spans="1:8">
      <c r="A1244" t="s">
        <v>5555</v>
      </c>
      <c r="B1244" t="s">
        <v>5556</v>
      </c>
      <c r="C1244" t="s">
        <v>5557</v>
      </c>
      <c r="D1244" t="s">
        <v>5558</v>
      </c>
      <c r="E1244" t="s">
        <v>616</v>
      </c>
      <c r="F1244" t="s">
        <v>352</v>
      </c>
      <c r="G1244" t="s">
        <v>617</v>
      </c>
      <c r="H1244" t="s">
        <v>618</v>
      </c>
    </row>
    <row r="1245" spans="1:8">
      <c r="A1245" t="s">
        <v>5559</v>
      </c>
      <c r="B1245" t="s">
        <v>5560</v>
      </c>
      <c r="C1245" t="s">
        <v>5561</v>
      </c>
      <c r="D1245" t="s">
        <v>5562</v>
      </c>
      <c r="E1245" t="s">
        <v>417</v>
      </c>
      <c r="F1245" t="s">
        <v>352</v>
      </c>
      <c r="G1245" t="s">
        <v>367</v>
      </c>
      <c r="H1245" t="s">
        <v>418</v>
      </c>
    </row>
    <row r="1246" spans="1:8">
      <c r="A1246" t="s">
        <v>5563</v>
      </c>
      <c r="B1246" t="s">
        <v>5564</v>
      </c>
      <c r="C1246" t="s">
        <v>5565</v>
      </c>
      <c r="D1246" t="s">
        <v>5566</v>
      </c>
      <c r="E1246" t="s">
        <v>2942</v>
      </c>
      <c r="F1246" t="s">
        <v>352</v>
      </c>
      <c r="G1246" t="s">
        <v>610</v>
      </c>
      <c r="H1246" t="s">
        <v>2943</v>
      </c>
    </row>
    <row r="1247" spans="1:8">
      <c r="A1247" t="s">
        <v>5567</v>
      </c>
      <c r="B1247" t="s">
        <v>5568</v>
      </c>
      <c r="C1247" t="s">
        <v>5569</v>
      </c>
      <c r="D1247" t="s">
        <v>5566</v>
      </c>
      <c r="E1247" t="s">
        <v>2942</v>
      </c>
      <c r="F1247" t="s">
        <v>352</v>
      </c>
      <c r="G1247" t="s">
        <v>610</v>
      </c>
      <c r="H1247" t="s">
        <v>2943</v>
      </c>
    </row>
    <row r="1248" spans="1:8">
      <c r="A1248" t="s">
        <v>5570</v>
      </c>
      <c r="B1248" t="s">
        <v>5571</v>
      </c>
      <c r="C1248" t="s">
        <v>5572</v>
      </c>
      <c r="D1248" t="s">
        <v>5573</v>
      </c>
      <c r="E1248" s="7" t="s">
        <v>5574</v>
      </c>
      <c r="F1248" s="7" t="s">
        <v>352</v>
      </c>
      <c r="G1248" t="s">
        <v>467</v>
      </c>
      <c r="H1248" t="s">
        <v>908</v>
      </c>
    </row>
    <row r="1249" spans="1:8">
      <c r="A1249" t="s">
        <v>5575</v>
      </c>
      <c r="B1249" t="s">
        <v>5576</v>
      </c>
      <c r="C1249" t="s">
        <v>5577</v>
      </c>
      <c r="D1249" t="s">
        <v>5578</v>
      </c>
      <c r="E1249" t="s">
        <v>5579</v>
      </c>
      <c r="F1249" t="s">
        <v>352</v>
      </c>
      <c r="G1249" t="s">
        <v>367</v>
      </c>
      <c r="H1249" t="s">
        <v>1855</v>
      </c>
    </row>
    <row r="1250" spans="1:8">
      <c r="A1250" t="s">
        <v>5580</v>
      </c>
      <c r="B1250" t="s">
        <v>5581</v>
      </c>
      <c r="C1250" t="s">
        <v>5582</v>
      </c>
      <c r="D1250" t="s">
        <v>5583</v>
      </c>
      <c r="E1250" t="s">
        <v>5584</v>
      </c>
      <c r="F1250" t="s">
        <v>352</v>
      </c>
      <c r="G1250" t="s">
        <v>367</v>
      </c>
      <c r="H1250" t="s">
        <v>981</v>
      </c>
    </row>
    <row r="1251" spans="1:8">
      <c r="A1251" t="s">
        <v>5585</v>
      </c>
      <c r="B1251" t="s">
        <v>5586</v>
      </c>
      <c r="C1251" t="s">
        <v>5587</v>
      </c>
      <c r="D1251" t="s">
        <v>5588</v>
      </c>
      <c r="E1251" t="s">
        <v>2290</v>
      </c>
      <c r="F1251" t="s">
        <v>1723</v>
      </c>
      <c r="G1251" t="s">
        <v>2291</v>
      </c>
      <c r="H1251" t="s">
        <v>2292</v>
      </c>
    </row>
    <row r="1252" spans="1:8">
      <c r="A1252" t="s">
        <v>5589</v>
      </c>
      <c r="B1252" t="s">
        <v>652</v>
      </c>
      <c r="C1252" t="s">
        <v>652</v>
      </c>
      <c r="E1252" t="s">
        <v>850</v>
      </c>
      <c r="F1252" t="s">
        <v>583</v>
      </c>
      <c r="G1252" t="s">
        <v>352</v>
      </c>
      <c r="H1252" t="s">
        <v>851</v>
      </c>
    </row>
    <row r="1253" spans="1:8">
      <c r="A1253" t="s">
        <v>5590</v>
      </c>
      <c r="B1253" t="s">
        <v>5591</v>
      </c>
      <c r="C1253" t="s">
        <v>5592</v>
      </c>
      <c r="D1253" t="s">
        <v>5593</v>
      </c>
      <c r="E1253" t="s">
        <v>1437</v>
      </c>
      <c r="F1253" t="s">
        <v>352</v>
      </c>
      <c r="G1253" t="s">
        <v>495</v>
      </c>
      <c r="H1253" t="s">
        <v>1438</v>
      </c>
    </row>
    <row r="1254" spans="1:8">
      <c r="A1254" t="s">
        <v>5594</v>
      </c>
      <c r="B1254" t="s">
        <v>5591</v>
      </c>
      <c r="C1254" t="s">
        <v>5592</v>
      </c>
      <c r="D1254" t="s">
        <v>5593</v>
      </c>
      <c r="E1254" t="s">
        <v>1437</v>
      </c>
      <c r="F1254" t="s">
        <v>352</v>
      </c>
      <c r="G1254" t="s">
        <v>495</v>
      </c>
      <c r="H1254" t="s">
        <v>1438</v>
      </c>
    </row>
    <row r="1255" spans="1:8">
      <c r="A1255" t="s">
        <v>5595</v>
      </c>
      <c r="B1255" t="s">
        <v>5591</v>
      </c>
      <c r="C1255" t="s">
        <v>5592</v>
      </c>
      <c r="D1255" t="s">
        <v>5593</v>
      </c>
      <c r="E1255" t="s">
        <v>1437</v>
      </c>
      <c r="F1255" t="s">
        <v>352</v>
      </c>
      <c r="G1255" t="s">
        <v>495</v>
      </c>
      <c r="H1255" t="s">
        <v>1438</v>
      </c>
    </row>
    <row r="1256" spans="1:8">
      <c r="A1256" t="s">
        <v>5596</v>
      </c>
      <c r="B1256" t="s">
        <v>5597</v>
      </c>
      <c r="C1256" t="s">
        <v>5598</v>
      </c>
      <c r="D1256" t="s">
        <v>5599</v>
      </c>
      <c r="E1256" t="s">
        <v>1054</v>
      </c>
      <c r="F1256" t="s">
        <v>352</v>
      </c>
      <c r="G1256" t="s">
        <v>360</v>
      </c>
      <c r="H1256" t="s">
        <v>481</v>
      </c>
    </row>
    <row r="1257" spans="1:8">
      <c r="A1257" t="s">
        <v>5600</v>
      </c>
      <c r="B1257" t="s">
        <v>5601</v>
      </c>
      <c r="C1257" t="s">
        <v>5602</v>
      </c>
      <c r="D1257" t="s">
        <v>5599</v>
      </c>
      <c r="E1257" t="s">
        <v>1054</v>
      </c>
      <c r="F1257" t="s">
        <v>352</v>
      </c>
      <c r="G1257" t="s">
        <v>360</v>
      </c>
      <c r="H1257" t="s">
        <v>481</v>
      </c>
    </row>
    <row r="1258" spans="1:8">
      <c r="A1258" t="s">
        <v>5603</v>
      </c>
      <c r="B1258" t="s">
        <v>5604</v>
      </c>
      <c r="C1258" t="s">
        <v>5605</v>
      </c>
      <c r="D1258" t="s">
        <v>5599</v>
      </c>
      <c r="E1258" t="s">
        <v>1054</v>
      </c>
      <c r="F1258" t="s">
        <v>352</v>
      </c>
      <c r="G1258" t="s">
        <v>360</v>
      </c>
      <c r="H1258" t="s">
        <v>481</v>
      </c>
    </row>
    <row r="1259" spans="1:8">
      <c r="A1259" t="s">
        <v>5606</v>
      </c>
      <c r="B1259" t="s">
        <v>5607</v>
      </c>
      <c r="C1259" t="s">
        <v>5608</v>
      </c>
      <c r="D1259" t="s">
        <v>5599</v>
      </c>
      <c r="E1259" t="s">
        <v>5609</v>
      </c>
      <c r="F1259" t="s">
        <v>2826</v>
      </c>
      <c r="G1259" t="s">
        <v>2827</v>
      </c>
      <c r="H1259" t="s">
        <v>5610</v>
      </c>
    </row>
    <row r="1260" spans="1:8">
      <c r="A1260" t="s">
        <v>5611</v>
      </c>
      <c r="B1260" t="s">
        <v>5612</v>
      </c>
      <c r="C1260" t="s">
        <v>5613</v>
      </c>
      <c r="D1260" t="s">
        <v>5614</v>
      </c>
      <c r="E1260" t="s">
        <v>5615</v>
      </c>
      <c r="F1260" t="s">
        <v>352</v>
      </c>
      <c r="G1260" t="s">
        <v>360</v>
      </c>
      <c r="H1260" t="s">
        <v>481</v>
      </c>
    </row>
    <row r="1261" spans="1:8">
      <c r="A1261" t="s">
        <v>5616</v>
      </c>
      <c r="B1261" t="s">
        <v>5617</v>
      </c>
      <c r="C1261" t="s">
        <v>5618</v>
      </c>
      <c r="D1261" t="s">
        <v>5614</v>
      </c>
      <c r="E1261" t="s">
        <v>5615</v>
      </c>
      <c r="F1261" t="s">
        <v>352</v>
      </c>
      <c r="G1261" t="s">
        <v>360</v>
      </c>
      <c r="H1261" t="s">
        <v>481</v>
      </c>
    </row>
    <row r="1262" spans="1:8">
      <c r="A1262" t="s">
        <v>5619</v>
      </c>
      <c r="B1262" t="s">
        <v>5620</v>
      </c>
      <c r="C1262" t="s">
        <v>5621</v>
      </c>
      <c r="D1262" t="s">
        <v>5622</v>
      </c>
      <c r="E1262" t="s">
        <v>530</v>
      </c>
      <c r="F1262" t="s">
        <v>352</v>
      </c>
      <c r="G1262" t="s">
        <v>360</v>
      </c>
      <c r="H1262" t="s">
        <v>531</v>
      </c>
    </row>
    <row r="1263" spans="1:8">
      <c r="A1263" t="s">
        <v>5623</v>
      </c>
      <c r="B1263" t="s">
        <v>5624</v>
      </c>
      <c r="C1263" t="s">
        <v>5625</v>
      </c>
      <c r="D1263" t="s">
        <v>5626</v>
      </c>
      <c r="E1263" t="s">
        <v>552</v>
      </c>
      <c r="F1263" t="s">
        <v>352</v>
      </c>
      <c r="G1263" t="s">
        <v>360</v>
      </c>
      <c r="H1263" t="s">
        <v>553</v>
      </c>
    </row>
    <row r="1264" spans="1:8">
      <c r="A1264" t="s">
        <v>5627</v>
      </c>
      <c r="B1264" t="s">
        <v>5628</v>
      </c>
      <c r="C1264" t="s">
        <v>5629</v>
      </c>
      <c r="D1264" t="s">
        <v>5630</v>
      </c>
      <c r="E1264" t="s">
        <v>552</v>
      </c>
      <c r="F1264" t="s">
        <v>352</v>
      </c>
      <c r="G1264" t="s">
        <v>360</v>
      </c>
      <c r="H1264" t="s">
        <v>553</v>
      </c>
    </row>
    <row r="1265" spans="1:8">
      <c r="A1265" t="s">
        <v>5631</v>
      </c>
      <c r="B1265" t="s">
        <v>5632</v>
      </c>
      <c r="C1265" t="s">
        <v>5633</v>
      </c>
      <c r="D1265" t="s">
        <v>5634</v>
      </c>
      <c r="E1265" t="s">
        <v>609</v>
      </c>
      <c r="F1265" t="s">
        <v>352</v>
      </c>
      <c r="G1265" t="s">
        <v>610</v>
      </c>
      <c r="H1265" t="s">
        <v>611</v>
      </c>
    </row>
    <row r="1266" spans="1:8">
      <c r="A1266" t="s">
        <v>5635</v>
      </c>
      <c r="B1266" t="s">
        <v>5636</v>
      </c>
      <c r="C1266" t="s">
        <v>5637</v>
      </c>
      <c r="D1266" t="s">
        <v>5638</v>
      </c>
      <c r="E1266" t="s">
        <v>5639</v>
      </c>
      <c r="F1266" t="s">
        <v>352</v>
      </c>
      <c r="G1266" t="s">
        <v>360</v>
      </c>
      <c r="H1266" t="s">
        <v>361</v>
      </c>
    </row>
    <row r="1267" spans="1:8">
      <c r="A1267" t="s">
        <v>5640</v>
      </c>
      <c r="B1267" t="s">
        <v>5641</v>
      </c>
      <c r="C1267" t="s">
        <v>5642</v>
      </c>
      <c r="D1267" t="s">
        <v>5643</v>
      </c>
      <c r="E1267" t="s">
        <v>525</v>
      </c>
      <c r="F1267" t="s">
        <v>352</v>
      </c>
      <c r="G1267" t="s">
        <v>360</v>
      </c>
      <c r="H1267" t="s">
        <v>516</v>
      </c>
    </row>
    <row r="1268" spans="1:8">
      <c r="A1268" t="s">
        <v>5644</v>
      </c>
      <c r="B1268" t="s">
        <v>5645</v>
      </c>
      <c r="C1268" t="s">
        <v>5646</v>
      </c>
      <c r="D1268" t="s">
        <v>5647</v>
      </c>
      <c r="E1268" s="7" t="s">
        <v>5648</v>
      </c>
      <c r="F1268" s="7" t="s">
        <v>352</v>
      </c>
      <c r="G1268" t="s">
        <v>617</v>
      </c>
      <c r="H1268" t="s">
        <v>887</v>
      </c>
    </row>
    <row r="1269" spans="1:8">
      <c r="A1269" t="s">
        <v>5649</v>
      </c>
      <c r="B1269" t="s">
        <v>5650</v>
      </c>
      <c r="C1269" t="s">
        <v>5651</v>
      </c>
      <c r="D1269" t="s">
        <v>3919</v>
      </c>
      <c r="E1269" t="s">
        <v>417</v>
      </c>
      <c r="F1269" t="s">
        <v>352</v>
      </c>
      <c r="G1269" t="s">
        <v>367</v>
      </c>
      <c r="H1269" t="s">
        <v>418</v>
      </c>
    </row>
    <row r="1270" spans="1:8">
      <c r="A1270" t="s">
        <v>5652</v>
      </c>
      <c r="B1270" t="s">
        <v>5653</v>
      </c>
      <c r="C1270" t="s">
        <v>5654</v>
      </c>
      <c r="D1270" t="s">
        <v>5655</v>
      </c>
      <c r="E1270" t="s">
        <v>5656</v>
      </c>
      <c r="F1270" t="s">
        <v>352</v>
      </c>
      <c r="G1270" t="s">
        <v>367</v>
      </c>
      <c r="H1270" t="s">
        <v>424</v>
      </c>
    </row>
    <row r="1271" spans="1:8">
      <c r="A1271" t="s">
        <v>5657</v>
      </c>
      <c r="B1271" t="s">
        <v>5658</v>
      </c>
      <c r="C1271" t="s">
        <v>5659</v>
      </c>
      <c r="D1271" t="s">
        <v>5655</v>
      </c>
      <c r="E1271" t="s">
        <v>5656</v>
      </c>
      <c r="F1271" t="s">
        <v>352</v>
      </c>
      <c r="G1271" t="s">
        <v>367</v>
      </c>
      <c r="H1271" t="s">
        <v>424</v>
      </c>
    </row>
    <row r="1272" spans="1:8">
      <c r="A1272" t="s">
        <v>5660</v>
      </c>
      <c r="B1272" t="s">
        <v>5661</v>
      </c>
      <c r="C1272" t="s">
        <v>5662</v>
      </c>
      <c r="D1272" t="s">
        <v>5663</v>
      </c>
      <c r="E1272" t="s">
        <v>2207</v>
      </c>
      <c r="F1272" t="s">
        <v>352</v>
      </c>
      <c r="G1272" t="s">
        <v>367</v>
      </c>
      <c r="H1272" t="s">
        <v>368</v>
      </c>
    </row>
    <row r="1273" spans="1:8">
      <c r="A1273" t="s">
        <v>5664</v>
      </c>
      <c r="B1273" t="s">
        <v>5665</v>
      </c>
      <c r="C1273" t="s">
        <v>5666</v>
      </c>
      <c r="D1273" t="s">
        <v>5667</v>
      </c>
      <c r="E1273" t="s">
        <v>1190</v>
      </c>
      <c r="F1273" t="s">
        <v>352</v>
      </c>
      <c r="G1273" t="s">
        <v>610</v>
      </c>
      <c r="H1273" t="s">
        <v>1191</v>
      </c>
    </row>
    <row r="1274" spans="1:8">
      <c r="A1274" t="s">
        <v>5668</v>
      </c>
      <c r="B1274" t="s">
        <v>5669</v>
      </c>
      <c r="C1274" t="s">
        <v>5670</v>
      </c>
      <c r="D1274" t="s">
        <v>5671</v>
      </c>
      <c r="E1274" t="s">
        <v>379</v>
      </c>
      <c r="F1274" t="s">
        <v>352</v>
      </c>
      <c r="G1274" t="s">
        <v>353</v>
      </c>
      <c r="H1274" t="s">
        <v>380</v>
      </c>
    </row>
    <row r="1275" spans="1:8">
      <c r="A1275" t="s">
        <v>5672</v>
      </c>
      <c r="B1275" t="s">
        <v>5673</v>
      </c>
      <c r="C1275" t="s">
        <v>5674</v>
      </c>
      <c r="D1275" t="s">
        <v>5675</v>
      </c>
      <c r="E1275" t="s">
        <v>603</v>
      </c>
      <c r="F1275" t="s">
        <v>352</v>
      </c>
      <c r="G1275" t="s">
        <v>367</v>
      </c>
      <c r="H1275" t="s">
        <v>604</v>
      </c>
    </row>
    <row r="1276" spans="1:8">
      <c r="A1276" t="s">
        <v>5676</v>
      </c>
      <c r="B1276" t="s">
        <v>5677</v>
      </c>
      <c r="C1276" t="s">
        <v>5678</v>
      </c>
      <c r="D1276" t="s">
        <v>5675</v>
      </c>
      <c r="E1276" t="s">
        <v>5679</v>
      </c>
      <c r="F1276" t="s">
        <v>352</v>
      </c>
      <c r="G1276" t="s">
        <v>360</v>
      </c>
      <c r="H1276" t="s">
        <v>5242</v>
      </c>
    </row>
    <row r="1277" spans="1:8">
      <c r="A1277" t="s">
        <v>5680</v>
      </c>
      <c r="B1277" t="s">
        <v>5681</v>
      </c>
      <c r="C1277" t="s">
        <v>5682</v>
      </c>
      <c r="D1277" t="s">
        <v>5675</v>
      </c>
      <c r="E1277" t="s">
        <v>5679</v>
      </c>
      <c r="F1277" t="s">
        <v>352</v>
      </c>
      <c r="G1277" t="s">
        <v>360</v>
      </c>
      <c r="H1277" t="s">
        <v>5242</v>
      </c>
    </row>
    <row r="1278" spans="1:8">
      <c r="A1278" t="s">
        <v>5683</v>
      </c>
      <c r="B1278" t="s">
        <v>5684</v>
      </c>
      <c r="C1278" t="s">
        <v>5685</v>
      </c>
      <c r="D1278" t="s">
        <v>5686</v>
      </c>
      <c r="E1278" t="s">
        <v>1196</v>
      </c>
      <c r="F1278" t="s">
        <v>352</v>
      </c>
      <c r="G1278" t="s">
        <v>367</v>
      </c>
      <c r="H1278" t="s">
        <v>953</v>
      </c>
    </row>
    <row r="1279" spans="1:8">
      <c r="A1279" t="s">
        <v>5687</v>
      </c>
      <c r="B1279" t="s">
        <v>5688</v>
      </c>
      <c r="C1279" t="s">
        <v>5689</v>
      </c>
      <c r="D1279" t="s">
        <v>5690</v>
      </c>
      <c r="E1279" t="s">
        <v>657</v>
      </c>
      <c r="F1279" t="s">
        <v>352</v>
      </c>
      <c r="G1279" t="s">
        <v>360</v>
      </c>
      <c r="H1279" t="s">
        <v>658</v>
      </c>
    </row>
    <row r="1280" spans="1:8">
      <c r="A1280" t="s">
        <v>5691</v>
      </c>
      <c r="B1280" t="s">
        <v>5692</v>
      </c>
      <c r="C1280" t="s">
        <v>5693</v>
      </c>
      <c r="D1280" t="s">
        <v>5694</v>
      </c>
      <c r="E1280" t="s">
        <v>657</v>
      </c>
      <c r="F1280" t="s">
        <v>352</v>
      </c>
      <c r="G1280" t="s">
        <v>360</v>
      </c>
      <c r="H1280" t="s">
        <v>658</v>
      </c>
    </row>
    <row r="1281" spans="1:8">
      <c r="A1281" t="s">
        <v>5695</v>
      </c>
      <c r="B1281" t="s">
        <v>5696</v>
      </c>
      <c r="C1281" t="s">
        <v>5697</v>
      </c>
      <c r="D1281" t="s">
        <v>5698</v>
      </c>
      <c r="E1281" t="s">
        <v>657</v>
      </c>
      <c r="F1281" t="s">
        <v>352</v>
      </c>
      <c r="G1281" t="s">
        <v>360</v>
      </c>
      <c r="H1281" t="s">
        <v>658</v>
      </c>
    </row>
    <row r="1282" spans="1:8">
      <c r="A1282" t="s">
        <v>5699</v>
      </c>
      <c r="B1282" t="s">
        <v>5700</v>
      </c>
      <c r="C1282" t="s">
        <v>5701</v>
      </c>
      <c r="D1282" t="s">
        <v>5702</v>
      </c>
      <c r="E1282" t="s">
        <v>1574</v>
      </c>
      <c r="F1282" t="s">
        <v>352</v>
      </c>
      <c r="G1282" t="s">
        <v>360</v>
      </c>
      <c r="H1282" t="s">
        <v>412</v>
      </c>
    </row>
    <row r="1283" spans="1:8">
      <c r="A1283" t="s">
        <v>5703</v>
      </c>
      <c r="B1283" t="s">
        <v>5704</v>
      </c>
      <c r="C1283" t="s">
        <v>5705</v>
      </c>
      <c r="D1283" t="s">
        <v>5706</v>
      </c>
      <c r="E1283" s="7" t="s">
        <v>5707</v>
      </c>
      <c r="F1283" s="7" t="s">
        <v>352</v>
      </c>
      <c r="G1283" t="s">
        <v>617</v>
      </c>
      <c r="H1283" t="s">
        <v>673</v>
      </c>
    </row>
    <row r="1284" spans="1:8">
      <c r="A1284" t="s">
        <v>5708</v>
      </c>
      <c r="B1284" t="s">
        <v>5709</v>
      </c>
      <c r="C1284" t="s">
        <v>5710</v>
      </c>
      <c r="D1284" t="s">
        <v>5711</v>
      </c>
      <c r="E1284" t="s">
        <v>3521</v>
      </c>
      <c r="F1284" t="s">
        <v>352</v>
      </c>
      <c r="G1284" t="s">
        <v>360</v>
      </c>
      <c r="H1284" t="s">
        <v>412</v>
      </c>
    </row>
    <row r="1285" spans="1:8">
      <c r="A1285" t="s">
        <v>5712</v>
      </c>
      <c r="B1285" t="s">
        <v>5713</v>
      </c>
      <c r="C1285" t="s">
        <v>5714</v>
      </c>
      <c r="D1285" t="s">
        <v>5715</v>
      </c>
      <c r="E1285" t="s">
        <v>417</v>
      </c>
      <c r="F1285" t="s">
        <v>352</v>
      </c>
      <c r="G1285" t="s">
        <v>367</v>
      </c>
      <c r="H1285" t="s">
        <v>418</v>
      </c>
    </row>
    <row r="1286" spans="1:8">
      <c r="A1286" t="s">
        <v>5716</v>
      </c>
      <c r="B1286" t="s">
        <v>5717</v>
      </c>
      <c r="C1286" t="s">
        <v>5718</v>
      </c>
      <c r="D1286" t="s">
        <v>5719</v>
      </c>
      <c r="E1286" t="s">
        <v>423</v>
      </c>
      <c r="F1286" t="s">
        <v>352</v>
      </c>
      <c r="G1286" t="s">
        <v>367</v>
      </c>
      <c r="H1286" t="s">
        <v>424</v>
      </c>
    </row>
    <row r="1287" spans="1:8">
      <c r="A1287" t="s">
        <v>5720</v>
      </c>
      <c r="B1287" t="s">
        <v>5721</v>
      </c>
      <c r="C1287" t="s">
        <v>5722</v>
      </c>
      <c r="D1287" t="s">
        <v>5723</v>
      </c>
      <c r="E1287" t="s">
        <v>1196</v>
      </c>
      <c r="F1287" t="s">
        <v>352</v>
      </c>
      <c r="G1287" t="s">
        <v>367</v>
      </c>
      <c r="H1287" t="s">
        <v>953</v>
      </c>
    </row>
    <row r="1288" spans="1:8">
      <c r="A1288" t="s">
        <v>5724</v>
      </c>
      <c r="B1288" t="s">
        <v>5725</v>
      </c>
      <c r="C1288" t="s">
        <v>5726</v>
      </c>
      <c r="D1288" t="s">
        <v>5727</v>
      </c>
      <c r="E1288" t="s">
        <v>5728</v>
      </c>
      <c r="F1288" t="s">
        <v>352</v>
      </c>
      <c r="G1288" t="s">
        <v>360</v>
      </c>
      <c r="H1288" t="s">
        <v>430</v>
      </c>
    </row>
    <row r="1289" spans="1:8">
      <c r="A1289" t="s">
        <v>5729</v>
      </c>
      <c r="B1289" t="s">
        <v>5730</v>
      </c>
      <c r="C1289" t="s">
        <v>5731</v>
      </c>
      <c r="D1289" t="s">
        <v>5732</v>
      </c>
      <c r="E1289" t="s">
        <v>1164</v>
      </c>
      <c r="F1289" t="s">
        <v>352</v>
      </c>
      <c r="G1289" t="s">
        <v>353</v>
      </c>
      <c r="H1289" t="s">
        <v>642</v>
      </c>
    </row>
    <row r="1290" spans="1:8">
      <c r="A1290" t="s">
        <v>5733</v>
      </c>
      <c r="B1290" t="s">
        <v>5734</v>
      </c>
      <c r="C1290" t="s">
        <v>5735</v>
      </c>
      <c r="D1290" t="s">
        <v>5736</v>
      </c>
      <c r="E1290" t="s">
        <v>1238</v>
      </c>
      <c r="F1290" t="s">
        <v>352</v>
      </c>
      <c r="G1290" t="s">
        <v>692</v>
      </c>
      <c r="H1290" t="s">
        <v>1239</v>
      </c>
    </row>
    <row r="1291" spans="1:8">
      <c r="A1291" t="s">
        <v>5737</v>
      </c>
      <c r="B1291" t="s">
        <v>5738</v>
      </c>
      <c r="C1291" t="s">
        <v>5739</v>
      </c>
      <c r="D1291" t="s">
        <v>5740</v>
      </c>
      <c r="E1291" t="s">
        <v>1190</v>
      </c>
      <c r="F1291" t="s">
        <v>352</v>
      </c>
      <c r="G1291" t="s">
        <v>610</v>
      </c>
      <c r="H1291" t="s">
        <v>1191</v>
      </c>
    </row>
    <row r="1292" spans="1:8">
      <c r="A1292" t="s">
        <v>5741</v>
      </c>
      <c r="B1292" t="s">
        <v>5742</v>
      </c>
      <c r="C1292" t="s">
        <v>5743</v>
      </c>
      <c r="D1292" t="s">
        <v>5744</v>
      </c>
      <c r="E1292" t="s">
        <v>3397</v>
      </c>
      <c r="F1292" t="s">
        <v>352</v>
      </c>
      <c r="G1292" t="s">
        <v>360</v>
      </c>
      <c r="H1292" t="s">
        <v>436</v>
      </c>
    </row>
    <row r="1293" spans="1:8">
      <c r="A1293" t="s">
        <v>5745</v>
      </c>
      <c r="B1293" t="s">
        <v>5746</v>
      </c>
      <c r="C1293" t="s">
        <v>5747</v>
      </c>
      <c r="D1293" t="s">
        <v>5748</v>
      </c>
      <c r="E1293" s="7" t="s">
        <v>5749</v>
      </c>
      <c r="F1293" s="7" t="s">
        <v>352</v>
      </c>
      <c r="G1293" t="s">
        <v>854</v>
      </c>
      <c r="H1293" t="s">
        <v>2398</v>
      </c>
    </row>
    <row r="1294" spans="1:8">
      <c r="A1294" t="s">
        <v>5750</v>
      </c>
      <c r="B1294" t="s">
        <v>652</v>
      </c>
      <c r="C1294" t="s">
        <v>652</v>
      </c>
      <c r="E1294" t="s">
        <v>850</v>
      </c>
      <c r="F1294" t="s">
        <v>583</v>
      </c>
      <c r="G1294" t="s">
        <v>352</v>
      </c>
      <c r="H1294" t="s">
        <v>851</v>
      </c>
    </row>
    <row r="1295" spans="1:8">
      <c r="A1295" t="s">
        <v>5751</v>
      </c>
      <c r="B1295" t="s">
        <v>5752</v>
      </c>
      <c r="C1295" t="s">
        <v>5753</v>
      </c>
      <c r="D1295" t="s">
        <v>5754</v>
      </c>
      <c r="E1295" t="s">
        <v>1655</v>
      </c>
      <c r="F1295" t="s">
        <v>583</v>
      </c>
      <c r="G1295" t="s">
        <v>352</v>
      </c>
      <c r="H1295" t="s">
        <v>1656</v>
      </c>
    </row>
    <row r="1296" spans="1:8">
      <c r="A1296" t="s">
        <v>5755</v>
      </c>
      <c r="B1296" t="s">
        <v>5756</v>
      </c>
      <c r="C1296" t="s">
        <v>5757</v>
      </c>
      <c r="D1296" t="s">
        <v>5758</v>
      </c>
      <c r="E1296" t="s">
        <v>1437</v>
      </c>
      <c r="F1296" t="s">
        <v>352</v>
      </c>
      <c r="G1296" t="s">
        <v>495</v>
      </c>
      <c r="H1296" t="s">
        <v>1438</v>
      </c>
    </row>
    <row r="1297" spans="1:8">
      <c r="A1297" t="s">
        <v>5759</v>
      </c>
      <c r="B1297" t="s">
        <v>652</v>
      </c>
      <c r="C1297" t="s">
        <v>652</v>
      </c>
      <c r="E1297" s="7" t="s">
        <v>5760</v>
      </c>
      <c r="F1297" s="7" t="s">
        <v>352</v>
      </c>
      <c r="G1297" t="s">
        <v>617</v>
      </c>
      <c r="H1297" t="s">
        <v>887</v>
      </c>
    </row>
    <row r="1298" spans="1:8">
      <c r="A1298" t="s">
        <v>5761</v>
      </c>
      <c r="B1298" t="s">
        <v>5762</v>
      </c>
      <c r="C1298" t="s">
        <v>5763</v>
      </c>
      <c r="D1298" t="s">
        <v>5764</v>
      </c>
      <c r="E1298" t="s">
        <v>850</v>
      </c>
      <c r="F1298" t="s">
        <v>583</v>
      </c>
      <c r="G1298" t="s">
        <v>352</v>
      </c>
      <c r="H1298" t="s">
        <v>851</v>
      </c>
    </row>
    <row r="1299" spans="1:8">
      <c r="A1299" t="s">
        <v>5765</v>
      </c>
      <c r="B1299" t="s">
        <v>5766</v>
      </c>
      <c r="C1299" t="s">
        <v>5767</v>
      </c>
      <c r="D1299" t="s">
        <v>5768</v>
      </c>
      <c r="E1299" t="s">
        <v>552</v>
      </c>
      <c r="F1299" t="s">
        <v>352</v>
      </c>
      <c r="G1299" t="s">
        <v>360</v>
      </c>
      <c r="H1299" t="s">
        <v>553</v>
      </c>
    </row>
    <row r="1300" spans="1:8">
      <c r="A1300" t="s">
        <v>5769</v>
      </c>
      <c r="B1300" t="s">
        <v>5770</v>
      </c>
      <c r="C1300" t="s">
        <v>5771</v>
      </c>
      <c r="D1300" t="s">
        <v>5772</v>
      </c>
      <c r="E1300" t="s">
        <v>391</v>
      </c>
      <c r="F1300" t="s">
        <v>352</v>
      </c>
      <c r="G1300" t="s">
        <v>360</v>
      </c>
      <c r="H1300" t="s">
        <v>386</v>
      </c>
    </row>
    <row r="1301" spans="1:8">
      <c r="A1301" t="s">
        <v>5773</v>
      </c>
      <c r="B1301" t="s">
        <v>5774</v>
      </c>
      <c r="C1301" t="s">
        <v>5775</v>
      </c>
      <c r="D1301" t="s">
        <v>5776</v>
      </c>
      <c r="E1301" t="s">
        <v>552</v>
      </c>
      <c r="F1301" t="s">
        <v>352</v>
      </c>
      <c r="G1301" t="s">
        <v>360</v>
      </c>
      <c r="H1301" t="s">
        <v>553</v>
      </c>
    </row>
    <row r="1302" spans="1:8">
      <c r="A1302" t="s">
        <v>5777</v>
      </c>
      <c r="B1302" t="s">
        <v>5778</v>
      </c>
      <c r="C1302" t="s">
        <v>5779</v>
      </c>
      <c r="D1302" t="s">
        <v>5780</v>
      </c>
      <c r="E1302" t="s">
        <v>552</v>
      </c>
      <c r="F1302" t="s">
        <v>352</v>
      </c>
      <c r="G1302" t="s">
        <v>360</v>
      </c>
      <c r="H1302" t="s">
        <v>553</v>
      </c>
    </row>
    <row r="1303" spans="1:8">
      <c r="A1303" t="s">
        <v>5781</v>
      </c>
      <c r="B1303" t="s">
        <v>652</v>
      </c>
      <c r="C1303" t="s">
        <v>652</v>
      </c>
      <c r="E1303" t="s">
        <v>850</v>
      </c>
      <c r="F1303" t="s">
        <v>583</v>
      </c>
      <c r="G1303" t="s">
        <v>352</v>
      </c>
      <c r="H1303" t="s">
        <v>851</v>
      </c>
    </row>
    <row r="1304" spans="1:8">
      <c r="A1304" t="s">
        <v>5782</v>
      </c>
      <c r="B1304" t="s">
        <v>5783</v>
      </c>
      <c r="C1304" t="s">
        <v>5784</v>
      </c>
      <c r="D1304" t="s">
        <v>5785</v>
      </c>
      <c r="E1304" t="s">
        <v>5786</v>
      </c>
      <c r="F1304" t="s">
        <v>352</v>
      </c>
      <c r="G1304" t="s">
        <v>367</v>
      </c>
      <c r="H1304" t="s">
        <v>636</v>
      </c>
    </row>
    <row r="1305" spans="1:8">
      <c r="A1305" t="s">
        <v>5787</v>
      </c>
      <c r="B1305" t="s">
        <v>5788</v>
      </c>
      <c r="C1305" t="s">
        <v>5789</v>
      </c>
      <c r="D1305" t="s">
        <v>5790</v>
      </c>
      <c r="E1305" t="s">
        <v>789</v>
      </c>
      <c r="F1305" t="s">
        <v>352</v>
      </c>
      <c r="G1305" t="s">
        <v>360</v>
      </c>
      <c r="H1305" t="s">
        <v>489</v>
      </c>
    </row>
    <row r="1306" spans="1:8">
      <c r="A1306" t="s">
        <v>5791</v>
      </c>
      <c r="B1306" t="s">
        <v>5792</v>
      </c>
      <c r="C1306" t="s">
        <v>5793</v>
      </c>
      <c r="D1306" t="s">
        <v>5794</v>
      </c>
      <c r="E1306" t="s">
        <v>423</v>
      </c>
      <c r="F1306" t="s">
        <v>352</v>
      </c>
      <c r="G1306" t="s">
        <v>367</v>
      </c>
      <c r="H1306" t="s">
        <v>424</v>
      </c>
    </row>
    <row r="1307" spans="1:8">
      <c r="A1307" t="s">
        <v>5795</v>
      </c>
      <c r="B1307" t="s">
        <v>5796</v>
      </c>
      <c r="C1307" t="s">
        <v>5797</v>
      </c>
      <c r="D1307" t="s">
        <v>5798</v>
      </c>
      <c r="E1307" t="s">
        <v>423</v>
      </c>
      <c r="F1307" t="s">
        <v>352</v>
      </c>
      <c r="G1307" t="s">
        <v>367</v>
      </c>
      <c r="H1307" t="s">
        <v>424</v>
      </c>
    </row>
    <row r="1308" spans="1:8">
      <c r="A1308" t="s">
        <v>5799</v>
      </c>
      <c r="B1308" t="s">
        <v>5800</v>
      </c>
      <c r="C1308" t="s">
        <v>5801</v>
      </c>
      <c r="D1308" t="s">
        <v>5802</v>
      </c>
      <c r="E1308" t="s">
        <v>2942</v>
      </c>
      <c r="F1308" t="s">
        <v>352</v>
      </c>
      <c r="G1308" t="s">
        <v>610</v>
      </c>
      <c r="H1308" t="s">
        <v>2943</v>
      </c>
    </row>
    <row r="1309" spans="1:8">
      <c r="A1309" t="s">
        <v>5803</v>
      </c>
      <c r="B1309" t="s">
        <v>5804</v>
      </c>
      <c r="C1309" t="s">
        <v>5805</v>
      </c>
      <c r="D1309" t="s">
        <v>5806</v>
      </c>
      <c r="E1309" t="s">
        <v>2534</v>
      </c>
      <c r="F1309" t="s">
        <v>352</v>
      </c>
      <c r="G1309" t="s">
        <v>367</v>
      </c>
      <c r="H1309" t="s">
        <v>368</v>
      </c>
    </row>
    <row r="1310" spans="1:8">
      <c r="A1310" t="s">
        <v>5807</v>
      </c>
      <c r="B1310" t="s">
        <v>5808</v>
      </c>
      <c r="C1310" t="s">
        <v>5809</v>
      </c>
      <c r="D1310" t="s">
        <v>5810</v>
      </c>
      <c r="E1310" t="s">
        <v>5811</v>
      </c>
      <c r="F1310" t="s">
        <v>352</v>
      </c>
      <c r="G1310" t="s">
        <v>367</v>
      </c>
      <c r="H1310" t="s">
        <v>368</v>
      </c>
    </row>
    <row r="1311" spans="1:8">
      <c r="A1311" t="s">
        <v>5812</v>
      </c>
      <c r="B1311" t="s">
        <v>5813</v>
      </c>
      <c r="C1311" t="s">
        <v>5814</v>
      </c>
      <c r="D1311" t="s">
        <v>5815</v>
      </c>
      <c r="E1311" t="s">
        <v>2217</v>
      </c>
      <c r="F1311" t="s">
        <v>352</v>
      </c>
      <c r="G1311" t="s">
        <v>367</v>
      </c>
      <c r="H1311" t="s">
        <v>368</v>
      </c>
    </row>
    <row r="1312" spans="1:8">
      <c r="A1312" t="s">
        <v>5816</v>
      </c>
      <c r="B1312" t="s">
        <v>5817</v>
      </c>
      <c r="C1312" t="s">
        <v>5818</v>
      </c>
      <c r="D1312" t="s">
        <v>5819</v>
      </c>
      <c r="E1312" t="s">
        <v>2312</v>
      </c>
      <c r="F1312" t="s">
        <v>583</v>
      </c>
      <c r="G1312" t="s">
        <v>1723</v>
      </c>
      <c r="H1312" t="s">
        <v>2313</v>
      </c>
    </row>
    <row r="1313" spans="1:8">
      <c r="A1313" t="s">
        <v>5820</v>
      </c>
      <c r="B1313" t="s">
        <v>652</v>
      </c>
      <c r="C1313" t="s">
        <v>652</v>
      </c>
      <c r="E1313" t="s">
        <v>850</v>
      </c>
      <c r="F1313" t="s">
        <v>583</v>
      </c>
      <c r="G1313" t="s">
        <v>352</v>
      </c>
      <c r="H1313" t="s">
        <v>851</v>
      </c>
    </row>
    <row r="1314" spans="1:8">
      <c r="A1314" t="s">
        <v>5821</v>
      </c>
      <c r="B1314" t="s">
        <v>5822</v>
      </c>
      <c r="C1314" t="s">
        <v>5823</v>
      </c>
      <c r="D1314" t="s">
        <v>5824</v>
      </c>
      <c r="E1314" t="s">
        <v>1365</v>
      </c>
      <c r="F1314" t="s">
        <v>352</v>
      </c>
      <c r="G1314" t="s">
        <v>367</v>
      </c>
      <c r="H1314" t="s">
        <v>1366</v>
      </c>
    </row>
    <row r="1315" spans="1:8">
      <c r="A1315" t="s">
        <v>5825</v>
      </c>
      <c r="B1315" t="s">
        <v>5826</v>
      </c>
      <c r="C1315" t="s">
        <v>5827</v>
      </c>
      <c r="D1315" t="s">
        <v>5828</v>
      </c>
      <c r="E1315" t="s">
        <v>5829</v>
      </c>
      <c r="F1315" t="s">
        <v>352</v>
      </c>
      <c r="G1315" t="s">
        <v>367</v>
      </c>
      <c r="H1315" t="s">
        <v>418</v>
      </c>
    </row>
    <row r="1316" spans="1:8">
      <c r="A1316" t="s">
        <v>5830</v>
      </c>
      <c r="B1316" t="s">
        <v>5831</v>
      </c>
      <c r="C1316" t="s">
        <v>5832</v>
      </c>
      <c r="D1316" t="s">
        <v>5833</v>
      </c>
      <c r="E1316" t="s">
        <v>1458</v>
      </c>
      <c r="F1316" t="s">
        <v>352</v>
      </c>
      <c r="G1316" t="s">
        <v>610</v>
      </c>
      <c r="H1316" t="s">
        <v>1453</v>
      </c>
    </row>
    <row r="1317" spans="1:8">
      <c r="A1317" t="s">
        <v>5834</v>
      </c>
      <c r="B1317" t="s">
        <v>5835</v>
      </c>
      <c r="C1317" t="s">
        <v>5836</v>
      </c>
      <c r="D1317" t="s">
        <v>5837</v>
      </c>
      <c r="E1317" t="s">
        <v>1190</v>
      </c>
      <c r="F1317" t="s">
        <v>352</v>
      </c>
      <c r="G1317" t="s">
        <v>610</v>
      </c>
      <c r="H1317" t="s">
        <v>1191</v>
      </c>
    </row>
    <row r="1318" spans="1:8">
      <c r="A1318" t="s">
        <v>5838</v>
      </c>
      <c r="B1318" t="s">
        <v>5839</v>
      </c>
      <c r="C1318" t="s">
        <v>5840</v>
      </c>
      <c r="D1318" t="s">
        <v>5841</v>
      </c>
      <c r="E1318" t="s">
        <v>963</v>
      </c>
      <c r="F1318" t="s">
        <v>352</v>
      </c>
      <c r="G1318" t="s">
        <v>367</v>
      </c>
      <c r="H1318" t="s">
        <v>964</v>
      </c>
    </row>
    <row r="1319" spans="1:8">
      <c r="A1319" t="s">
        <v>5842</v>
      </c>
      <c r="B1319" t="s">
        <v>5843</v>
      </c>
      <c r="C1319" t="s">
        <v>5844</v>
      </c>
      <c r="D1319" t="s">
        <v>5845</v>
      </c>
      <c r="E1319" t="s">
        <v>776</v>
      </c>
      <c r="F1319" t="s">
        <v>583</v>
      </c>
      <c r="G1319" t="s">
        <v>352</v>
      </c>
      <c r="H1319" t="s">
        <v>777</v>
      </c>
    </row>
    <row r="1320" spans="1:8">
      <c r="A1320" t="s">
        <v>5846</v>
      </c>
      <c r="B1320" t="s">
        <v>5847</v>
      </c>
      <c r="C1320" t="s">
        <v>5848</v>
      </c>
      <c r="D1320" t="s">
        <v>5849</v>
      </c>
      <c r="E1320" t="s">
        <v>2207</v>
      </c>
      <c r="F1320" t="s">
        <v>352</v>
      </c>
      <c r="G1320" t="s">
        <v>367</v>
      </c>
      <c r="H1320" t="s">
        <v>368</v>
      </c>
    </row>
    <row r="1321" spans="1:8">
      <c r="A1321" t="s">
        <v>5850</v>
      </c>
      <c r="B1321" t="s">
        <v>5851</v>
      </c>
      <c r="C1321" t="s">
        <v>5852</v>
      </c>
      <c r="D1321" t="s">
        <v>5853</v>
      </c>
      <c r="E1321" t="s">
        <v>647</v>
      </c>
      <c r="F1321" t="s">
        <v>352</v>
      </c>
      <c r="G1321" t="s">
        <v>367</v>
      </c>
      <c r="H1321" t="s">
        <v>636</v>
      </c>
    </row>
    <row r="1322" spans="1:8">
      <c r="A1322" t="s">
        <v>5854</v>
      </c>
      <c r="B1322" t="s">
        <v>5855</v>
      </c>
      <c r="C1322" t="s">
        <v>5856</v>
      </c>
      <c r="D1322" t="s">
        <v>5857</v>
      </c>
      <c r="E1322" t="s">
        <v>5858</v>
      </c>
      <c r="F1322" t="s">
        <v>352</v>
      </c>
      <c r="G1322" t="s">
        <v>367</v>
      </c>
      <c r="H1322" t="s">
        <v>636</v>
      </c>
    </row>
    <row r="1323" spans="1:8">
      <c r="A1323" t="s">
        <v>5859</v>
      </c>
      <c r="B1323" t="s">
        <v>5860</v>
      </c>
      <c r="C1323" t="s">
        <v>5861</v>
      </c>
      <c r="D1323" t="s">
        <v>5862</v>
      </c>
      <c r="E1323" t="s">
        <v>1481</v>
      </c>
      <c r="F1323" t="s">
        <v>352</v>
      </c>
      <c r="G1323" t="s">
        <v>367</v>
      </c>
      <c r="H1323" t="s">
        <v>1366</v>
      </c>
    </row>
    <row r="1324" spans="1:8">
      <c r="A1324" t="s">
        <v>5863</v>
      </c>
      <c r="B1324" t="s">
        <v>5864</v>
      </c>
      <c r="C1324" t="s">
        <v>5865</v>
      </c>
      <c r="D1324" t="s">
        <v>5866</v>
      </c>
      <c r="E1324" t="s">
        <v>5867</v>
      </c>
      <c r="F1324" t="s">
        <v>352</v>
      </c>
      <c r="G1324" t="s">
        <v>367</v>
      </c>
      <c r="H1324" t="s">
        <v>1366</v>
      </c>
    </row>
    <row r="1325" spans="1:8">
      <c r="A1325" t="s">
        <v>5868</v>
      </c>
      <c r="B1325" t="s">
        <v>5869</v>
      </c>
      <c r="C1325" t="s">
        <v>5870</v>
      </c>
      <c r="D1325" t="s">
        <v>5871</v>
      </c>
      <c r="E1325" t="s">
        <v>5872</v>
      </c>
      <c r="F1325" t="s">
        <v>352</v>
      </c>
      <c r="G1325" t="s">
        <v>754</v>
      </c>
      <c r="H1325" t="s">
        <v>5873</v>
      </c>
    </row>
    <row r="1326" spans="1:8">
      <c r="A1326" t="s">
        <v>5874</v>
      </c>
      <c r="B1326" t="s">
        <v>5875</v>
      </c>
      <c r="C1326" t="s">
        <v>5876</v>
      </c>
      <c r="D1326" t="s">
        <v>5877</v>
      </c>
      <c r="E1326" s="7" t="s">
        <v>5878</v>
      </c>
      <c r="F1326" s="7" t="s">
        <v>352</v>
      </c>
      <c r="G1326" t="s">
        <v>367</v>
      </c>
      <c r="H1326" t="s">
        <v>368</v>
      </c>
    </row>
    <row r="1327" spans="1:8">
      <c r="A1327" t="s">
        <v>5879</v>
      </c>
      <c r="B1327" t="s">
        <v>5880</v>
      </c>
      <c r="C1327" t="s">
        <v>5881</v>
      </c>
      <c r="D1327" t="s">
        <v>5882</v>
      </c>
      <c r="E1327" t="s">
        <v>5883</v>
      </c>
      <c r="F1327" t="s">
        <v>1705</v>
      </c>
      <c r="G1327" t="s">
        <v>1706</v>
      </c>
      <c r="H1327" t="s">
        <v>5884</v>
      </c>
    </row>
    <row r="1328" spans="1:8">
      <c r="A1328" t="s">
        <v>5885</v>
      </c>
      <c r="B1328" t="s">
        <v>5886</v>
      </c>
      <c r="C1328" t="s">
        <v>5887</v>
      </c>
      <c r="D1328" t="s">
        <v>5888</v>
      </c>
      <c r="E1328" t="s">
        <v>5889</v>
      </c>
      <c r="F1328" t="s">
        <v>352</v>
      </c>
      <c r="G1328" t="s">
        <v>367</v>
      </c>
      <c r="H1328" t="s">
        <v>368</v>
      </c>
    </row>
    <row r="1329" spans="1:8">
      <c r="A1329" t="s">
        <v>5890</v>
      </c>
      <c r="B1329" t="s">
        <v>5891</v>
      </c>
      <c r="C1329" t="s">
        <v>5892</v>
      </c>
      <c r="D1329" t="s">
        <v>5893</v>
      </c>
      <c r="E1329" t="s">
        <v>2227</v>
      </c>
      <c r="F1329" t="s">
        <v>352</v>
      </c>
      <c r="G1329" t="s">
        <v>367</v>
      </c>
      <c r="H1329" t="s">
        <v>368</v>
      </c>
    </row>
    <row r="1330" spans="1:8">
      <c r="A1330" t="s">
        <v>5894</v>
      </c>
      <c r="B1330" t="s">
        <v>5895</v>
      </c>
      <c r="C1330" t="s">
        <v>5896</v>
      </c>
      <c r="D1330" t="s">
        <v>5897</v>
      </c>
      <c r="E1330" t="s">
        <v>5898</v>
      </c>
      <c r="F1330" t="s">
        <v>352</v>
      </c>
      <c r="G1330" t="s">
        <v>367</v>
      </c>
      <c r="H1330" t="s">
        <v>368</v>
      </c>
    </row>
    <row r="1331" spans="1:8">
      <c r="A1331" t="s">
        <v>5899</v>
      </c>
      <c r="B1331" t="s">
        <v>5900</v>
      </c>
      <c r="C1331" t="s">
        <v>5901</v>
      </c>
      <c r="D1331" t="s">
        <v>5902</v>
      </c>
      <c r="E1331" t="s">
        <v>776</v>
      </c>
      <c r="F1331" t="s">
        <v>583</v>
      </c>
      <c r="G1331" t="s">
        <v>352</v>
      </c>
      <c r="H1331" t="s">
        <v>777</v>
      </c>
    </row>
    <row r="1332" spans="1:8">
      <c r="A1332" t="s">
        <v>5903</v>
      </c>
      <c r="B1332" t="s">
        <v>5904</v>
      </c>
      <c r="C1332" t="s">
        <v>5905</v>
      </c>
      <c r="D1332" t="s">
        <v>5906</v>
      </c>
      <c r="E1332" t="s">
        <v>5907</v>
      </c>
      <c r="F1332" t="s">
        <v>1384</v>
      </c>
      <c r="G1332" t="s">
        <v>4156</v>
      </c>
      <c r="H1332" t="s">
        <v>5908</v>
      </c>
    </row>
    <row r="1333" spans="1:8">
      <c r="A1333" t="s">
        <v>5909</v>
      </c>
      <c r="B1333" t="s">
        <v>5910</v>
      </c>
      <c r="C1333" t="s">
        <v>5911</v>
      </c>
      <c r="D1333" t="s">
        <v>5912</v>
      </c>
      <c r="E1333" t="s">
        <v>691</v>
      </c>
      <c r="F1333" t="s">
        <v>352</v>
      </c>
      <c r="G1333" t="s">
        <v>692</v>
      </c>
      <c r="H1333" t="s">
        <v>693</v>
      </c>
    </row>
    <row r="1334" spans="1:8">
      <c r="A1334" t="s">
        <v>5913</v>
      </c>
      <c r="B1334" t="s">
        <v>5914</v>
      </c>
      <c r="C1334" t="s">
        <v>5915</v>
      </c>
      <c r="D1334" t="s">
        <v>5916</v>
      </c>
      <c r="E1334" t="s">
        <v>616</v>
      </c>
      <c r="F1334" t="s">
        <v>352</v>
      </c>
      <c r="G1334" t="s">
        <v>617</v>
      </c>
      <c r="H1334" t="s">
        <v>618</v>
      </c>
    </row>
    <row r="1335" spans="1:8">
      <c r="A1335" t="s">
        <v>5917</v>
      </c>
      <c r="B1335" t="s">
        <v>5918</v>
      </c>
      <c r="C1335" t="s">
        <v>5919</v>
      </c>
      <c r="D1335" t="s">
        <v>5920</v>
      </c>
      <c r="E1335" t="s">
        <v>3902</v>
      </c>
      <c r="F1335" t="s">
        <v>352</v>
      </c>
      <c r="G1335" t="s">
        <v>360</v>
      </c>
      <c r="H1335" t="s">
        <v>401</v>
      </c>
    </row>
    <row r="1336" spans="1:8">
      <c r="A1336" t="s">
        <v>5921</v>
      </c>
      <c r="B1336" t="s">
        <v>5922</v>
      </c>
      <c r="C1336" t="s">
        <v>5923</v>
      </c>
      <c r="D1336" t="s">
        <v>5924</v>
      </c>
      <c r="E1336" t="s">
        <v>1190</v>
      </c>
      <c r="F1336" t="s">
        <v>352</v>
      </c>
      <c r="G1336" t="s">
        <v>610</v>
      </c>
      <c r="H1336" t="s">
        <v>1191</v>
      </c>
    </row>
    <row r="1337" spans="1:8">
      <c r="A1337" t="s">
        <v>5925</v>
      </c>
      <c r="B1337" t="s">
        <v>652</v>
      </c>
      <c r="C1337" t="s">
        <v>652</v>
      </c>
      <c r="E1337" t="s">
        <v>850</v>
      </c>
      <c r="F1337" t="s">
        <v>583</v>
      </c>
      <c r="G1337" t="s">
        <v>352</v>
      </c>
      <c r="H1337" t="s">
        <v>851</v>
      </c>
    </row>
    <row r="1338" spans="1:8">
      <c r="A1338" t="s">
        <v>5926</v>
      </c>
      <c r="B1338" t="s">
        <v>5927</v>
      </c>
      <c r="C1338" t="s">
        <v>5928</v>
      </c>
      <c r="D1338" t="s">
        <v>5929</v>
      </c>
      <c r="E1338" t="s">
        <v>5930</v>
      </c>
      <c r="F1338" t="s">
        <v>352</v>
      </c>
      <c r="G1338" t="s">
        <v>854</v>
      </c>
      <c r="H1338" t="s">
        <v>5931</v>
      </c>
    </row>
    <row r="1339" spans="1:8">
      <c r="A1339" t="s">
        <v>5932</v>
      </c>
      <c r="B1339" t="s">
        <v>5933</v>
      </c>
      <c r="C1339" t="s">
        <v>5934</v>
      </c>
      <c r="D1339" t="s">
        <v>5935</v>
      </c>
      <c r="E1339" t="s">
        <v>5936</v>
      </c>
      <c r="F1339" t="s">
        <v>352</v>
      </c>
      <c r="G1339" t="s">
        <v>854</v>
      </c>
      <c r="H1339" t="s">
        <v>5937</v>
      </c>
    </row>
    <row r="1340" spans="1:8">
      <c r="A1340" t="s">
        <v>5938</v>
      </c>
      <c r="B1340" t="s">
        <v>5939</v>
      </c>
      <c r="C1340" t="s">
        <v>5940</v>
      </c>
      <c r="D1340" t="s">
        <v>5941</v>
      </c>
      <c r="E1340" t="s">
        <v>963</v>
      </c>
      <c r="F1340" t="s">
        <v>352</v>
      </c>
      <c r="G1340" t="s">
        <v>367</v>
      </c>
      <c r="H1340" t="s">
        <v>964</v>
      </c>
    </row>
    <row r="1341" spans="1:8">
      <c r="A1341" t="s">
        <v>5942</v>
      </c>
      <c r="B1341" t="s">
        <v>5943</v>
      </c>
      <c r="C1341" t="s">
        <v>5944</v>
      </c>
      <c r="D1341" t="s">
        <v>5945</v>
      </c>
      <c r="E1341" t="s">
        <v>1196</v>
      </c>
      <c r="F1341" t="s">
        <v>352</v>
      </c>
      <c r="G1341" t="s">
        <v>367</v>
      </c>
      <c r="H1341" t="s">
        <v>953</v>
      </c>
    </row>
    <row r="1342" spans="1:8">
      <c r="A1342" t="s">
        <v>5946</v>
      </c>
      <c r="B1342" t="s">
        <v>5947</v>
      </c>
      <c r="C1342" t="s">
        <v>5948</v>
      </c>
      <c r="D1342" t="s">
        <v>5949</v>
      </c>
      <c r="E1342" t="s">
        <v>5950</v>
      </c>
      <c r="F1342" t="s">
        <v>352</v>
      </c>
      <c r="G1342" t="s">
        <v>367</v>
      </c>
      <c r="H1342" t="s">
        <v>1366</v>
      </c>
    </row>
    <row r="1343" spans="1:8">
      <c r="A1343" t="s">
        <v>5951</v>
      </c>
      <c r="B1343" t="s">
        <v>652</v>
      </c>
      <c r="C1343" t="s">
        <v>652</v>
      </c>
      <c r="E1343" t="s">
        <v>850</v>
      </c>
      <c r="F1343" t="s">
        <v>583</v>
      </c>
      <c r="G1343" t="s">
        <v>352</v>
      </c>
      <c r="H1343" t="s">
        <v>851</v>
      </c>
    </row>
    <row r="1344" spans="1:8">
      <c r="A1344" t="s">
        <v>5952</v>
      </c>
      <c r="B1344" t="s">
        <v>5953</v>
      </c>
      <c r="C1344" t="s">
        <v>5954</v>
      </c>
      <c r="D1344" t="s">
        <v>5955</v>
      </c>
      <c r="E1344" t="s">
        <v>3953</v>
      </c>
      <c r="F1344" t="s">
        <v>352</v>
      </c>
      <c r="G1344" t="s">
        <v>467</v>
      </c>
      <c r="H1344" t="s">
        <v>2056</v>
      </c>
    </row>
    <row r="1345" spans="1:8">
      <c r="A1345" t="s">
        <v>5956</v>
      </c>
      <c r="B1345" t="s">
        <v>5957</v>
      </c>
      <c r="C1345" t="s">
        <v>5958</v>
      </c>
      <c r="D1345" t="s">
        <v>465</v>
      </c>
      <c r="E1345" s="7" t="s">
        <v>5959</v>
      </c>
      <c r="F1345" s="7" t="s">
        <v>352</v>
      </c>
      <c r="G1345" t="s">
        <v>617</v>
      </c>
      <c r="H1345" t="s">
        <v>887</v>
      </c>
    </row>
    <row r="1346" spans="1:8">
      <c r="A1346" t="s">
        <v>5960</v>
      </c>
      <c r="B1346" t="s">
        <v>5961</v>
      </c>
      <c r="C1346" t="s">
        <v>5962</v>
      </c>
      <c r="D1346" t="s">
        <v>5963</v>
      </c>
      <c r="E1346" t="s">
        <v>5964</v>
      </c>
      <c r="F1346" t="s">
        <v>352</v>
      </c>
      <c r="G1346" t="s">
        <v>360</v>
      </c>
      <c r="H1346" t="s">
        <v>516</v>
      </c>
    </row>
    <row r="1347" spans="1:8">
      <c r="A1347" t="s">
        <v>5965</v>
      </c>
      <c r="B1347" t="s">
        <v>5966</v>
      </c>
      <c r="C1347" t="s">
        <v>5967</v>
      </c>
      <c r="D1347" t="s">
        <v>5968</v>
      </c>
      <c r="E1347" t="s">
        <v>3136</v>
      </c>
      <c r="F1347" t="s">
        <v>352</v>
      </c>
      <c r="G1347" t="s">
        <v>360</v>
      </c>
      <c r="H1347" t="s">
        <v>412</v>
      </c>
    </row>
    <row r="1348" spans="1:8">
      <c r="A1348" t="s">
        <v>5969</v>
      </c>
      <c r="B1348" t="s">
        <v>5970</v>
      </c>
      <c r="C1348" t="s">
        <v>5971</v>
      </c>
      <c r="D1348" t="s">
        <v>5972</v>
      </c>
      <c r="E1348" t="s">
        <v>902</v>
      </c>
      <c r="F1348" t="s">
        <v>352</v>
      </c>
      <c r="G1348" t="s">
        <v>360</v>
      </c>
      <c r="H1348" t="s">
        <v>361</v>
      </c>
    </row>
    <row r="1349" spans="1:8">
      <c r="A1349" t="s">
        <v>5973</v>
      </c>
      <c r="B1349" t="s">
        <v>5974</v>
      </c>
      <c r="C1349" t="s">
        <v>5975</v>
      </c>
      <c r="D1349" t="s">
        <v>5976</v>
      </c>
      <c r="E1349" t="s">
        <v>552</v>
      </c>
      <c r="F1349" t="s">
        <v>352</v>
      </c>
      <c r="G1349" t="s">
        <v>360</v>
      </c>
      <c r="H1349" t="s">
        <v>553</v>
      </c>
    </row>
    <row r="1350" spans="1:8">
      <c r="A1350" t="s">
        <v>5977</v>
      </c>
      <c r="B1350" t="s">
        <v>5978</v>
      </c>
      <c r="C1350" t="s">
        <v>5979</v>
      </c>
      <c r="D1350" t="s">
        <v>5980</v>
      </c>
      <c r="E1350" t="s">
        <v>1574</v>
      </c>
      <c r="F1350" t="s">
        <v>352</v>
      </c>
      <c r="G1350" t="s">
        <v>360</v>
      </c>
      <c r="H1350" t="s">
        <v>412</v>
      </c>
    </row>
    <row r="1351" spans="1:8">
      <c r="A1351" t="s">
        <v>5981</v>
      </c>
      <c r="B1351" t="s">
        <v>5982</v>
      </c>
      <c r="C1351" t="s">
        <v>5983</v>
      </c>
      <c r="D1351" t="s">
        <v>5984</v>
      </c>
      <c r="E1351" t="s">
        <v>1574</v>
      </c>
      <c r="F1351" t="s">
        <v>352</v>
      </c>
      <c r="G1351" t="s">
        <v>360</v>
      </c>
      <c r="H1351" t="s">
        <v>412</v>
      </c>
    </row>
    <row r="1352" spans="1:8">
      <c r="A1352" t="s">
        <v>5985</v>
      </c>
      <c r="B1352" t="s">
        <v>5986</v>
      </c>
      <c r="C1352" t="s">
        <v>5987</v>
      </c>
      <c r="D1352" t="s">
        <v>5988</v>
      </c>
      <c r="E1352" t="s">
        <v>1574</v>
      </c>
      <c r="F1352" t="s">
        <v>352</v>
      </c>
      <c r="G1352" t="s">
        <v>360</v>
      </c>
      <c r="H1352" t="s">
        <v>412</v>
      </c>
    </row>
    <row r="1353" spans="1:8">
      <c r="A1353" t="s">
        <v>5989</v>
      </c>
      <c r="B1353" t="s">
        <v>5990</v>
      </c>
      <c r="C1353" t="s">
        <v>5991</v>
      </c>
      <c r="D1353" t="s">
        <v>5992</v>
      </c>
      <c r="E1353" t="s">
        <v>672</v>
      </c>
      <c r="F1353" t="s">
        <v>352</v>
      </c>
      <c r="G1353" t="s">
        <v>617</v>
      </c>
      <c r="H1353" t="s">
        <v>673</v>
      </c>
    </row>
    <row r="1354" spans="1:8">
      <c r="A1354" t="s">
        <v>5993</v>
      </c>
      <c r="B1354" t="s">
        <v>5994</v>
      </c>
      <c r="C1354" t="s">
        <v>5995</v>
      </c>
      <c r="D1354" t="s">
        <v>5996</v>
      </c>
      <c r="E1354" t="s">
        <v>5997</v>
      </c>
      <c r="F1354" t="s">
        <v>352</v>
      </c>
      <c r="G1354" t="s">
        <v>360</v>
      </c>
      <c r="H1354" t="s">
        <v>412</v>
      </c>
    </row>
    <row r="1355" spans="1:8">
      <c r="A1355" t="s">
        <v>5998</v>
      </c>
      <c r="B1355" t="s">
        <v>5999</v>
      </c>
      <c r="C1355" t="s">
        <v>6000</v>
      </c>
      <c r="D1355" t="s">
        <v>6001</v>
      </c>
      <c r="E1355" t="s">
        <v>902</v>
      </c>
      <c r="F1355" t="s">
        <v>352</v>
      </c>
      <c r="G1355" t="s">
        <v>360</v>
      </c>
      <c r="H1355" t="s">
        <v>361</v>
      </c>
    </row>
    <row r="1356" spans="1:8">
      <c r="A1356" t="s">
        <v>6002</v>
      </c>
      <c r="B1356" t="s">
        <v>652</v>
      </c>
      <c r="C1356" t="s">
        <v>652</v>
      </c>
      <c r="E1356" t="s">
        <v>850</v>
      </c>
      <c r="F1356" t="s">
        <v>583</v>
      </c>
      <c r="G1356" t="s">
        <v>352</v>
      </c>
      <c r="H1356" t="s">
        <v>851</v>
      </c>
    </row>
    <row r="1357" spans="1:8">
      <c r="A1357" t="s">
        <v>6003</v>
      </c>
      <c r="B1357" t="s">
        <v>6004</v>
      </c>
      <c r="C1357" t="s">
        <v>6005</v>
      </c>
      <c r="D1357" t="s">
        <v>6006</v>
      </c>
      <c r="E1357" t="s">
        <v>6007</v>
      </c>
      <c r="F1357" t="s">
        <v>352</v>
      </c>
      <c r="G1357" t="s">
        <v>353</v>
      </c>
      <c r="H1357" t="s">
        <v>541</v>
      </c>
    </row>
    <row r="1358" spans="1:8">
      <c r="A1358" t="s">
        <v>6008</v>
      </c>
      <c r="B1358" t="s">
        <v>652</v>
      </c>
      <c r="C1358" t="s">
        <v>652</v>
      </c>
      <c r="E1358" t="s">
        <v>850</v>
      </c>
      <c r="F1358" t="s">
        <v>583</v>
      </c>
      <c r="G1358" t="s">
        <v>352</v>
      </c>
      <c r="H1358" t="s">
        <v>851</v>
      </c>
    </row>
    <row r="1359" spans="1:8">
      <c r="A1359" t="s">
        <v>6009</v>
      </c>
      <c r="B1359" t="s">
        <v>652</v>
      </c>
      <c r="C1359" t="s">
        <v>652</v>
      </c>
      <c r="E1359" t="s">
        <v>850</v>
      </c>
      <c r="F1359" t="s">
        <v>583</v>
      </c>
      <c r="G1359" t="s">
        <v>352</v>
      </c>
      <c r="H1359" t="s">
        <v>851</v>
      </c>
    </row>
    <row r="1360" spans="1:8">
      <c r="A1360" t="s">
        <v>6010</v>
      </c>
      <c r="B1360" t="s">
        <v>6011</v>
      </c>
      <c r="C1360" t="s">
        <v>6012</v>
      </c>
      <c r="D1360" t="s">
        <v>6013</v>
      </c>
      <c r="E1360" t="s">
        <v>6014</v>
      </c>
      <c r="F1360" t="s">
        <v>352</v>
      </c>
      <c r="G1360" t="s">
        <v>360</v>
      </c>
      <c r="H1360" t="s">
        <v>374</v>
      </c>
    </row>
    <row r="1361" spans="1:8">
      <c r="A1361" t="s">
        <v>6015</v>
      </c>
      <c r="B1361" t="s">
        <v>6016</v>
      </c>
      <c r="C1361" t="s">
        <v>6017</v>
      </c>
      <c r="D1361" t="s">
        <v>6018</v>
      </c>
      <c r="E1361" t="s">
        <v>1922</v>
      </c>
      <c r="F1361" t="s">
        <v>352</v>
      </c>
      <c r="G1361" t="s">
        <v>367</v>
      </c>
      <c r="H1361" t="s">
        <v>981</v>
      </c>
    </row>
    <row r="1362" spans="1:8">
      <c r="A1362" t="s">
        <v>6019</v>
      </c>
      <c r="B1362" t="s">
        <v>6020</v>
      </c>
      <c r="C1362" t="s">
        <v>6021</v>
      </c>
      <c r="D1362" t="s">
        <v>6022</v>
      </c>
      <c r="E1362" t="s">
        <v>980</v>
      </c>
      <c r="F1362" t="s">
        <v>352</v>
      </c>
      <c r="G1362" t="s">
        <v>367</v>
      </c>
      <c r="H1362" t="s">
        <v>981</v>
      </c>
    </row>
    <row r="1363" spans="1:8">
      <c r="A1363" t="s">
        <v>6023</v>
      </c>
      <c r="B1363" t="s">
        <v>6024</v>
      </c>
      <c r="C1363" t="s">
        <v>6025</v>
      </c>
      <c r="D1363" t="s">
        <v>6026</v>
      </c>
      <c r="E1363" t="s">
        <v>1875</v>
      </c>
      <c r="F1363" t="s">
        <v>583</v>
      </c>
      <c r="G1363" t="s">
        <v>1723</v>
      </c>
      <c r="H1363" t="s">
        <v>1876</v>
      </c>
    </row>
    <row r="1364" spans="1:8">
      <c r="A1364" t="s">
        <v>6027</v>
      </c>
      <c r="B1364" t="s">
        <v>6028</v>
      </c>
      <c r="C1364" t="s">
        <v>6029</v>
      </c>
      <c r="D1364" t="s">
        <v>6030</v>
      </c>
      <c r="E1364" s="7" t="s">
        <v>6031</v>
      </c>
      <c r="F1364" s="7" t="s">
        <v>352</v>
      </c>
      <c r="G1364" t="s">
        <v>360</v>
      </c>
      <c r="H1364" t="s">
        <v>401</v>
      </c>
    </row>
    <row r="1365" spans="1:8">
      <c r="A1365" t="s">
        <v>6032</v>
      </c>
      <c r="B1365" t="s">
        <v>6033</v>
      </c>
      <c r="C1365" t="s">
        <v>6034</v>
      </c>
      <c r="D1365" t="s">
        <v>6035</v>
      </c>
      <c r="E1365" t="s">
        <v>552</v>
      </c>
      <c r="F1365" t="s">
        <v>352</v>
      </c>
      <c r="G1365" t="s">
        <v>360</v>
      </c>
      <c r="H1365" t="s">
        <v>553</v>
      </c>
    </row>
    <row r="1366" spans="1:8">
      <c r="A1366" t="s">
        <v>6036</v>
      </c>
      <c r="B1366" t="s">
        <v>6037</v>
      </c>
      <c r="C1366" t="s">
        <v>6038</v>
      </c>
      <c r="D1366" t="s">
        <v>6039</v>
      </c>
      <c r="E1366" t="s">
        <v>385</v>
      </c>
      <c r="F1366" t="s">
        <v>352</v>
      </c>
      <c r="G1366" t="s">
        <v>360</v>
      </c>
      <c r="H1366" t="s">
        <v>386</v>
      </c>
    </row>
    <row r="1367" spans="1:8">
      <c r="A1367" t="s">
        <v>6040</v>
      </c>
      <c r="B1367" t="s">
        <v>6041</v>
      </c>
      <c r="C1367" t="s">
        <v>6042</v>
      </c>
      <c r="D1367" t="s">
        <v>6043</v>
      </c>
      <c r="E1367" t="s">
        <v>6044</v>
      </c>
      <c r="F1367" t="s">
        <v>352</v>
      </c>
      <c r="G1367" t="s">
        <v>360</v>
      </c>
      <c r="H1367" t="s">
        <v>516</v>
      </c>
    </row>
    <row r="1368" spans="1:8">
      <c r="A1368" t="s">
        <v>6045</v>
      </c>
      <c r="B1368" t="s">
        <v>6046</v>
      </c>
      <c r="C1368" t="s">
        <v>6047</v>
      </c>
      <c r="D1368" t="s">
        <v>6043</v>
      </c>
      <c r="E1368" t="s">
        <v>6044</v>
      </c>
      <c r="F1368" t="s">
        <v>352</v>
      </c>
      <c r="G1368" t="s">
        <v>360</v>
      </c>
      <c r="H1368" t="s">
        <v>516</v>
      </c>
    </row>
    <row r="1369" spans="1:8">
      <c r="A1369" t="s">
        <v>6048</v>
      </c>
      <c r="B1369" t="s">
        <v>6049</v>
      </c>
      <c r="C1369" t="s">
        <v>6050</v>
      </c>
      <c r="D1369" t="s">
        <v>6051</v>
      </c>
      <c r="E1369" t="s">
        <v>3521</v>
      </c>
      <c r="F1369" t="s">
        <v>352</v>
      </c>
      <c r="G1369" t="s">
        <v>360</v>
      </c>
      <c r="H1369" t="s">
        <v>412</v>
      </c>
    </row>
    <row r="1370" spans="1:8">
      <c r="A1370" t="s">
        <v>6052</v>
      </c>
      <c r="B1370" t="s">
        <v>6053</v>
      </c>
      <c r="C1370" t="s">
        <v>6054</v>
      </c>
      <c r="D1370" t="s">
        <v>6055</v>
      </c>
      <c r="E1370" s="7" t="s">
        <v>6056</v>
      </c>
      <c r="F1370" s="7" t="s">
        <v>352</v>
      </c>
      <c r="G1370" t="s">
        <v>360</v>
      </c>
      <c r="H1370" t="s">
        <v>516</v>
      </c>
    </row>
    <row r="1371" spans="1:8">
      <c r="A1371" t="s">
        <v>6057</v>
      </c>
      <c r="B1371" t="s">
        <v>6058</v>
      </c>
      <c r="C1371" t="s">
        <v>6058</v>
      </c>
      <c r="E1371" t="s">
        <v>3651</v>
      </c>
      <c r="F1371" t="s">
        <v>583</v>
      </c>
      <c r="G1371" t="s">
        <v>352</v>
      </c>
      <c r="H1371" t="s">
        <v>3652</v>
      </c>
    </row>
    <row r="1372" spans="1:8">
      <c r="A1372" t="s">
        <v>6059</v>
      </c>
      <c r="B1372" t="s">
        <v>6060</v>
      </c>
      <c r="C1372" t="s">
        <v>6061</v>
      </c>
      <c r="D1372" t="s">
        <v>6062</v>
      </c>
      <c r="E1372" t="s">
        <v>552</v>
      </c>
      <c r="F1372" t="s">
        <v>352</v>
      </c>
      <c r="G1372" t="s">
        <v>360</v>
      </c>
      <c r="H1372" t="s">
        <v>553</v>
      </c>
    </row>
    <row r="1373" spans="1:8">
      <c r="A1373" t="s">
        <v>6063</v>
      </c>
      <c r="B1373" t="s">
        <v>6064</v>
      </c>
      <c r="C1373" t="s">
        <v>6065</v>
      </c>
      <c r="D1373" t="s">
        <v>6066</v>
      </c>
      <c r="E1373" t="s">
        <v>391</v>
      </c>
      <c r="F1373" t="s">
        <v>352</v>
      </c>
      <c r="G1373" t="s">
        <v>360</v>
      </c>
      <c r="H1373" t="s">
        <v>386</v>
      </c>
    </row>
    <row r="1374" spans="1:8">
      <c r="A1374" t="s">
        <v>6067</v>
      </c>
      <c r="B1374" t="s">
        <v>6068</v>
      </c>
      <c r="C1374" t="s">
        <v>6069</v>
      </c>
      <c r="D1374" t="s">
        <v>6070</v>
      </c>
      <c r="E1374" t="s">
        <v>417</v>
      </c>
      <c r="F1374" t="s">
        <v>352</v>
      </c>
      <c r="G1374" t="s">
        <v>367</v>
      </c>
      <c r="H1374" t="s">
        <v>418</v>
      </c>
    </row>
    <row r="1375" spans="1:8">
      <c r="A1375" t="s">
        <v>6071</v>
      </c>
      <c r="B1375" t="s">
        <v>6072</v>
      </c>
      <c r="C1375" t="s">
        <v>6073</v>
      </c>
      <c r="D1375" t="s">
        <v>6074</v>
      </c>
      <c r="E1375" t="s">
        <v>552</v>
      </c>
      <c r="F1375" t="s">
        <v>352</v>
      </c>
      <c r="G1375" t="s">
        <v>360</v>
      </c>
      <c r="H1375" t="s">
        <v>553</v>
      </c>
    </row>
    <row r="1376" spans="1:8">
      <c r="A1376" t="s">
        <v>6075</v>
      </c>
      <c r="B1376" t="s">
        <v>6076</v>
      </c>
      <c r="C1376" t="s">
        <v>6077</v>
      </c>
      <c r="D1376" t="s">
        <v>6078</v>
      </c>
      <c r="E1376" t="s">
        <v>429</v>
      </c>
      <c r="F1376" t="s">
        <v>352</v>
      </c>
      <c r="G1376" t="s">
        <v>360</v>
      </c>
      <c r="H1376" t="s">
        <v>430</v>
      </c>
    </row>
    <row r="1377" spans="1:8">
      <c r="A1377" t="s">
        <v>6079</v>
      </c>
      <c r="B1377" t="s">
        <v>6080</v>
      </c>
      <c r="C1377" t="s">
        <v>6081</v>
      </c>
      <c r="D1377" t="s">
        <v>6082</v>
      </c>
      <c r="E1377" t="s">
        <v>423</v>
      </c>
      <c r="F1377" t="s">
        <v>352</v>
      </c>
      <c r="G1377" t="s">
        <v>367</v>
      </c>
      <c r="H1377" t="s">
        <v>424</v>
      </c>
    </row>
    <row r="1378" spans="1:8">
      <c r="A1378" t="s">
        <v>6083</v>
      </c>
      <c r="B1378" t="s">
        <v>6084</v>
      </c>
      <c r="C1378" t="s">
        <v>6085</v>
      </c>
      <c r="D1378" t="s">
        <v>6086</v>
      </c>
      <c r="E1378" t="s">
        <v>391</v>
      </c>
      <c r="F1378" t="s">
        <v>352</v>
      </c>
      <c r="G1378" t="s">
        <v>360</v>
      </c>
      <c r="H1378" t="s">
        <v>386</v>
      </c>
    </row>
    <row r="1379" spans="1:8">
      <c r="A1379" t="s">
        <v>6087</v>
      </c>
      <c r="B1379" t="s">
        <v>6088</v>
      </c>
      <c r="C1379" t="s">
        <v>6089</v>
      </c>
      <c r="D1379" t="s">
        <v>6090</v>
      </c>
      <c r="E1379" t="s">
        <v>530</v>
      </c>
      <c r="F1379" t="s">
        <v>352</v>
      </c>
      <c r="G1379" t="s">
        <v>360</v>
      </c>
      <c r="H1379" t="s">
        <v>531</v>
      </c>
    </row>
    <row r="1380" spans="1:8">
      <c r="A1380" t="s">
        <v>6091</v>
      </c>
      <c r="B1380" t="s">
        <v>652</v>
      </c>
      <c r="C1380" t="s">
        <v>652</v>
      </c>
      <c r="E1380" t="s">
        <v>6092</v>
      </c>
      <c r="F1380" t="s">
        <v>352</v>
      </c>
      <c r="G1380" t="s">
        <v>360</v>
      </c>
      <c r="H1380" t="s">
        <v>553</v>
      </c>
    </row>
    <row r="1381" spans="1:8">
      <c r="A1381" t="s">
        <v>6093</v>
      </c>
      <c r="B1381" t="s">
        <v>6094</v>
      </c>
      <c r="C1381" t="s">
        <v>6095</v>
      </c>
      <c r="D1381" t="s">
        <v>6096</v>
      </c>
      <c r="E1381" t="s">
        <v>6097</v>
      </c>
      <c r="F1381" t="s">
        <v>352</v>
      </c>
      <c r="G1381" t="s">
        <v>467</v>
      </c>
      <c r="H1381" t="s">
        <v>1965</v>
      </c>
    </row>
    <row r="1382" spans="1:8">
      <c r="A1382" t="s">
        <v>6098</v>
      </c>
      <c r="B1382" t="s">
        <v>6099</v>
      </c>
      <c r="C1382" t="s">
        <v>6100</v>
      </c>
      <c r="D1382" t="s">
        <v>6101</v>
      </c>
      <c r="E1382" t="s">
        <v>546</v>
      </c>
      <c r="F1382" t="s">
        <v>352</v>
      </c>
      <c r="G1382" t="s">
        <v>353</v>
      </c>
      <c r="H1382" t="s">
        <v>547</v>
      </c>
    </row>
    <row r="1383" spans="1:8">
      <c r="A1383" t="s">
        <v>6102</v>
      </c>
      <c r="B1383" t="s">
        <v>6103</v>
      </c>
      <c r="C1383" t="s">
        <v>6104</v>
      </c>
      <c r="D1383" t="s">
        <v>6105</v>
      </c>
      <c r="E1383" t="s">
        <v>616</v>
      </c>
      <c r="F1383" t="s">
        <v>352</v>
      </c>
      <c r="G1383" t="s">
        <v>617</v>
      </c>
      <c r="H1383" t="s">
        <v>618</v>
      </c>
    </row>
    <row r="1384" spans="1:8">
      <c r="A1384" t="s">
        <v>6106</v>
      </c>
      <c r="B1384" t="s">
        <v>6107</v>
      </c>
      <c r="C1384" t="s">
        <v>6108</v>
      </c>
      <c r="D1384" t="s">
        <v>465</v>
      </c>
      <c r="E1384" s="7" t="s">
        <v>5959</v>
      </c>
      <c r="F1384" s="7" t="s">
        <v>352</v>
      </c>
      <c r="G1384" t="s">
        <v>617</v>
      </c>
      <c r="H1384" t="s">
        <v>887</v>
      </c>
    </row>
    <row r="1385" spans="1:8">
      <c r="A1385" t="s">
        <v>6109</v>
      </c>
      <c r="B1385" t="s">
        <v>6110</v>
      </c>
      <c r="C1385" t="s">
        <v>6111</v>
      </c>
      <c r="D1385" t="s">
        <v>6112</v>
      </c>
      <c r="E1385" t="s">
        <v>6113</v>
      </c>
      <c r="F1385" t="s">
        <v>352</v>
      </c>
      <c r="G1385" t="s">
        <v>367</v>
      </c>
      <c r="H1385" t="s">
        <v>981</v>
      </c>
    </row>
    <row r="1386" spans="1:8">
      <c r="A1386" t="s">
        <v>6114</v>
      </c>
      <c r="B1386" t="s">
        <v>652</v>
      </c>
      <c r="C1386" t="s">
        <v>652</v>
      </c>
      <c r="E1386" t="s">
        <v>850</v>
      </c>
      <c r="F1386" t="s">
        <v>583</v>
      </c>
      <c r="G1386" t="s">
        <v>352</v>
      </c>
      <c r="H1386" t="s">
        <v>851</v>
      </c>
    </row>
    <row r="1387" spans="1:8">
      <c r="A1387" t="s">
        <v>6115</v>
      </c>
      <c r="B1387" t="s">
        <v>6116</v>
      </c>
      <c r="C1387" t="s">
        <v>6117</v>
      </c>
      <c r="D1387" t="s">
        <v>6118</v>
      </c>
      <c r="E1387" t="s">
        <v>1875</v>
      </c>
      <c r="F1387" t="s">
        <v>583</v>
      </c>
      <c r="G1387" t="s">
        <v>1723</v>
      </c>
      <c r="H1387" t="s">
        <v>1876</v>
      </c>
    </row>
    <row r="1388" spans="1:8">
      <c r="A1388" t="s">
        <v>6119</v>
      </c>
      <c r="B1388" t="s">
        <v>6120</v>
      </c>
      <c r="C1388" t="s">
        <v>6121</v>
      </c>
      <c r="D1388" t="s">
        <v>6122</v>
      </c>
      <c r="E1388" t="s">
        <v>652</v>
      </c>
      <c r="F1388" t="s">
        <v>652</v>
      </c>
    </row>
    <row r="1389" spans="1:8">
      <c r="A1389" t="s">
        <v>6123</v>
      </c>
      <c r="B1389" t="s">
        <v>6124</v>
      </c>
      <c r="C1389" t="s">
        <v>6125</v>
      </c>
      <c r="D1389" t="s">
        <v>6126</v>
      </c>
      <c r="E1389" t="s">
        <v>6127</v>
      </c>
      <c r="F1389" t="s">
        <v>352</v>
      </c>
      <c r="G1389" t="s">
        <v>360</v>
      </c>
      <c r="H1389" t="s">
        <v>361</v>
      </c>
    </row>
    <row r="1390" spans="1:8">
      <c r="A1390" t="s">
        <v>6128</v>
      </c>
      <c r="B1390" t="s">
        <v>6129</v>
      </c>
      <c r="C1390" t="s">
        <v>6130</v>
      </c>
      <c r="D1390" t="s">
        <v>6131</v>
      </c>
      <c r="E1390" s="7" t="s">
        <v>6132</v>
      </c>
      <c r="F1390" s="7" t="s">
        <v>352</v>
      </c>
      <c r="G1390" t="s">
        <v>360</v>
      </c>
      <c r="H1390" t="s">
        <v>516</v>
      </c>
    </row>
    <row r="1391" spans="1:8">
      <c r="A1391" t="s">
        <v>6133</v>
      </c>
      <c r="B1391" t="s">
        <v>6134</v>
      </c>
      <c r="C1391" t="s">
        <v>6135</v>
      </c>
      <c r="D1391" t="s">
        <v>6136</v>
      </c>
      <c r="E1391" t="s">
        <v>902</v>
      </c>
      <c r="F1391" t="s">
        <v>352</v>
      </c>
      <c r="G1391" t="s">
        <v>360</v>
      </c>
      <c r="H1391" t="s">
        <v>361</v>
      </c>
    </row>
    <row r="1392" spans="1:8">
      <c r="A1392" t="s">
        <v>6137</v>
      </c>
      <c r="B1392" t="s">
        <v>6138</v>
      </c>
      <c r="C1392" t="s">
        <v>6139</v>
      </c>
      <c r="D1392" t="s">
        <v>6140</v>
      </c>
      <c r="E1392" t="s">
        <v>2698</v>
      </c>
      <c r="F1392" t="s">
        <v>352</v>
      </c>
      <c r="G1392" t="s">
        <v>360</v>
      </c>
      <c r="H1392" t="s">
        <v>2693</v>
      </c>
    </row>
    <row r="1393" spans="1:8">
      <c r="A1393" t="s">
        <v>6141</v>
      </c>
      <c r="B1393" t="s">
        <v>6142</v>
      </c>
      <c r="C1393" t="s">
        <v>6143</v>
      </c>
      <c r="D1393" t="s">
        <v>6144</v>
      </c>
      <c r="E1393" t="s">
        <v>3454</v>
      </c>
      <c r="F1393" t="s">
        <v>352</v>
      </c>
      <c r="G1393" t="s">
        <v>360</v>
      </c>
      <c r="H1393" t="s">
        <v>516</v>
      </c>
    </row>
    <row r="1394" spans="1:8">
      <c r="A1394" t="s">
        <v>6145</v>
      </c>
      <c r="B1394" t="s">
        <v>6146</v>
      </c>
      <c r="C1394" t="s">
        <v>6147</v>
      </c>
      <c r="D1394" t="s">
        <v>6148</v>
      </c>
      <c r="E1394" t="s">
        <v>3521</v>
      </c>
      <c r="F1394" t="s">
        <v>352</v>
      </c>
      <c r="G1394" t="s">
        <v>360</v>
      </c>
      <c r="H1394" t="s">
        <v>412</v>
      </c>
    </row>
    <row r="1395" spans="1:8">
      <c r="A1395" t="s">
        <v>6149</v>
      </c>
      <c r="B1395" t="s">
        <v>6150</v>
      </c>
      <c r="C1395" t="s">
        <v>6151</v>
      </c>
      <c r="D1395" t="s">
        <v>6152</v>
      </c>
      <c r="E1395" t="s">
        <v>853</v>
      </c>
      <c r="F1395" t="s">
        <v>352</v>
      </c>
      <c r="G1395" t="s">
        <v>854</v>
      </c>
      <c r="H1395" t="s">
        <v>855</v>
      </c>
    </row>
    <row r="1396" spans="1:8">
      <c r="A1396" t="s">
        <v>6153</v>
      </c>
      <c r="B1396" t="s">
        <v>652</v>
      </c>
      <c r="C1396" t="s">
        <v>652</v>
      </c>
      <c r="E1396" t="s">
        <v>850</v>
      </c>
      <c r="F1396" t="s">
        <v>583</v>
      </c>
      <c r="G1396" t="s">
        <v>352</v>
      </c>
      <c r="H1396" t="s">
        <v>851</v>
      </c>
    </row>
    <row r="1397" spans="1:8">
      <c r="A1397" t="s">
        <v>6154</v>
      </c>
      <c r="B1397" t="s">
        <v>6155</v>
      </c>
      <c r="C1397" t="s">
        <v>6156</v>
      </c>
      <c r="D1397" t="s">
        <v>6157</v>
      </c>
      <c r="E1397" t="s">
        <v>1472</v>
      </c>
      <c r="F1397" t="s">
        <v>352</v>
      </c>
      <c r="G1397" t="s">
        <v>367</v>
      </c>
      <c r="H1397" t="s">
        <v>1028</v>
      </c>
    </row>
    <row r="1398" spans="1:8">
      <c r="A1398" t="s">
        <v>6158</v>
      </c>
      <c r="B1398" t="s">
        <v>6159</v>
      </c>
      <c r="C1398" t="s">
        <v>6160</v>
      </c>
      <c r="D1398" t="s">
        <v>6161</v>
      </c>
      <c r="E1398" t="s">
        <v>1472</v>
      </c>
      <c r="F1398" t="s">
        <v>352</v>
      </c>
      <c r="G1398" t="s">
        <v>367</v>
      </c>
      <c r="H1398" t="s">
        <v>1028</v>
      </c>
    </row>
    <row r="1399" spans="1:8">
      <c r="A1399" t="s">
        <v>6162</v>
      </c>
      <c r="B1399" t="s">
        <v>6163</v>
      </c>
      <c r="C1399" t="s">
        <v>6164</v>
      </c>
      <c r="D1399" t="s">
        <v>6165</v>
      </c>
      <c r="E1399" t="s">
        <v>6166</v>
      </c>
      <c r="F1399" t="s">
        <v>352</v>
      </c>
      <c r="G1399" t="s">
        <v>367</v>
      </c>
      <c r="H1399" t="s">
        <v>2386</v>
      </c>
    </row>
    <row r="1400" spans="1:8">
      <c r="A1400" t="s">
        <v>6167</v>
      </c>
      <c r="B1400" t="s">
        <v>6168</v>
      </c>
      <c r="C1400" t="s">
        <v>6169</v>
      </c>
      <c r="D1400" t="s">
        <v>6170</v>
      </c>
      <c r="E1400" t="s">
        <v>6171</v>
      </c>
      <c r="F1400" t="s">
        <v>352</v>
      </c>
      <c r="G1400" t="s">
        <v>360</v>
      </c>
      <c r="H1400" t="s">
        <v>5242</v>
      </c>
    </row>
    <row r="1401" spans="1:8">
      <c r="A1401" t="s">
        <v>6172</v>
      </c>
      <c r="B1401" t="s">
        <v>6173</v>
      </c>
      <c r="C1401" t="s">
        <v>6174</v>
      </c>
      <c r="D1401" t="s">
        <v>6175</v>
      </c>
      <c r="E1401" s="7" t="s">
        <v>6176</v>
      </c>
      <c r="F1401" s="7" t="s">
        <v>352</v>
      </c>
      <c r="G1401" t="s">
        <v>360</v>
      </c>
      <c r="H1401" t="s">
        <v>436</v>
      </c>
    </row>
    <row r="1402" spans="1:8">
      <c r="A1402" t="s">
        <v>6177</v>
      </c>
      <c r="B1402" t="s">
        <v>6178</v>
      </c>
      <c r="C1402" t="s">
        <v>6179</v>
      </c>
      <c r="D1402" t="s">
        <v>6175</v>
      </c>
      <c r="E1402" t="s">
        <v>6180</v>
      </c>
      <c r="F1402" t="s">
        <v>352</v>
      </c>
      <c r="G1402" t="s">
        <v>360</v>
      </c>
      <c r="H1402" t="s">
        <v>436</v>
      </c>
    </row>
    <row r="1403" spans="1:8">
      <c r="A1403" t="s">
        <v>6181</v>
      </c>
      <c r="B1403" t="s">
        <v>6182</v>
      </c>
      <c r="C1403" t="s">
        <v>6183</v>
      </c>
      <c r="D1403" t="s">
        <v>6175</v>
      </c>
      <c r="E1403" t="s">
        <v>6180</v>
      </c>
      <c r="F1403" t="s">
        <v>352</v>
      </c>
      <c r="G1403" t="s">
        <v>360</v>
      </c>
      <c r="H1403" t="s">
        <v>436</v>
      </c>
    </row>
    <row r="1404" spans="1:8">
      <c r="A1404" t="s">
        <v>6184</v>
      </c>
      <c r="B1404" t="s">
        <v>6185</v>
      </c>
      <c r="C1404" t="s">
        <v>6186</v>
      </c>
      <c r="D1404" t="s">
        <v>6187</v>
      </c>
      <c r="E1404" t="s">
        <v>423</v>
      </c>
      <c r="F1404" t="s">
        <v>352</v>
      </c>
      <c r="G1404" t="s">
        <v>367</v>
      </c>
      <c r="H1404" t="s">
        <v>424</v>
      </c>
    </row>
    <row r="1405" spans="1:8">
      <c r="A1405" t="s">
        <v>6188</v>
      </c>
      <c r="B1405" t="s">
        <v>6189</v>
      </c>
      <c r="C1405" t="s">
        <v>6190</v>
      </c>
      <c r="D1405" t="s">
        <v>6191</v>
      </c>
      <c r="E1405" t="s">
        <v>6192</v>
      </c>
      <c r="F1405" t="s">
        <v>352</v>
      </c>
      <c r="G1405" t="s">
        <v>617</v>
      </c>
      <c r="H1405" t="s">
        <v>1202</v>
      </c>
    </row>
    <row r="1406" spans="1:8">
      <c r="A1406" t="s">
        <v>6193</v>
      </c>
      <c r="B1406" t="s">
        <v>6194</v>
      </c>
      <c r="C1406" t="s">
        <v>6195</v>
      </c>
      <c r="D1406" t="s">
        <v>6196</v>
      </c>
      <c r="E1406" t="s">
        <v>1184</v>
      </c>
      <c r="F1406" t="s">
        <v>352</v>
      </c>
      <c r="G1406" t="s">
        <v>353</v>
      </c>
      <c r="H1406" t="s">
        <v>1185</v>
      </c>
    </row>
    <row r="1407" spans="1:8">
      <c r="A1407" t="s">
        <v>6197</v>
      </c>
      <c r="B1407" t="s">
        <v>6198</v>
      </c>
      <c r="C1407" t="s">
        <v>6199</v>
      </c>
      <c r="D1407" t="s">
        <v>6200</v>
      </c>
      <c r="E1407" t="s">
        <v>1184</v>
      </c>
      <c r="F1407" t="s">
        <v>352</v>
      </c>
      <c r="G1407" t="s">
        <v>353</v>
      </c>
      <c r="H1407" t="s">
        <v>1185</v>
      </c>
    </row>
    <row r="1408" spans="1:8">
      <c r="A1408" t="s">
        <v>6201</v>
      </c>
      <c r="B1408" t="s">
        <v>6202</v>
      </c>
      <c r="C1408" t="s">
        <v>6203</v>
      </c>
      <c r="D1408" t="s">
        <v>6204</v>
      </c>
      <c r="E1408" t="s">
        <v>2322</v>
      </c>
      <c r="F1408" t="s">
        <v>583</v>
      </c>
      <c r="G1408" t="s">
        <v>1842</v>
      </c>
      <c r="H1408" t="s">
        <v>2323</v>
      </c>
    </row>
    <row r="1409" spans="1:8">
      <c r="A1409" t="s">
        <v>6205</v>
      </c>
      <c r="B1409" t="s">
        <v>6206</v>
      </c>
      <c r="C1409" t="s">
        <v>6207</v>
      </c>
      <c r="D1409" t="s">
        <v>6208</v>
      </c>
      <c r="E1409" s="7" t="s">
        <v>1207</v>
      </c>
      <c r="F1409" s="7" t="s">
        <v>352</v>
      </c>
      <c r="G1409" t="s">
        <v>467</v>
      </c>
      <c r="H1409" t="s">
        <v>624</v>
      </c>
    </row>
    <row r="1410" spans="1:8">
      <c r="A1410" t="s">
        <v>6209</v>
      </c>
      <c r="B1410" t="s">
        <v>6210</v>
      </c>
      <c r="C1410" t="s">
        <v>6211</v>
      </c>
      <c r="D1410" t="s">
        <v>6212</v>
      </c>
      <c r="E1410" t="s">
        <v>2025</v>
      </c>
      <c r="F1410" t="s">
        <v>352</v>
      </c>
      <c r="G1410" t="s">
        <v>467</v>
      </c>
      <c r="H1410" t="s">
        <v>2026</v>
      </c>
    </row>
    <row r="1411" spans="1:8">
      <c r="A1411" t="s">
        <v>6213</v>
      </c>
      <c r="B1411" t="s">
        <v>6214</v>
      </c>
      <c r="C1411" t="s">
        <v>6215</v>
      </c>
      <c r="D1411" t="s">
        <v>6216</v>
      </c>
      <c r="E1411" t="s">
        <v>400</v>
      </c>
      <c r="F1411" t="s">
        <v>352</v>
      </c>
      <c r="G1411" t="s">
        <v>360</v>
      </c>
      <c r="H1411" t="s">
        <v>401</v>
      </c>
    </row>
    <row r="1412" spans="1:8">
      <c r="A1412" t="s">
        <v>6217</v>
      </c>
      <c r="B1412" t="s">
        <v>6218</v>
      </c>
      <c r="C1412" t="s">
        <v>6219</v>
      </c>
      <c r="D1412" t="s">
        <v>6220</v>
      </c>
      <c r="E1412" s="7" t="s">
        <v>3824</v>
      </c>
      <c r="F1412" s="7" t="s">
        <v>352</v>
      </c>
      <c r="G1412" t="s">
        <v>467</v>
      </c>
      <c r="H1412" t="s">
        <v>624</v>
      </c>
    </row>
    <row r="1413" spans="1:8">
      <c r="A1413" t="s">
        <v>6221</v>
      </c>
      <c r="B1413" t="s">
        <v>652</v>
      </c>
      <c r="C1413" t="s">
        <v>652</v>
      </c>
      <c r="E1413" t="s">
        <v>850</v>
      </c>
      <c r="F1413" t="s">
        <v>583</v>
      </c>
      <c r="G1413" t="s">
        <v>352</v>
      </c>
      <c r="H1413" t="s">
        <v>851</v>
      </c>
    </row>
    <row r="1414" spans="1:8">
      <c r="A1414" t="s">
        <v>6222</v>
      </c>
      <c r="B1414" t="s">
        <v>6223</v>
      </c>
      <c r="C1414" t="s">
        <v>6224</v>
      </c>
      <c r="D1414" t="s">
        <v>6225</v>
      </c>
      <c r="E1414" t="s">
        <v>6226</v>
      </c>
      <c r="F1414" t="s">
        <v>1723</v>
      </c>
      <c r="G1414" t="s">
        <v>2273</v>
      </c>
      <c r="H1414" t="s">
        <v>2418</v>
      </c>
    </row>
    <row r="1415" spans="1:8">
      <c r="A1415" t="s">
        <v>6227</v>
      </c>
      <c r="B1415" t="s">
        <v>6228</v>
      </c>
      <c r="C1415" t="s">
        <v>6229</v>
      </c>
      <c r="D1415" t="s">
        <v>6230</v>
      </c>
      <c r="E1415" t="s">
        <v>6231</v>
      </c>
      <c r="F1415" t="s">
        <v>1723</v>
      </c>
      <c r="G1415" t="s">
        <v>2273</v>
      </c>
      <c r="H1415" t="s">
        <v>2418</v>
      </c>
    </row>
    <row r="1416" spans="1:8">
      <c r="A1416" t="s">
        <v>6232</v>
      </c>
      <c r="B1416" t="s">
        <v>6233</v>
      </c>
      <c r="C1416" t="s">
        <v>6234</v>
      </c>
      <c r="D1416" t="s">
        <v>6235</v>
      </c>
      <c r="E1416" t="s">
        <v>6226</v>
      </c>
      <c r="F1416" t="s">
        <v>1723</v>
      </c>
      <c r="G1416" t="s">
        <v>2273</v>
      </c>
      <c r="H1416" t="s">
        <v>2418</v>
      </c>
    </row>
    <row r="1417" spans="1:8">
      <c r="A1417" t="s">
        <v>6236</v>
      </c>
      <c r="B1417" t="s">
        <v>6237</v>
      </c>
      <c r="C1417" t="s">
        <v>6238</v>
      </c>
      <c r="D1417" t="s">
        <v>6239</v>
      </c>
      <c r="E1417" t="s">
        <v>6240</v>
      </c>
      <c r="F1417" t="s">
        <v>1723</v>
      </c>
      <c r="G1417" t="s">
        <v>2273</v>
      </c>
      <c r="H1417" t="s">
        <v>2418</v>
      </c>
    </row>
    <row r="1418" spans="1:8">
      <c r="A1418" t="s">
        <v>6241</v>
      </c>
      <c r="B1418" t="s">
        <v>6242</v>
      </c>
      <c r="C1418" t="s">
        <v>6243</v>
      </c>
      <c r="D1418" t="s">
        <v>6244</v>
      </c>
      <c r="E1418" t="s">
        <v>6240</v>
      </c>
      <c r="F1418" t="s">
        <v>1723</v>
      </c>
      <c r="G1418" t="s">
        <v>2273</v>
      </c>
      <c r="H1418" t="s">
        <v>2418</v>
      </c>
    </row>
    <row r="1419" spans="1:8">
      <c r="A1419" t="s">
        <v>6245</v>
      </c>
      <c r="B1419" t="s">
        <v>6246</v>
      </c>
      <c r="C1419" t="s">
        <v>6247</v>
      </c>
      <c r="D1419" t="s">
        <v>6248</v>
      </c>
      <c r="E1419" t="s">
        <v>6226</v>
      </c>
      <c r="F1419" t="s">
        <v>1723</v>
      </c>
      <c r="G1419" t="s">
        <v>2273</v>
      </c>
      <c r="H1419" t="s">
        <v>2418</v>
      </c>
    </row>
    <row r="1420" spans="1:8">
      <c r="A1420" t="s">
        <v>6249</v>
      </c>
      <c r="B1420" t="s">
        <v>6250</v>
      </c>
      <c r="C1420" t="s">
        <v>6251</v>
      </c>
      <c r="D1420" t="s">
        <v>6252</v>
      </c>
      <c r="E1420" t="s">
        <v>6240</v>
      </c>
      <c r="F1420" t="s">
        <v>1723</v>
      </c>
      <c r="G1420" t="s">
        <v>2273</v>
      </c>
      <c r="H1420" t="s">
        <v>2418</v>
      </c>
    </row>
    <row r="1421" spans="1:8">
      <c r="A1421" t="s">
        <v>6253</v>
      </c>
      <c r="B1421" t="s">
        <v>6254</v>
      </c>
      <c r="C1421" t="s">
        <v>6255</v>
      </c>
      <c r="D1421" t="s">
        <v>6256</v>
      </c>
      <c r="E1421" t="s">
        <v>6257</v>
      </c>
      <c r="F1421" t="s">
        <v>1723</v>
      </c>
      <c r="G1421" t="s">
        <v>2273</v>
      </c>
      <c r="H1421" t="s">
        <v>2418</v>
      </c>
    </row>
    <row r="1422" spans="1:8">
      <c r="A1422" t="s">
        <v>6258</v>
      </c>
      <c r="B1422" t="s">
        <v>6259</v>
      </c>
      <c r="C1422" t="s">
        <v>6260</v>
      </c>
      <c r="D1422" t="s">
        <v>6261</v>
      </c>
      <c r="E1422" t="s">
        <v>6226</v>
      </c>
      <c r="F1422" t="s">
        <v>1723</v>
      </c>
      <c r="G1422" t="s">
        <v>2273</v>
      </c>
      <c r="H1422" t="s">
        <v>2418</v>
      </c>
    </row>
    <row r="1423" spans="1:8">
      <c r="A1423" t="s">
        <v>6262</v>
      </c>
      <c r="B1423" t="s">
        <v>6263</v>
      </c>
      <c r="C1423" t="s">
        <v>6264</v>
      </c>
      <c r="D1423" t="s">
        <v>6265</v>
      </c>
      <c r="E1423" t="s">
        <v>6226</v>
      </c>
      <c r="F1423" t="s">
        <v>1723</v>
      </c>
      <c r="G1423" t="s">
        <v>2273</v>
      </c>
      <c r="H1423" t="s">
        <v>2418</v>
      </c>
    </row>
    <row r="1424" spans="1:8">
      <c r="A1424" t="s">
        <v>6266</v>
      </c>
      <c r="B1424" t="s">
        <v>6267</v>
      </c>
      <c r="C1424" t="s">
        <v>6268</v>
      </c>
      <c r="D1424" t="s">
        <v>6269</v>
      </c>
      <c r="E1424" t="s">
        <v>6226</v>
      </c>
      <c r="F1424" t="s">
        <v>1723</v>
      </c>
      <c r="G1424" t="s">
        <v>2273</v>
      </c>
      <c r="H1424" t="s">
        <v>2418</v>
      </c>
    </row>
    <row r="1425" spans="1:8">
      <c r="A1425" t="s">
        <v>6270</v>
      </c>
      <c r="B1425" t="s">
        <v>6271</v>
      </c>
      <c r="C1425" t="s">
        <v>6272</v>
      </c>
      <c r="D1425" t="s">
        <v>6269</v>
      </c>
      <c r="E1425" t="s">
        <v>6226</v>
      </c>
      <c r="F1425" t="s">
        <v>1723</v>
      </c>
      <c r="G1425" t="s">
        <v>2273</v>
      </c>
      <c r="H1425" t="s">
        <v>2418</v>
      </c>
    </row>
    <row r="1426" spans="1:8">
      <c r="A1426" t="s">
        <v>6273</v>
      </c>
      <c r="B1426" t="s">
        <v>6274</v>
      </c>
      <c r="C1426" t="s">
        <v>6275</v>
      </c>
      <c r="D1426" t="s">
        <v>6269</v>
      </c>
      <c r="E1426" t="s">
        <v>6226</v>
      </c>
      <c r="F1426" t="s">
        <v>1723</v>
      </c>
      <c r="G1426" t="s">
        <v>2273</v>
      </c>
      <c r="H1426" t="s">
        <v>2418</v>
      </c>
    </row>
    <row r="1427" spans="1:8">
      <c r="A1427" t="s">
        <v>6276</v>
      </c>
      <c r="B1427" t="s">
        <v>6277</v>
      </c>
      <c r="C1427" t="s">
        <v>6278</v>
      </c>
      <c r="D1427" t="s">
        <v>6279</v>
      </c>
      <c r="E1427" t="s">
        <v>6226</v>
      </c>
      <c r="F1427" t="s">
        <v>1723</v>
      </c>
      <c r="G1427" t="s">
        <v>2273</v>
      </c>
      <c r="H1427" t="s">
        <v>2418</v>
      </c>
    </row>
    <row r="1428" spans="1:8">
      <c r="A1428" t="s">
        <v>6280</v>
      </c>
      <c r="B1428" t="s">
        <v>6281</v>
      </c>
      <c r="C1428" t="s">
        <v>6282</v>
      </c>
      <c r="D1428" t="s">
        <v>6283</v>
      </c>
      <c r="E1428" t="s">
        <v>6226</v>
      </c>
      <c r="F1428" t="s">
        <v>1723</v>
      </c>
      <c r="G1428" t="s">
        <v>2273</v>
      </c>
      <c r="H1428" t="s">
        <v>2418</v>
      </c>
    </row>
    <row r="1429" spans="1:8">
      <c r="A1429" t="s">
        <v>6284</v>
      </c>
      <c r="B1429" t="s">
        <v>6285</v>
      </c>
      <c r="C1429" t="s">
        <v>6286</v>
      </c>
      <c r="D1429" t="s">
        <v>6283</v>
      </c>
      <c r="E1429" t="s">
        <v>6226</v>
      </c>
      <c r="F1429" t="s">
        <v>1723</v>
      </c>
      <c r="G1429" t="s">
        <v>2273</v>
      </c>
      <c r="H1429" t="s">
        <v>2418</v>
      </c>
    </row>
    <row r="1430" spans="1:8">
      <c r="A1430" t="s">
        <v>6287</v>
      </c>
      <c r="B1430" t="s">
        <v>6288</v>
      </c>
      <c r="C1430" t="s">
        <v>6289</v>
      </c>
      <c r="D1430" t="s">
        <v>6290</v>
      </c>
      <c r="E1430" t="s">
        <v>6291</v>
      </c>
      <c r="F1430" t="s">
        <v>1723</v>
      </c>
      <c r="G1430" t="s">
        <v>2273</v>
      </c>
      <c r="H1430" t="s">
        <v>2418</v>
      </c>
    </row>
    <row r="1431" spans="1:8">
      <c r="A1431" t="s">
        <v>6292</v>
      </c>
      <c r="B1431" t="s">
        <v>6293</v>
      </c>
      <c r="C1431" t="s">
        <v>6294</v>
      </c>
      <c r="D1431" t="s">
        <v>6295</v>
      </c>
      <c r="E1431" t="s">
        <v>6226</v>
      </c>
      <c r="F1431" t="s">
        <v>1723</v>
      </c>
      <c r="G1431" t="s">
        <v>2273</v>
      </c>
      <c r="H1431" t="s">
        <v>2418</v>
      </c>
    </row>
    <row r="1432" spans="1:8">
      <c r="A1432" t="s">
        <v>6296</v>
      </c>
      <c r="B1432" t="s">
        <v>6297</v>
      </c>
      <c r="C1432" t="s">
        <v>6298</v>
      </c>
      <c r="D1432" t="s">
        <v>6299</v>
      </c>
      <c r="E1432" t="s">
        <v>6226</v>
      </c>
      <c r="F1432" t="s">
        <v>1723</v>
      </c>
      <c r="G1432" t="s">
        <v>2273</v>
      </c>
      <c r="H1432" t="s">
        <v>2418</v>
      </c>
    </row>
    <row r="1433" spans="1:8">
      <c r="A1433" t="s">
        <v>6300</v>
      </c>
      <c r="B1433" t="s">
        <v>6301</v>
      </c>
      <c r="C1433" t="s">
        <v>6302</v>
      </c>
      <c r="D1433" t="s">
        <v>6303</v>
      </c>
      <c r="E1433" t="s">
        <v>6226</v>
      </c>
      <c r="F1433" t="s">
        <v>1723</v>
      </c>
      <c r="G1433" t="s">
        <v>2273</v>
      </c>
      <c r="H1433" t="s">
        <v>2418</v>
      </c>
    </row>
    <row r="1434" spans="1:8">
      <c r="A1434" t="s">
        <v>6304</v>
      </c>
      <c r="B1434" t="s">
        <v>6305</v>
      </c>
      <c r="C1434" t="s">
        <v>6306</v>
      </c>
      <c r="D1434" t="s">
        <v>6303</v>
      </c>
      <c r="E1434" t="s">
        <v>6226</v>
      </c>
      <c r="F1434" t="s">
        <v>1723</v>
      </c>
      <c r="G1434" t="s">
        <v>2273</v>
      </c>
      <c r="H1434" t="s">
        <v>2418</v>
      </c>
    </row>
    <row r="1435" spans="1:8">
      <c r="A1435" t="s">
        <v>6307</v>
      </c>
      <c r="B1435" t="s">
        <v>6308</v>
      </c>
      <c r="C1435" t="s">
        <v>6309</v>
      </c>
      <c r="D1435" t="s">
        <v>6310</v>
      </c>
      <c r="E1435" t="s">
        <v>6226</v>
      </c>
      <c r="F1435" t="s">
        <v>1723</v>
      </c>
      <c r="G1435" t="s">
        <v>2273</v>
      </c>
      <c r="H1435" t="s">
        <v>2418</v>
      </c>
    </row>
    <row r="1436" spans="1:8">
      <c r="A1436" t="s">
        <v>6311</v>
      </c>
      <c r="B1436" t="s">
        <v>6312</v>
      </c>
      <c r="C1436" t="s">
        <v>6313</v>
      </c>
      <c r="D1436" t="s">
        <v>6314</v>
      </c>
      <c r="E1436" t="s">
        <v>6226</v>
      </c>
      <c r="F1436" t="s">
        <v>1723</v>
      </c>
      <c r="G1436" t="s">
        <v>2273</v>
      </c>
      <c r="H1436" t="s">
        <v>2418</v>
      </c>
    </row>
    <row r="1437" spans="1:8">
      <c r="A1437" t="s">
        <v>6315</v>
      </c>
      <c r="B1437" t="s">
        <v>6316</v>
      </c>
      <c r="C1437" t="s">
        <v>6317</v>
      </c>
      <c r="D1437" t="s">
        <v>6318</v>
      </c>
      <c r="E1437" t="s">
        <v>2385</v>
      </c>
      <c r="F1437" t="s">
        <v>352</v>
      </c>
      <c r="G1437" t="s">
        <v>367</v>
      </c>
      <c r="H1437" t="s">
        <v>2386</v>
      </c>
    </row>
    <row r="1438" spans="1:8">
      <c r="A1438" t="s">
        <v>6319</v>
      </c>
      <c r="B1438" t="s">
        <v>6320</v>
      </c>
      <c r="C1438" t="s">
        <v>6321</v>
      </c>
      <c r="D1438" t="s">
        <v>6322</v>
      </c>
      <c r="E1438" s="7" t="s">
        <v>6323</v>
      </c>
      <c r="F1438" s="7" t="s">
        <v>352</v>
      </c>
      <c r="G1438" t="s">
        <v>495</v>
      </c>
      <c r="H1438" t="s">
        <v>1102</v>
      </c>
    </row>
    <row r="1439" spans="1:8">
      <c r="A1439" t="s">
        <v>6324</v>
      </c>
      <c r="B1439" t="s">
        <v>6325</v>
      </c>
      <c r="C1439" t="s">
        <v>6326</v>
      </c>
      <c r="D1439" t="s">
        <v>6327</v>
      </c>
      <c r="E1439" t="s">
        <v>6328</v>
      </c>
      <c r="F1439" t="s">
        <v>352</v>
      </c>
      <c r="G1439" t="s">
        <v>360</v>
      </c>
      <c r="H1439" t="s">
        <v>374</v>
      </c>
    </row>
    <row r="1440" spans="1:8">
      <c r="A1440" t="s">
        <v>6329</v>
      </c>
      <c r="B1440" t="s">
        <v>6330</v>
      </c>
      <c r="C1440" t="s">
        <v>6331</v>
      </c>
      <c r="D1440" t="s">
        <v>6332</v>
      </c>
      <c r="E1440" s="7" t="s">
        <v>6333</v>
      </c>
      <c r="F1440" s="7" t="s">
        <v>459</v>
      </c>
      <c r="G1440" t="s">
        <v>1258</v>
      </c>
      <c r="H1440" t="s">
        <v>6334</v>
      </c>
    </row>
    <row r="1441" spans="1:8">
      <c r="A1441" t="s">
        <v>6335</v>
      </c>
      <c r="B1441" t="s">
        <v>6336</v>
      </c>
      <c r="C1441" t="s">
        <v>6337</v>
      </c>
      <c r="D1441" t="s">
        <v>6338</v>
      </c>
      <c r="E1441" s="7" t="s">
        <v>6339</v>
      </c>
      <c r="F1441" s="7" t="s">
        <v>352</v>
      </c>
      <c r="G1441" t="s">
        <v>360</v>
      </c>
      <c r="H1441" t="s">
        <v>436</v>
      </c>
    </row>
    <row r="1442" spans="1:8">
      <c r="A1442" t="s">
        <v>6340</v>
      </c>
      <c r="B1442" t="s">
        <v>6341</v>
      </c>
      <c r="C1442" t="s">
        <v>6342</v>
      </c>
      <c r="D1442" t="s">
        <v>6338</v>
      </c>
      <c r="E1442" s="7" t="s">
        <v>6339</v>
      </c>
      <c r="F1442" s="7" t="s">
        <v>352</v>
      </c>
      <c r="G1442" t="s">
        <v>360</v>
      </c>
      <c r="H1442" t="s">
        <v>436</v>
      </c>
    </row>
    <row r="1443" spans="1:8">
      <c r="A1443" t="s">
        <v>6343</v>
      </c>
      <c r="B1443" t="s">
        <v>6344</v>
      </c>
      <c r="C1443" t="s">
        <v>6345</v>
      </c>
      <c r="D1443" t="s">
        <v>6346</v>
      </c>
      <c r="E1443" t="s">
        <v>6347</v>
      </c>
      <c r="F1443" t="s">
        <v>352</v>
      </c>
      <c r="G1443" t="s">
        <v>754</v>
      </c>
      <c r="H1443" t="s">
        <v>1861</v>
      </c>
    </row>
    <row r="1444" spans="1:8">
      <c r="A1444" t="s">
        <v>6348</v>
      </c>
      <c r="B1444" t="s">
        <v>6349</v>
      </c>
      <c r="C1444" t="s">
        <v>6350</v>
      </c>
      <c r="D1444" t="s">
        <v>6351</v>
      </c>
      <c r="E1444" t="s">
        <v>6352</v>
      </c>
      <c r="F1444" t="s">
        <v>352</v>
      </c>
      <c r="G1444" t="s">
        <v>360</v>
      </c>
      <c r="H1444" t="s">
        <v>436</v>
      </c>
    </row>
    <row r="1445" spans="1:8">
      <c r="A1445" t="s">
        <v>6353</v>
      </c>
      <c r="B1445" t="s">
        <v>6354</v>
      </c>
      <c r="C1445" t="s">
        <v>6355</v>
      </c>
      <c r="D1445" t="s">
        <v>6356</v>
      </c>
      <c r="E1445" t="s">
        <v>3685</v>
      </c>
      <c r="F1445" t="s">
        <v>352</v>
      </c>
      <c r="G1445" t="s">
        <v>610</v>
      </c>
      <c r="H1445" t="s">
        <v>2571</v>
      </c>
    </row>
    <row r="1446" spans="1:8">
      <c r="A1446" t="s">
        <v>6357</v>
      </c>
      <c r="B1446" t="s">
        <v>6358</v>
      </c>
      <c r="C1446" t="s">
        <v>6359</v>
      </c>
      <c r="D1446" t="s">
        <v>6360</v>
      </c>
      <c r="E1446" t="s">
        <v>6328</v>
      </c>
      <c r="F1446" t="s">
        <v>352</v>
      </c>
      <c r="G1446" t="s">
        <v>360</v>
      </c>
      <c r="H1446" t="s">
        <v>374</v>
      </c>
    </row>
    <row r="1447" spans="1:8">
      <c r="A1447" t="s">
        <v>6361</v>
      </c>
      <c r="B1447" t="s">
        <v>6362</v>
      </c>
      <c r="C1447" t="s">
        <v>6363</v>
      </c>
      <c r="D1447" t="s">
        <v>6364</v>
      </c>
      <c r="E1447" t="s">
        <v>6365</v>
      </c>
      <c r="F1447" t="s">
        <v>352</v>
      </c>
      <c r="G1447" t="s">
        <v>360</v>
      </c>
      <c r="H1447" t="s">
        <v>436</v>
      </c>
    </row>
    <row r="1448" spans="1:8">
      <c r="A1448" t="s">
        <v>6366</v>
      </c>
      <c r="B1448" t="s">
        <v>6367</v>
      </c>
      <c r="C1448" t="s">
        <v>6368</v>
      </c>
      <c r="D1448" t="s">
        <v>6369</v>
      </c>
      <c r="E1448" t="s">
        <v>2066</v>
      </c>
      <c r="F1448" t="s">
        <v>352</v>
      </c>
      <c r="G1448" t="s">
        <v>353</v>
      </c>
      <c r="H1448" t="s">
        <v>354</v>
      </c>
    </row>
    <row r="1449" spans="1:8">
      <c r="A1449" t="s">
        <v>6370</v>
      </c>
      <c r="B1449" t="s">
        <v>6371</v>
      </c>
      <c r="C1449" t="s">
        <v>6372</v>
      </c>
      <c r="D1449" t="s">
        <v>6373</v>
      </c>
      <c r="E1449" t="s">
        <v>3606</v>
      </c>
      <c r="F1449" t="s">
        <v>1705</v>
      </c>
      <c r="G1449" t="s">
        <v>1706</v>
      </c>
      <c r="H1449" t="s">
        <v>1707</v>
      </c>
    </row>
    <row r="1450" spans="1:8">
      <c r="A1450" t="s">
        <v>6374</v>
      </c>
      <c r="B1450" t="s">
        <v>6375</v>
      </c>
      <c r="C1450" t="s">
        <v>6376</v>
      </c>
      <c r="D1450" t="s">
        <v>6377</v>
      </c>
      <c r="E1450" t="s">
        <v>2297</v>
      </c>
      <c r="F1450" t="s">
        <v>352</v>
      </c>
      <c r="G1450" t="s">
        <v>610</v>
      </c>
      <c r="H1450" t="s">
        <v>2298</v>
      </c>
    </row>
    <row r="1451" spans="1:8">
      <c r="A1451" t="s">
        <v>6378</v>
      </c>
      <c r="B1451" t="s">
        <v>6379</v>
      </c>
      <c r="C1451" t="s">
        <v>6380</v>
      </c>
      <c r="D1451" t="s">
        <v>6381</v>
      </c>
      <c r="E1451" t="s">
        <v>6382</v>
      </c>
      <c r="F1451" t="s">
        <v>352</v>
      </c>
      <c r="G1451" t="s">
        <v>367</v>
      </c>
      <c r="H1451" t="s">
        <v>893</v>
      </c>
    </row>
    <row r="1452" spans="1:8">
      <c r="A1452" t="s">
        <v>6383</v>
      </c>
      <c r="B1452" t="s">
        <v>652</v>
      </c>
      <c r="C1452" t="s">
        <v>652</v>
      </c>
      <c r="E1452" s="7" t="s">
        <v>6384</v>
      </c>
      <c r="F1452" s="7" t="s">
        <v>352</v>
      </c>
      <c r="G1452" t="s">
        <v>360</v>
      </c>
      <c r="H1452" t="s">
        <v>436</v>
      </c>
    </row>
    <row r="1453" spans="1:8">
      <c r="A1453" t="s">
        <v>6385</v>
      </c>
      <c r="B1453" t="s">
        <v>6386</v>
      </c>
      <c r="C1453" t="s">
        <v>6387</v>
      </c>
      <c r="D1453" t="s">
        <v>6388</v>
      </c>
      <c r="E1453" t="s">
        <v>4771</v>
      </c>
      <c r="F1453" t="s">
        <v>352</v>
      </c>
      <c r="G1453" t="s">
        <v>854</v>
      </c>
      <c r="H1453" t="s">
        <v>2398</v>
      </c>
    </row>
    <row r="1454" spans="1:8">
      <c r="A1454" t="s">
        <v>6389</v>
      </c>
      <c r="B1454" t="s">
        <v>6390</v>
      </c>
      <c r="C1454" t="s">
        <v>6391</v>
      </c>
      <c r="D1454" t="s">
        <v>6392</v>
      </c>
      <c r="E1454" s="7" t="s">
        <v>6393</v>
      </c>
      <c r="F1454" s="7" t="s">
        <v>459</v>
      </c>
      <c r="G1454" t="s">
        <v>3780</v>
      </c>
      <c r="H1454" t="s">
        <v>6394</v>
      </c>
    </row>
    <row r="1455" spans="1:8">
      <c r="A1455" t="s">
        <v>6395</v>
      </c>
      <c r="B1455" t="s">
        <v>6396</v>
      </c>
      <c r="C1455" t="s">
        <v>6397</v>
      </c>
      <c r="D1455" t="s">
        <v>6398</v>
      </c>
      <c r="E1455" t="s">
        <v>6399</v>
      </c>
      <c r="F1455" t="s">
        <v>352</v>
      </c>
      <c r="G1455" t="s">
        <v>610</v>
      </c>
      <c r="H1455" t="s">
        <v>1007</v>
      </c>
    </row>
    <row r="1456" spans="1:8">
      <c r="A1456" t="s">
        <v>6400</v>
      </c>
      <c r="B1456" t="s">
        <v>6401</v>
      </c>
      <c r="C1456" t="s">
        <v>6402</v>
      </c>
      <c r="D1456" t="s">
        <v>6403</v>
      </c>
      <c r="E1456" t="s">
        <v>1752</v>
      </c>
      <c r="F1456" t="s">
        <v>352</v>
      </c>
      <c r="G1456" t="s">
        <v>854</v>
      </c>
      <c r="H1456" t="s">
        <v>1753</v>
      </c>
    </row>
    <row r="1457" spans="1:8">
      <c r="A1457" t="s">
        <v>6404</v>
      </c>
      <c r="B1457" t="s">
        <v>6405</v>
      </c>
      <c r="C1457" t="s">
        <v>6406</v>
      </c>
      <c r="D1457" t="s">
        <v>6407</v>
      </c>
      <c r="E1457" t="s">
        <v>5260</v>
      </c>
      <c r="F1457" t="s">
        <v>352</v>
      </c>
      <c r="G1457" t="s">
        <v>854</v>
      </c>
      <c r="H1457" t="s">
        <v>928</v>
      </c>
    </row>
    <row r="1458" spans="1:8">
      <c r="A1458" t="s">
        <v>6408</v>
      </c>
      <c r="B1458" t="s">
        <v>6409</v>
      </c>
      <c r="C1458" t="s">
        <v>6410</v>
      </c>
      <c r="D1458" t="s">
        <v>6411</v>
      </c>
      <c r="E1458" t="s">
        <v>1752</v>
      </c>
      <c r="F1458" t="s">
        <v>352</v>
      </c>
      <c r="G1458" t="s">
        <v>854</v>
      </c>
      <c r="H1458" t="s">
        <v>1753</v>
      </c>
    </row>
    <row r="1459" spans="1:8">
      <c r="A1459" t="s">
        <v>6412</v>
      </c>
      <c r="B1459" t="s">
        <v>6413</v>
      </c>
      <c r="C1459" t="s">
        <v>6414</v>
      </c>
      <c r="D1459" t="s">
        <v>6415</v>
      </c>
      <c r="E1459" t="s">
        <v>1752</v>
      </c>
      <c r="F1459" t="s">
        <v>352</v>
      </c>
      <c r="G1459" t="s">
        <v>854</v>
      </c>
      <c r="H1459" t="s">
        <v>1753</v>
      </c>
    </row>
    <row r="1460" spans="1:8">
      <c r="A1460" t="s">
        <v>6416</v>
      </c>
      <c r="B1460" t="s">
        <v>6417</v>
      </c>
      <c r="C1460" t="s">
        <v>6418</v>
      </c>
      <c r="D1460" t="s">
        <v>6419</v>
      </c>
      <c r="E1460" t="s">
        <v>6420</v>
      </c>
      <c r="F1460" t="s">
        <v>352</v>
      </c>
      <c r="G1460" t="s">
        <v>854</v>
      </c>
      <c r="H1460" t="s">
        <v>5931</v>
      </c>
    </row>
    <row r="1461" spans="1:8">
      <c r="A1461" t="s">
        <v>6421</v>
      </c>
      <c r="B1461" t="s">
        <v>6422</v>
      </c>
      <c r="C1461" t="s">
        <v>6423</v>
      </c>
      <c r="D1461" t="s">
        <v>6424</v>
      </c>
      <c r="E1461" t="s">
        <v>712</v>
      </c>
      <c r="F1461" t="s">
        <v>352</v>
      </c>
      <c r="G1461" t="s">
        <v>610</v>
      </c>
      <c r="H1461" t="s">
        <v>611</v>
      </c>
    </row>
    <row r="1462" spans="1:8">
      <c r="A1462" t="s">
        <v>6425</v>
      </c>
      <c r="B1462" t="s">
        <v>6426</v>
      </c>
      <c r="C1462" t="s">
        <v>6427</v>
      </c>
      <c r="D1462" t="s">
        <v>6428</v>
      </c>
      <c r="E1462" t="s">
        <v>691</v>
      </c>
      <c r="F1462" t="s">
        <v>352</v>
      </c>
      <c r="G1462" t="s">
        <v>692</v>
      </c>
      <c r="H1462" t="s">
        <v>693</v>
      </c>
    </row>
    <row r="1463" spans="1:8">
      <c r="A1463" t="s">
        <v>6429</v>
      </c>
      <c r="B1463" t="s">
        <v>6430</v>
      </c>
      <c r="C1463" t="s">
        <v>6431</v>
      </c>
      <c r="D1463" t="s">
        <v>6432</v>
      </c>
      <c r="E1463" t="s">
        <v>6433</v>
      </c>
      <c r="F1463" t="s">
        <v>352</v>
      </c>
      <c r="G1463" t="s">
        <v>2649</v>
      </c>
      <c r="H1463" t="s">
        <v>2681</v>
      </c>
    </row>
    <row r="1464" spans="1:8">
      <c r="A1464" t="s">
        <v>6434</v>
      </c>
      <c r="B1464" t="s">
        <v>6435</v>
      </c>
      <c r="C1464" t="s">
        <v>6436</v>
      </c>
      <c r="D1464" t="s">
        <v>6437</v>
      </c>
      <c r="E1464" t="s">
        <v>6433</v>
      </c>
      <c r="F1464" t="s">
        <v>352</v>
      </c>
      <c r="G1464" t="s">
        <v>2649</v>
      </c>
      <c r="H1464" t="s">
        <v>2681</v>
      </c>
    </row>
    <row r="1465" spans="1:8">
      <c r="A1465" t="s">
        <v>6438</v>
      </c>
      <c r="B1465" t="s">
        <v>6439</v>
      </c>
      <c r="C1465" t="s">
        <v>6439</v>
      </c>
      <c r="E1465" t="s">
        <v>2014</v>
      </c>
      <c r="F1465" t="s">
        <v>583</v>
      </c>
      <c r="G1465" t="s">
        <v>1281</v>
      </c>
      <c r="H1465" t="s">
        <v>2015</v>
      </c>
    </row>
    <row r="1466" spans="1:8">
      <c r="A1466" t="s">
        <v>6440</v>
      </c>
      <c r="B1466" t="s">
        <v>6441</v>
      </c>
      <c r="C1466" t="s">
        <v>6442</v>
      </c>
      <c r="D1466" t="s">
        <v>6443</v>
      </c>
      <c r="E1466" t="s">
        <v>6444</v>
      </c>
      <c r="F1466" t="s">
        <v>352</v>
      </c>
      <c r="G1466" t="s">
        <v>367</v>
      </c>
      <c r="H1466" t="s">
        <v>953</v>
      </c>
    </row>
    <row r="1467" spans="1:8">
      <c r="A1467" t="s">
        <v>6445</v>
      </c>
      <c r="B1467" t="s">
        <v>6446</v>
      </c>
      <c r="C1467" t="s">
        <v>6447</v>
      </c>
      <c r="D1467" t="s">
        <v>6448</v>
      </c>
      <c r="E1467" t="s">
        <v>6444</v>
      </c>
      <c r="F1467" t="s">
        <v>352</v>
      </c>
      <c r="G1467" t="s">
        <v>367</v>
      </c>
      <c r="H1467" t="s">
        <v>953</v>
      </c>
    </row>
    <row r="1468" spans="1:8">
      <c r="A1468" t="s">
        <v>6449</v>
      </c>
      <c r="B1468" t="s">
        <v>6450</v>
      </c>
      <c r="C1468" t="s">
        <v>6451</v>
      </c>
      <c r="D1468" t="s">
        <v>6452</v>
      </c>
      <c r="E1468" t="s">
        <v>2942</v>
      </c>
      <c r="F1468" t="s">
        <v>352</v>
      </c>
      <c r="G1468" t="s">
        <v>610</v>
      </c>
      <c r="H1468" t="s">
        <v>2943</v>
      </c>
    </row>
    <row r="1469" spans="1:8">
      <c r="A1469" t="s">
        <v>6453</v>
      </c>
      <c r="B1469" t="s">
        <v>652</v>
      </c>
      <c r="C1469" t="s">
        <v>652</v>
      </c>
      <c r="E1469" t="s">
        <v>850</v>
      </c>
      <c r="F1469" t="s">
        <v>583</v>
      </c>
      <c r="G1469" t="s">
        <v>352</v>
      </c>
      <c r="H1469" t="s">
        <v>851</v>
      </c>
    </row>
    <row r="1470" spans="1:8">
      <c r="A1470" t="s">
        <v>6454</v>
      </c>
      <c r="B1470" t="s">
        <v>6455</v>
      </c>
      <c r="C1470" t="s">
        <v>6456</v>
      </c>
      <c r="D1470" t="s">
        <v>6457</v>
      </c>
      <c r="E1470" t="s">
        <v>691</v>
      </c>
      <c r="F1470" t="s">
        <v>352</v>
      </c>
      <c r="G1470" t="s">
        <v>692</v>
      </c>
      <c r="H1470" t="s">
        <v>693</v>
      </c>
    </row>
    <row r="1471" spans="1:8">
      <c r="A1471" t="s">
        <v>6458</v>
      </c>
      <c r="B1471" t="s">
        <v>6459</v>
      </c>
      <c r="C1471" t="s">
        <v>6460</v>
      </c>
      <c r="D1471" t="s">
        <v>6461</v>
      </c>
      <c r="E1471" t="s">
        <v>1458</v>
      </c>
      <c r="F1471" t="s">
        <v>352</v>
      </c>
      <c r="G1471" t="s">
        <v>610</v>
      </c>
      <c r="H1471" t="s">
        <v>1453</v>
      </c>
    </row>
    <row r="1472" spans="1:8">
      <c r="A1472" t="s">
        <v>6462</v>
      </c>
      <c r="B1472" t="s">
        <v>6463</v>
      </c>
      <c r="C1472" t="s">
        <v>6464</v>
      </c>
      <c r="D1472" t="s">
        <v>6465</v>
      </c>
      <c r="E1472" t="s">
        <v>3685</v>
      </c>
      <c r="F1472" t="s">
        <v>352</v>
      </c>
      <c r="G1472" t="s">
        <v>610</v>
      </c>
      <c r="H1472" t="s">
        <v>2571</v>
      </c>
    </row>
    <row r="1473" spans="1:8">
      <c r="A1473" t="s">
        <v>6466</v>
      </c>
      <c r="B1473" t="s">
        <v>6467</v>
      </c>
      <c r="C1473" t="s">
        <v>6468</v>
      </c>
      <c r="D1473" t="s">
        <v>6469</v>
      </c>
      <c r="E1473" t="s">
        <v>1238</v>
      </c>
      <c r="F1473" t="s">
        <v>352</v>
      </c>
      <c r="G1473" t="s">
        <v>692</v>
      </c>
      <c r="H1473" t="s">
        <v>1239</v>
      </c>
    </row>
    <row r="1474" spans="1:8">
      <c r="A1474" t="s">
        <v>6470</v>
      </c>
      <c r="B1474" t="s">
        <v>6471</v>
      </c>
      <c r="C1474" t="s">
        <v>6472</v>
      </c>
      <c r="D1474" t="s">
        <v>6473</v>
      </c>
      <c r="E1474" t="s">
        <v>5006</v>
      </c>
      <c r="F1474" t="s">
        <v>352</v>
      </c>
      <c r="G1474" t="s">
        <v>610</v>
      </c>
      <c r="H1474" t="s">
        <v>1453</v>
      </c>
    </row>
    <row r="1475" spans="1:8">
      <c r="A1475" t="s">
        <v>6474</v>
      </c>
      <c r="B1475" t="s">
        <v>6475</v>
      </c>
      <c r="C1475" t="s">
        <v>6476</v>
      </c>
      <c r="D1475" t="s">
        <v>6477</v>
      </c>
      <c r="E1475" t="s">
        <v>5867</v>
      </c>
      <c r="F1475" t="s">
        <v>352</v>
      </c>
      <c r="G1475" t="s">
        <v>367</v>
      </c>
      <c r="H1475" t="s">
        <v>1366</v>
      </c>
    </row>
    <row r="1476" spans="1:8">
      <c r="A1476" t="s">
        <v>6478</v>
      </c>
      <c r="B1476" t="s">
        <v>6479</v>
      </c>
      <c r="C1476" t="s">
        <v>6480</v>
      </c>
      <c r="D1476" t="s">
        <v>6481</v>
      </c>
      <c r="E1476" t="s">
        <v>1481</v>
      </c>
      <c r="F1476" t="s">
        <v>352</v>
      </c>
      <c r="G1476" t="s">
        <v>367</v>
      </c>
      <c r="H1476" t="s">
        <v>1366</v>
      </c>
    </row>
    <row r="1477" spans="1:8">
      <c r="A1477" t="s">
        <v>6482</v>
      </c>
      <c r="B1477" t="s">
        <v>6483</v>
      </c>
      <c r="C1477" t="s">
        <v>6484</v>
      </c>
      <c r="D1477" t="s">
        <v>6485</v>
      </c>
      <c r="E1477" t="s">
        <v>963</v>
      </c>
      <c r="F1477" t="s">
        <v>352</v>
      </c>
      <c r="G1477" t="s">
        <v>367</v>
      </c>
      <c r="H1477" t="s">
        <v>964</v>
      </c>
    </row>
    <row r="1478" spans="1:8">
      <c r="A1478" t="s">
        <v>6486</v>
      </c>
      <c r="B1478" t="s">
        <v>6487</v>
      </c>
      <c r="C1478" t="s">
        <v>6488</v>
      </c>
      <c r="D1478" t="s">
        <v>6489</v>
      </c>
      <c r="E1478" t="s">
        <v>691</v>
      </c>
      <c r="F1478" t="s">
        <v>352</v>
      </c>
      <c r="G1478" t="s">
        <v>692</v>
      </c>
      <c r="H1478" t="s">
        <v>693</v>
      </c>
    </row>
    <row r="1479" spans="1:8">
      <c r="A1479" t="s">
        <v>6490</v>
      </c>
      <c r="B1479" t="s">
        <v>6491</v>
      </c>
      <c r="C1479" t="s">
        <v>6492</v>
      </c>
      <c r="D1479" t="s">
        <v>6493</v>
      </c>
      <c r="E1479" t="s">
        <v>652</v>
      </c>
      <c r="F1479" t="s">
        <v>652</v>
      </c>
    </row>
    <row r="1480" spans="1:8">
      <c r="A1480" t="s">
        <v>6494</v>
      </c>
      <c r="B1480" t="s">
        <v>6495</v>
      </c>
      <c r="C1480" t="s">
        <v>6496</v>
      </c>
      <c r="D1480" t="s">
        <v>6497</v>
      </c>
      <c r="E1480" t="s">
        <v>6498</v>
      </c>
      <c r="F1480" t="s">
        <v>352</v>
      </c>
      <c r="G1480" t="s">
        <v>610</v>
      </c>
      <c r="H1480" t="s">
        <v>2571</v>
      </c>
    </row>
    <row r="1481" spans="1:8">
      <c r="A1481" t="s">
        <v>6499</v>
      </c>
      <c r="B1481" t="s">
        <v>652</v>
      </c>
      <c r="C1481" t="s">
        <v>652</v>
      </c>
      <c r="E1481" t="s">
        <v>850</v>
      </c>
      <c r="F1481" t="s">
        <v>583</v>
      </c>
      <c r="G1481" t="s">
        <v>352</v>
      </c>
      <c r="H1481" t="s">
        <v>851</v>
      </c>
    </row>
    <row r="1482" spans="1:8">
      <c r="A1482" t="s">
        <v>6500</v>
      </c>
      <c r="B1482" t="s">
        <v>6501</v>
      </c>
      <c r="C1482" t="s">
        <v>6502</v>
      </c>
      <c r="D1482" t="s">
        <v>6503</v>
      </c>
      <c r="E1482" t="s">
        <v>1562</v>
      </c>
      <c r="F1482" t="s">
        <v>352</v>
      </c>
      <c r="G1482" t="s">
        <v>610</v>
      </c>
      <c r="H1482" t="s">
        <v>1007</v>
      </c>
    </row>
    <row r="1483" spans="1:8">
      <c r="A1483" t="s">
        <v>6504</v>
      </c>
      <c r="B1483" t="s">
        <v>6505</v>
      </c>
      <c r="C1483" t="s">
        <v>6506</v>
      </c>
      <c r="D1483" t="s">
        <v>6507</v>
      </c>
      <c r="E1483" t="s">
        <v>6508</v>
      </c>
      <c r="F1483" t="s">
        <v>352</v>
      </c>
      <c r="G1483" t="s">
        <v>2854</v>
      </c>
      <c r="H1483" t="s">
        <v>2855</v>
      </c>
    </row>
    <row r="1484" spans="1:8">
      <c r="A1484" t="s">
        <v>6509</v>
      </c>
      <c r="B1484" t="s">
        <v>6510</v>
      </c>
      <c r="C1484" t="s">
        <v>6511</v>
      </c>
      <c r="D1484" t="s">
        <v>6512</v>
      </c>
      <c r="E1484" t="s">
        <v>691</v>
      </c>
      <c r="F1484" t="s">
        <v>352</v>
      </c>
      <c r="G1484" t="s">
        <v>692</v>
      </c>
      <c r="H1484" t="s">
        <v>693</v>
      </c>
    </row>
    <row r="1485" spans="1:8">
      <c r="A1485" t="s">
        <v>6513</v>
      </c>
      <c r="B1485" t="s">
        <v>6514</v>
      </c>
      <c r="C1485" t="s">
        <v>6515</v>
      </c>
      <c r="D1485" t="s">
        <v>6516</v>
      </c>
      <c r="E1485" t="s">
        <v>6517</v>
      </c>
      <c r="F1485" t="s">
        <v>352</v>
      </c>
      <c r="G1485" t="s">
        <v>2854</v>
      </c>
      <c r="H1485" t="s">
        <v>2855</v>
      </c>
    </row>
    <row r="1486" spans="1:8">
      <c r="A1486" t="s">
        <v>6518</v>
      </c>
      <c r="B1486" t="s">
        <v>6519</v>
      </c>
      <c r="C1486" t="s">
        <v>6520</v>
      </c>
      <c r="D1486" t="s">
        <v>6521</v>
      </c>
      <c r="E1486" t="s">
        <v>2433</v>
      </c>
      <c r="F1486" t="s">
        <v>352</v>
      </c>
      <c r="G1486" t="s">
        <v>692</v>
      </c>
      <c r="H1486" t="s">
        <v>1239</v>
      </c>
    </row>
    <row r="1487" spans="1:8">
      <c r="A1487" t="s">
        <v>6522</v>
      </c>
      <c r="B1487" t="s">
        <v>6523</v>
      </c>
      <c r="C1487" t="s">
        <v>6524</v>
      </c>
      <c r="D1487" t="s">
        <v>6521</v>
      </c>
      <c r="E1487" t="s">
        <v>2433</v>
      </c>
      <c r="F1487" t="s">
        <v>352</v>
      </c>
      <c r="G1487" t="s">
        <v>692</v>
      </c>
      <c r="H1487" t="s">
        <v>1239</v>
      </c>
    </row>
    <row r="1488" spans="1:8">
      <c r="A1488" t="s">
        <v>6525</v>
      </c>
      <c r="B1488" t="s">
        <v>6526</v>
      </c>
      <c r="C1488" t="s">
        <v>6527</v>
      </c>
      <c r="D1488" t="s">
        <v>6528</v>
      </c>
      <c r="E1488" t="s">
        <v>2236</v>
      </c>
      <c r="F1488" t="s">
        <v>583</v>
      </c>
      <c r="G1488" t="s">
        <v>1723</v>
      </c>
      <c r="H1488" t="s">
        <v>2237</v>
      </c>
    </row>
    <row r="1489" spans="1:8">
      <c r="A1489" t="s">
        <v>6529</v>
      </c>
      <c r="B1489" t="s">
        <v>6530</v>
      </c>
      <c r="C1489" t="s">
        <v>6531</v>
      </c>
      <c r="D1489" t="s">
        <v>6532</v>
      </c>
      <c r="E1489" t="s">
        <v>6533</v>
      </c>
      <c r="F1489" t="s">
        <v>352</v>
      </c>
      <c r="G1489" t="s">
        <v>360</v>
      </c>
      <c r="H1489" t="s">
        <v>481</v>
      </c>
    </row>
    <row r="1490" spans="1:8">
      <c r="A1490" t="s">
        <v>6534</v>
      </c>
      <c r="B1490" t="s">
        <v>6535</v>
      </c>
      <c r="C1490" t="s">
        <v>6536</v>
      </c>
      <c r="D1490" t="s">
        <v>6532</v>
      </c>
      <c r="E1490" t="s">
        <v>6533</v>
      </c>
      <c r="F1490" t="s">
        <v>352</v>
      </c>
      <c r="G1490" t="s">
        <v>360</v>
      </c>
      <c r="H1490" t="s">
        <v>481</v>
      </c>
    </row>
    <row r="1491" spans="1:8">
      <c r="A1491" t="s">
        <v>6537</v>
      </c>
      <c r="B1491" t="s">
        <v>6538</v>
      </c>
      <c r="C1491" t="s">
        <v>6539</v>
      </c>
      <c r="D1491" t="s">
        <v>6532</v>
      </c>
      <c r="E1491" t="s">
        <v>6533</v>
      </c>
      <c r="F1491" t="s">
        <v>352</v>
      </c>
      <c r="G1491" t="s">
        <v>360</v>
      </c>
      <c r="H1491" t="s">
        <v>481</v>
      </c>
    </row>
    <row r="1492" spans="1:8">
      <c r="A1492" t="s">
        <v>6540</v>
      </c>
      <c r="B1492" t="s">
        <v>6541</v>
      </c>
      <c r="C1492" t="s">
        <v>6542</v>
      </c>
      <c r="D1492" t="s">
        <v>6543</v>
      </c>
      <c r="E1492" s="7" t="s">
        <v>6544</v>
      </c>
      <c r="F1492" s="7" t="s">
        <v>352</v>
      </c>
      <c r="G1492" t="s">
        <v>360</v>
      </c>
      <c r="H1492" t="s">
        <v>436</v>
      </c>
    </row>
    <row r="1493" spans="1:8">
      <c r="A1493" t="s">
        <v>6545</v>
      </c>
      <c r="B1493" t="s">
        <v>6546</v>
      </c>
      <c r="C1493" t="s">
        <v>6547</v>
      </c>
      <c r="D1493" t="s">
        <v>6543</v>
      </c>
      <c r="E1493" s="7" t="s">
        <v>6544</v>
      </c>
      <c r="F1493" s="7" t="s">
        <v>352</v>
      </c>
      <c r="G1493" t="s">
        <v>360</v>
      </c>
      <c r="H1493" t="s">
        <v>436</v>
      </c>
    </row>
    <row r="1494" spans="1:8">
      <c r="A1494" t="s">
        <v>6548</v>
      </c>
      <c r="B1494" t="s">
        <v>6549</v>
      </c>
      <c r="C1494" t="s">
        <v>6550</v>
      </c>
      <c r="D1494" t="s">
        <v>6543</v>
      </c>
      <c r="E1494" s="7" t="s">
        <v>6544</v>
      </c>
      <c r="F1494" s="7" t="s">
        <v>352</v>
      </c>
      <c r="G1494" t="s">
        <v>360</v>
      </c>
      <c r="H1494" t="s">
        <v>436</v>
      </c>
    </row>
    <row r="1495" spans="1:8">
      <c r="A1495" t="s">
        <v>6551</v>
      </c>
      <c r="B1495" t="s">
        <v>6552</v>
      </c>
      <c r="C1495" t="s">
        <v>6553</v>
      </c>
      <c r="D1495" t="s">
        <v>6543</v>
      </c>
      <c r="E1495" t="s">
        <v>652</v>
      </c>
      <c r="F1495" t="s">
        <v>652</v>
      </c>
    </row>
    <row r="1496" spans="1:8">
      <c r="A1496" t="s">
        <v>6554</v>
      </c>
      <c r="B1496" t="s">
        <v>6555</v>
      </c>
      <c r="C1496" t="s">
        <v>6556</v>
      </c>
      <c r="D1496" t="s">
        <v>6557</v>
      </c>
      <c r="E1496" s="7" t="s">
        <v>6176</v>
      </c>
      <c r="F1496" s="7" t="s">
        <v>352</v>
      </c>
      <c r="G1496" t="s">
        <v>360</v>
      </c>
      <c r="H1496" t="s">
        <v>436</v>
      </c>
    </row>
    <row r="1497" spans="1:8">
      <c r="A1497" t="s">
        <v>6558</v>
      </c>
      <c r="B1497" t="s">
        <v>6559</v>
      </c>
      <c r="C1497" t="s">
        <v>6560</v>
      </c>
      <c r="D1497" t="s">
        <v>6557</v>
      </c>
      <c r="E1497" s="7" t="s">
        <v>6176</v>
      </c>
      <c r="F1497" s="7" t="s">
        <v>352</v>
      </c>
      <c r="G1497" t="s">
        <v>360</v>
      </c>
      <c r="H1497" t="s">
        <v>436</v>
      </c>
    </row>
    <row r="1498" spans="1:8">
      <c r="A1498" t="s">
        <v>6561</v>
      </c>
      <c r="B1498" t="s">
        <v>6562</v>
      </c>
      <c r="C1498" t="s">
        <v>6563</v>
      </c>
      <c r="D1498" t="s">
        <v>6564</v>
      </c>
      <c r="E1498" t="s">
        <v>452</v>
      </c>
      <c r="F1498" t="s">
        <v>352</v>
      </c>
      <c r="G1498" t="s">
        <v>367</v>
      </c>
      <c r="H1498" t="s">
        <v>453</v>
      </c>
    </row>
    <row r="1499" spans="1:8">
      <c r="A1499" t="s">
        <v>6565</v>
      </c>
      <c r="B1499" t="s">
        <v>6566</v>
      </c>
      <c r="C1499" t="s">
        <v>6567</v>
      </c>
      <c r="D1499" t="s">
        <v>6564</v>
      </c>
      <c r="E1499" t="s">
        <v>452</v>
      </c>
      <c r="F1499" t="s">
        <v>352</v>
      </c>
      <c r="G1499" t="s">
        <v>367</v>
      </c>
      <c r="H1499" t="s">
        <v>453</v>
      </c>
    </row>
    <row r="1500" spans="1:8">
      <c r="A1500" t="s">
        <v>6568</v>
      </c>
      <c r="B1500" t="s">
        <v>652</v>
      </c>
      <c r="C1500" t="s">
        <v>652</v>
      </c>
      <c r="E1500" t="s">
        <v>850</v>
      </c>
      <c r="F1500" t="s">
        <v>583</v>
      </c>
      <c r="G1500" t="s">
        <v>352</v>
      </c>
      <c r="H1500" t="s">
        <v>851</v>
      </c>
    </row>
    <row r="1501" spans="1:8">
      <c r="A1501" t="s">
        <v>6569</v>
      </c>
      <c r="B1501" t="s">
        <v>6570</v>
      </c>
      <c r="C1501" t="s">
        <v>6571</v>
      </c>
      <c r="D1501" t="s">
        <v>6572</v>
      </c>
      <c r="E1501" s="7" t="s">
        <v>6573</v>
      </c>
      <c r="F1501" s="7" t="s">
        <v>1723</v>
      </c>
      <c r="G1501" t="s">
        <v>2291</v>
      </c>
      <c r="H1501" t="s">
        <v>4067</v>
      </c>
    </row>
    <row r="1502" spans="1:8">
      <c r="A1502" t="s">
        <v>6574</v>
      </c>
      <c r="B1502" t="s">
        <v>6575</v>
      </c>
      <c r="C1502" t="s">
        <v>6576</v>
      </c>
      <c r="D1502" t="s">
        <v>6577</v>
      </c>
      <c r="E1502" s="7" t="s">
        <v>6578</v>
      </c>
      <c r="F1502" s="7" t="s">
        <v>1723</v>
      </c>
      <c r="G1502" t="s">
        <v>2291</v>
      </c>
      <c r="H1502" t="s">
        <v>2292</v>
      </c>
    </row>
    <row r="1503" spans="1:8">
      <c r="A1503" t="s">
        <v>6579</v>
      </c>
      <c r="B1503" t="s">
        <v>6580</v>
      </c>
      <c r="C1503" t="s">
        <v>6581</v>
      </c>
      <c r="D1503" t="s">
        <v>6582</v>
      </c>
      <c r="E1503" t="s">
        <v>850</v>
      </c>
      <c r="F1503" t="s">
        <v>583</v>
      </c>
      <c r="G1503" t="s">
        <v>352</v>
      </c>
      <c r="H1503" t="s">
        <v>851</v>
      </c>
    </row>
    <row r="1504" spans="1:8">
      <c r="A1504" t="s">
        <v>6583</v>
      </c>
      <c r="B1504" t="s">
        <v>6584</v>
      </c>
      <c r="C1504" t="s">
        <v>6585</v>
      </c>
      <c r="D1504" t="s">
        <v>6586</v>
      </c>
      <c r="E1504" t="s">
        <v>3493</v>
      </c>
      <c r="F1504" t="s">
        <v>583</v>
      </c>
      <c r="G1504" t="s">
        <v>1723</v>
      </c>
      <c r="H1504" t="s">
        <v>3494</v>
      </c>
    </row>
    <row r="1505" spans="1:8">
      <c r="A1505" t="s">
        <v>6587</v>
      </c>
      <c r="B1505" t="s">
        <v>6588</v>
      </c>
      <c r="C1505" t="s">
        <v>6589</v>
      </c>
      <c r="D1505" t="s">
        <v>6590</v>
      </c>
      <c r="E1505" t="s">
        <v>2236</v>
      </c>
      <c r="F1505" t="s">
        <v>583</v>
      </c>
      <c r="G1505" t="s">
        <v>1723</v>
      </c>
      <c r="H1505" t="s">
        <v>2237</v>
      </c>
    </row>
    <row r="1506" spans="1:8">
      <c r="A1506" t="s">
        <v>6591</v>
      </c>
      <c r="B1506" t="s">
        <v>652</v>
      </c>
      <c r="C1506" t="s">
        <v>652</v>
      </c>
      <c r="E1506" t="s">
        <v>850</v>
      </c>
      <c r="F1506" t="s">
        <v>583</v>
      </c>
      <c r="G1506" t="s">
        <v>352</v>
      </c>
      <c r="H1506" t="s">
        <v>851</v>
      </c>
    </row>
    <row r="1507" spans="1:8">
      <c r="A1507" t="s">
        <v>6592</v>
      </c>
      <c r="B1507" t="s">
        <v>6593</v>
      </c>
      <c r="C1507" t="s">
        <v>6593</v>
      </c>
      <c r="E1507" t="s">
        <v>6594</v>
      </c>
      <c r="F1507" t="s">
        <v>1705</v>
      </c>
      <c r="G1507" t="s">
        <v>4638</v>
      </c>
      <c r="H1507" t="s">
        <v>6595</v>
      </c>
    </row>
    <row r="1508" spans="1:8">
      <c r="A1508" t="s">
        <v>6596</v>
      </c>
      <c r="B1508" t="s">
        <v>6597</v>
      </c>
      <c r="C1508" t="s">
        <v>6597</v>
      </c>
      <c r="E1508" t="s">
        <v>6594</v>
      </c>
      <c r="F1508" t="s">
        <v>1705</v>
      </c>
      <c r="G1508" t="s">
        <v>4638</v>
      </c>
      <c r="H1508" t="s">
        <v>6595</v>
      </c>
    </row>
    <row r="1509" spans="1:8">
      <c r="A1509" t="s">
        <v>6598</v>
      </c>
      <c r="B1509" t="s">
        <v>6599</v>
      </c>
      <c r="C1509" t="s">
        <v>6599</v>
      </c>
      <c r="E1509" t="s">
        <v>6600</v>
      </c>
      <c r="F1509" t="s">
        <v>583</v>
      </c>
      <c r="G1509" t="s">
        <v>1842</v>
      </c>
      <c r="H1509" t="s">
        <v>6601</v>
      </c>
    </row>
    <row r="1510" spans="1:8">
      <c r="A1510" t="s">
        <v>6602</v>
      </c>
      <c r="B1510" t="s">
        <v>6603</v>
      </c>
      <c r="C1510" t="s">
        <v>6603</v>
      </c>
      <c r="E1510" t="s">
        <v>6594</v>
      </c>
      <c r="F1510" t="s">
        <v>1705</v>
      </c>
      <c r="G1510" t="s">
        <v>4638</v>
      </c>
      <c r="H1510" t="s">
        <v>6595</v>
      </c>
    </row>
    <row r="1511" spans="1:8">
      <c r="A1511" t="s">
        <v>6604</v>
      </c>
      <c r="B1511" t="s">
        <v>6605</v>
      </c>
      <c r="C1511" t="s">
        <v>6605</v>
      </c>
      <c r="E1511" t="s">
        <v>2322</v>
      </c>
      <c r="F1511" t="s">
        <v>583</v>
      </c>
      <c r="G1511" t="s">
        <v>1842</v>
      </c>
      <c r="H1511" t="s">
        <v>2323</v>
      </c>
    </row>
    <row r="1512" spans="1:8">
      <c r="A1512" t="s">
        <v>6606</v>
      </c>
      <c r="B1512" t="s">
        <v>6607</v>
      </c>
      <c r="C1512" t="s">
        <v>6607</v>
      </c>
      <c r="E1512" t="s">
        <v>1722</v>
      </c>
      <c r="F1512" t="s">
        <v>1723</v>
      </c>
      <c r="G1512" t="s">
        <v>1724</v>
      </c>
      <c r="H1512" t="s">
        <v>1725</v>
      </c>
    </row>
    <row r="1513" spans="1:8">
      <c r="A1513" t="s">
        <v>6608</v>
      </c>
      <c r="B1513" t="s">
        <v>6609</v>
      </c>
      <c r="C1513" t="s">
        <v>6609</v>
      </c>
      <c r="E1513" t="s">
        <v>6610</v>
      </c>
      <c r="F1513" t="s">
        <v>1705</v>
      </c>
      <c r="G1513" t="s">
        <v>4638</v>
      </c>
      <c r="H1513" t="s">
        <v>6611</v>
      </c>
    </row>
    <row r="1514" spans="1:8">
      <c r="A1514" t="s">
        <v>6612</v>
      </c>
      <c r="B1514" t="s">
        <v>6609</v>
      </c>
      <c r="C1514" t="s">
        <v>6609</v>
      </c>
      <c r="E1514" t="s">
        <v>6610</v>
      </c>
      <c r="F1514" t="s">
        <v>1705</v>
      </c>
      <c r="G1514" t="s">
        <v>4638</v>
      </c>
      <c r="H1514" t="s">
        <v>6611</v>
      </c>
    </row>
    <row r="1515" spans="1:8">
      <c r="A1515" t="s">
        <v>6613</v>
      </c>
      <c r="B1515" t="s">
        <v>6614</v>
      </c>
      <c r="C1515" t="s">
        <v>6614</v>
      </c>
      <c r="E1515" t="s">
        <v>6610</v>
      </c>
      <c r="F1515" t="s">
        <v>1705</v>
      </c>
      <c r="G1515" t="s">
        <v>4638</v>
      </c>
      <c r="H1515" t="s">
        <v>6611</v>
      </c>
    </row>
    <row r="1516" spans="1:8">
      <c r="A1516" t="s">
        <v>6615</v>
      </c>
      <c r="B1516" t="s">
        <v>6614</v>
      </c>
      <c r="C1516" t="s">
        <v>6614</v>
      </c>
      <c r="E1516" t="s">
        <v>6610</v>
      </c>
      <c r="F1516" t="s">
        <v>1705</v>
      </c>
      <c r="G1516" t="s">
        <v>4638</v>
      </c>
      <c r="H1516" t="s">
        <v>6611</v>
      </c>
    </row>
    <row r="1517" spans="1:8">
      <c r="A1517" t="s">
        <v>6616</v>
      </c>
      <c r="B1517" t="s">
        <v>6617</v>
      </c>
      <c r="C1517" t="s">
        <v>6617</v>
      </c>
      <c r="E1517" t="s">
        <v>6610</v>
      </c>
      <c r="F1517" t="s">
        <v>1705</v>
      </c>
      <c r="G1517" t="s">
        <v>4638</v>
      </c>
      <c r="H1517" t="s">
        <v>6611</v>
      </c>
    </row>
    <row r="1518" spans="1:8">
      <c r="A1518" t="s">
        <v>6618</v>
      </c>
      <c r="B1518" t="s">
        <v>6619</v>
      </c>
      <c r="C1518" t="s">
        <v>6620</v>
      </c>
      <c r="D1518" t="s">
        <v>6621</v>
      </c>
      <c r="E1518" t="s">
        <v>6610</v>
      </c>
      <c r="F1518" t="s">
        <v>1705</v>
      </c>
      <c r="G1518" t="s">
        <v>4638</v>
      </c>
      <c r="H1518" t="s">
        <v>6611</v>
      </c>
    </row>
    <row r="1519" spans="1:8">
      <c r="A1519" t="s">
        <v>6622</v>
      </c>
      <c r="B1519" t="s">
        <v>6623</v>
      </c>
      <c r="C1519" t="s">
        <v>6623</v>
      </c>
      <c r="E1519" t="s">
        <v>6610</v>
      </c>
      <c r="F1519" t="s">
        <v>1705</v>
      </c>
      <c r="G1519" t="s">
        <v>4638</v>
      </c>
      <c r="H1519" t="s">
        <v>6611</v>
      </c>
    </row>
    <row r="1520" spans="1:8">
      <c r="A1520" t="s">
        <v>6624</v>
      </c>
      <c r="B1520" t="s">
        <v>6625</v>
      </c>
      <c r="C1520" t="s">
        <v>6625</v>
      </c>
      <c r="E1520" t="s">
        <v>6610</v>
      </c>
      <c r="F1520" t="s">
        <v>1705</v>
      </c>
      <c r="G1520" t="s">
        <v>4638</v>
      </c>
      <c r="H1520" t="s">
        <v>6611</v>
      </c>
    </row>
    <row r="1521" spans="1:8">
      <c r="A1521" t="s">
        <v>6626</v>
      </c>
      <c r="B1521" t="s">
        <v>652</v>
      </c>
      <c r="C1521" t="s">
        <v>652</v>
      </c>
      <c r="E1521" t="s">
        <v>6594</v>
      </c>
      <c r="F1521" t="s">
        <v>1705</v>
      </c>
      <c r="G1521" t="s">
        <v>4638</v>
      </c>
      <c r="H1521" t="s">
        <v>6595</v>
      </c>
    </row>
    <row r="1522" spans="1:8">
      <c r="A1522" t="s">
        <v>6627</v>
      </c>
      <c r="B1522" t="s">
        <v>652</v>
      </c>
      <c r="C1522" t="s">
        <v>652</v>
      </c>
      <c r="E1522" t="s">
        <v>6594</v>
      </c>
      <c r="F1522" t="s">
        <v>1705</v>
      </c>
      <c r="G1522" t="s">
        <v>4638</v>
      </c>
      <c r="H1522" t="s">
        <v>6595</v>
      </c>
    </row>
    <row r="1523" spans="1:8">
      <c r="A1523" t="s">
        <v>6628</v>
      </c>
      <c r="B1523" t="s">
        <v>6605</v>
      </c>
      <c r="C1523" t="s">
        <v>6605</v>
      </c>
      <c r="E1523" t="s">
        <v>2322</v>
      </c>
      <c r="F1523" t="s">
        <v>583</v>
      </c>
      <c r="G1523" t="s">
        <v>1842</v>
      </c>
      <c r="H1523" t="s">
        <v>2323</v>
      </c>
    </row>
    <row r="1524" spans="1:8">
      <c r="A1524" t="s">
        <v>6629</v>
      </c>
      <c r="B1524" t="s">
        <v>6630</v>
      </c>
      <c r="C1524" t="s">
        <v>6630</v>
      </c>
      <c r="E1524" t="s">
        <v>6610</v>
      </c>
      <c r="F1524" t="s">
        <v>1705</v>
      </c>
      <c r="G1524" t="s">
        <v>4638</v>
      </c>
      <c r="H1524" t="s">
        <v>6611</v>
      </c>
    </row>
    <row r="1525" spans="1:8">
      <c r="A1525" t="s">
        <v>6631</v>
      </c>
      <c r="B1525" t="s">
        <v>6632</v>
      </c>
      <c r="C1525" t="s">
        <v>6632</v>
      </c>
      <c r="E1525" t="s">
        <v>6610</v>
      </c>
      <c r="F1525" t="s">
        <v>1705</v>
      </c>
      <c r="G1525" t="s">
        <v>4638</v>
      </c>
      <c r="H1525" t="s">
        <v>6611</v>
      </c>
    </row>
    <row r="1526" spans="1:8">
      <c r="A1526" t="s">
        <v>6633</v>
      </c>
      <c r="B1526" t="s">
        <v>6632</v>
      </c>
      <c r="C1526" t="s">
        <v>6632</v>
      </c>
      <c r="E1526" t="s">
        <v>6610</v>
      </c>
      <c r="F1526" t="s">
        <v>1705</v>
      </c>
      <c r="G1526" t="s">
        <v>4638</v>
      </c>
      <c r="H1526" t="s">
        <v>6611</v>
      </c>
    </row>
    <row r="1527" spans="1:8">
      <c r="A1527" t="s">
        <v>6634</v>
      </c>
      <c r="B1527" t="s">
        <v>6635</v>
      </c>
      <c r="C1527" t="s">
        <v>6635</v>
      </c>
      <c r="E1527" t="s">
        <v>6610</v>
      </c>
      <c r="F1527" t="s">
        <v>1705</v>
      </c>
      <c r="G1527" t="s">
        <v>4638</v>
      </c>
      <c r="H1527" t="s">
        <v>6611</v>
      </c>
    </row>
    <row r="1528" spans="1:8">
      <c r="A1528" t="s">
        <v>6636</v>
      </c>
      <c r="B1528" t="s">
        <v>6637</v>
      </c>
      <c r="C1528" t="s">
        <v>6638</v>
      </c>
      <c r="D1528" t="s">
        <v>6639</v>
      </c>
      <c r="E1528" t="s">
        <v>6610</v>
      </c>
      <c r="F1528" t="s">
        <v>1705</v>
      </c>
      <c r="G1528" t="s">
        <v>4638</v>
      </c>
      <c r="H1528" t="s">
        <v>6611</v>
      </c>
    </row>
    <row r="1529" spans="1:8">
      <c r="A1529" t="s">
        <v>6640</v>
      </c>
      <c r="B1529" t="s">
        <v>6641</v>
      </c>
      <c r="C1529" t="s">
        <v>6641</v>
      </c>
      <c r="E1529" t="s">
        <v>6610</v>
      </c>
      <c r="F1529" t="s">
        <v>1705</v>
      </c>
      <c r="G1529" t="s">
        <v>4638</v>
      </c>
      <c r="H1529" t="s">
        <v>6611</v>
      </c>
    </row>
    <row r="1530" spans="1:8">
      <c r="A1530" t="s">
        <v>6642</v>
      </c>
      <c r="B1530" t="s">
        <v>6643</v>
      </c>
      <c r="C1530" t="s">
        <v>6643</v>
      </c>
      <c r="E1530" t="s">
        <v>6610</v>
      </c>
      <c r="F1530" t="s">
        <v>1705</v>
      </c>
      <c r="G1530" t="s">
        <v>4638</v>
      </c>
      <c r="H1530" t="s">
        <v>6611</v>
      </c>
    </row>
    <row r="1531" spans="1:8">
      <c r="A1531" t="s">
        <v>6644</v>
      </c>
      <c r="B1531" t="s">
        <v>6645</v>
      </c>
      <c r="C1531" t="s">
        <v>6646</v>
      </c>
      <c r="D1531" t="s">
        <v>6647</v>
      </c>
      <c r="E1531" t="s">
        <v>6610</v>
      </c>
      <c r="F1531" t="s">
        <v>1705</v>
      </c>
      <c r="G1531" t="s">
        <v>4638</v>
      </c>
      <c r="H1531" t="s">
        <v>6611</v>
      </c>
    </row>
    <row r="1532" spans="1:8">
      <c r="A1532" t="s">
        <v>6648</v>
      </c>
      <c r="B1532" t="s">
        <v>6649</v>
      </c>
      <c r="C1532" t="s">
        <v>6649</v>
      </c>
      <c r="E1532" t="s">
        <v>6600</v>
      </c>
      <c r="F1532" t="s">
        <v>583</v>
      </c>
      <c r="G1532" t="s">
        <v>1842</v>
      </c>
      <c r="H1532" t="s">
        <v>6601</v>
      </c>
    </row>
    <row r="1533" spans="1:8">
      <c r="A1533" t="s">
        <v>6650</v>
      </c>
      <c r="B1533" t="s">
        <v>6651</v>
      </c>
      <c r="C1533" t="s">
        <v>6651</v>
      </c>
      <c r="E1533" t="s">
        <v>6610</v>
      </c>
      <c r="F1533" t="s">
        <v>1705</v>
      </c>
      <c r="G1533" t="s">
        <v>4638</v>
      </c>
      <c r="H1533" t="s">
        <v>6611</v>
      </c>
    </row>
    <row r="1534" spans="1:8">
      <c r="A1534" t="s">
        <v>6652</v>
      </c>
      <c r="B1534" t="s">
        <v>6653</v>
      </c>
      <c r="C1534" t="s">
        <v>6653</v>
      </c>
      <c r="E1534" t="s">
        <v>6610</v>
      </c>
      <c r="F1534" t="s">
        <v>1705</v>
      </c>
      <c r="G1534" t="s">
        <v>4638</v>
      </c>
      <c r="H1534" t="s">
        <v>6611</v>
      </c>
    </row>
    <row r="1535" spans="1:8">
      <c r="A1535" t="s">
        <v>6654</v>
      </c>
      <c r="B1535" t="s">
        <v>6655</v>
      </c>
      <c r="C1535" t="s">
        <v>6656</v>
      </c>
      <c r="D1535" t="s">
        <v>6657</v>
      </c>
      <c r="E1535" t="s">
        <v>6610</v>
      </c>
      <c r="F1535" t="s">
        <v>1705</v>
      </c>
      <c r="G1535" t="s">
        <v>4638</v>
      </c>
      <c r="H1535" t="s">
        <v>6611</v>
      </c>
    </row>
    <row r="1536" spans="1:8">
      <c r="A1536" t="s">
        <v>6658</v>
      </c>
      <c r="B1536" t="s">
        <v>6659</v>
      </c>
      <c r="C1536" t="s">
        <v>6659</v>
      </c>
      <c r="E1536" t="s">
        <v>6610</v>
      </c>
      <c r="F1536" t="s">
        <v>1705</v>
      </c>
      <c r="G1536" t="s">
        <v>4638</v>
      </c>
      <c r="H1536" t="s">
        <v>6611</v>
      </c>
    </row>
    <row r="1537" spans="1:8">
      <c r="A1537" t="s">
        <v>6660</v>
      </c>
      <c r="B1537" t="s">
        <v>6661</v>
      </c>
      <c r="C1537" t="s">
        <v>6661</v>
      </c>
      <c r="E1537" t="s">
        <v>1722</v>
      </c>
      <c r="F1537" t="s">
        <v>1723</v>
      </c>
      <c r="G1537" t="s">
        <v>1724</v>
      </c>
      <c r="H1537" t="s">
        <v>1725</v>
      </c>
    </row>
    <row r="1538" spans="1:8">
      <c r="A1538" t="s">
        <v>6662</v>
      </c>
      <c r="B1538" t="s">
        <v>6663</v>
      </c>
      <c r="C1538" t="s">
        <v>6663</v>
      </c>
      <c r="E1538" t="s">
        <v>6610</v>
      </c>
      <c r="F1538" t="s">
        <v>1705</v>
      </c>
      <c r="G1538" t="s">
        <v>4638</v>
      </c>
      <c r="H1538" t="s">
        <v>6611</v>
      </c>
    </row>
    <row r="1539" spans="1:8">
      <c r="A1539" t="s">
        <v>6664</v>
      </c>
      <c r="B1539" t="s">
        <v>6665</v>
      </c>
      <c r="C1539" t="s">
        <v>6665</v>
      </c>
      <c r="E1539" t="s">
        <v>6594</v>
      </c>
      <c r="F1539" t="s">
        <v>1705</v>
      </c>
      <c r="G1539" t="s">
        <v>4638</v>
      </c>
      <c r="H1539" t="s">
        <v>6595</v>
      </c>
    </row>
    <row r="1540" spans="1:8">
      <c r="A1540" t="s">
        <v>6666</v>
      </c>
      <c r="B1540" t="s">
        <v>652</v>
      </c>
      <c r="C1540" t="s">
        <v>652</v>
      </c>
      <c r="E1540" t="s">
        <v>2322</v>
      </c>
      <c r="F1540" t="s">
        <v>583</v>
      </c>
      <c r="G1540" t="s">
        <v>1842</v>
      </c>
      <c r="H1540" t="s">
        <v>2323</v>
      </c>
    </row>
    <row r="1541" spans="1:8">
      <c r="A1541" t="s">
        <v>6667</v>
      </c>
      <c r="B1541" t="s">
        <v>6668</v>
      </c>
      <c r="C1541" t="s">
        <v>6668</v>
      </c>
      <c r="E1541" t="s">
        <v>6594</v>
      </c>
      <c r="F1541" t="s">
        <v>1705</v>
      </c>
      <c r="G1541" t="s">
        <v>4638</v>
      </c>
      <c r="H1541" t="s">
        <v>6595</v>
      </c>
    </row>
    <row r="1542" spans="1:8">
      <c r="A1542" t="s">
        <v>6669</v>
      </c>
      <c r="B1542" t="s">
        <v>6670</v>
      </c>
      <c r="C1542" t="s">
        <v>6670</v>
      </c>
      <c r="E1542" t="s">
        <v>6600</v>
      </c>
      <c r="F1542" t="s">
        <v>583</v>
      </c>
      <c r="G1542" t="s">
        <v>1842</v>
      </c>
      <c r="H1542" t="s">
        <v>6601</v>
      </c>
    </row>
    <row r="1543" spans="1:8">
      <c r="A1543" t="s">
        <v>6671</v>
      </c>
      <c r="B1543" t="s">
        <v>6672</v>
      </c>
      <c r="C1543" t="s">
        <v>6672</v>
      </c>
      <c r="E1543" t="s">
        <v>6594</v>
      </c>
      <c r="F1543" t="s">
        <v>1705</v>
      </c>
      <c r="G1543" t="s">
        <v>4638</v>
      </c>
      <c r="H1543" t="s">
        <v>6595</v>
      </c>
    </row>
    <row r="1544" spans="1:8">
      <c r="A1544" t="s">
        <v>6673</v>
      </c>
      <c r="B1544" t="s">
        <v>6672</v>
      </c>
      <c r="C1544" t="s">
        <v>6672</v>
      </c>
      <c r="E1544" t="s">
        <v>6594</v>
      </c>
      <c r="F1544" t="s">
        <v>1705</v>
      </c>
      <c r="G1544" t="s">
        <v>4638</v>
      </c>
      <c r="H1544" t="s">
        <v>6595</v>
      </c>
    </row>
    <row r="1545" spans="1:8">
      <c r="A1545" t="s">
        <v>6674</v>
      </c>
      <c r="B1545" t="s">
        <v>6675</v>
      </c>
      <c r="C1545" t="s">
        <v>6675</v>
      </c>
      <c r="E1545" t="s">
        <v>6594</v>
      </c>
      <c r="F1545" t="s">
        <v>1705</v>
      </c>
      <c r="G1545" t="s">
        <v>4638</v>
      </c>
      <c r="H1545" t="s">
        <v>6595</v>
      </c>
    </row>
    <row r="1546" spans="1:8">
      <c r="A1546" t="s">
        <v>6676</v>
      </c>
      <c r="B1546" t="s">
        <v>6677</v>
      </c>
      <c r="C1546" t="s">
        <v>6678</v>
      </c>
      <c r="D1546" t="s">
        <v>6679</v>
      </c>
      <c r="E1546" t="s">
        <v>6594</v>
      </c>
      <c r="F1546" t="s">
        <v>1705</v>
      </c>
      <c r="G1546" t="s">
        <v>4638</v>
      </c>
      <c r="H1546" t="s">
        <v>6595</v>
      </c>
    </row>
    <row r="1547" spans="1:8">
      <c r="A1547" t="s">
        <v>6680</v>
      </c>
      <c r="B1547" t="s">
        <v>6681</v>
      </c>
      <c r="C1547" t="s">
        <v>6681</v>
      </c>
      <c r="E1547" t="s">
        <v>6594</v>
      </c>
      <c r="F1547" t="s">
        <v>1705</v>
      </c>
      <c r="G1547" t="s">
        <v>4638</v>
      </c>
      <c r="H1547" t="s">
        <v>6595</v>
      </c>
    </row>
    <row r="1548" spans="1:8">
      <c r="A1548" t="s">
        <v>6682</v>
      </c>
      <c r="B1548" t="s">
        <v>6683</v>
      </c>
      <c r="C1548" t="s">
        <v>6683</v>
      </c>
      <c r="E1548" t="s">
        <v>6594</v>
      </c>
      <c r="F1548" t="s">
        <v>1705</v>
      </c>
      <c r="G1548" t="s">
        <v>4638</v>
      </c>
      <c r="H1548" t="s">
        <v>6595</v>
      </c>
    </row>
    <row r="1549" spans="1:8">
      <c r="A1549" t="s">
        <v>6684</v>
      </c>
      <c r="B1549" t="s">
        <v>6685</v>
      </c>
      <c r="C1549" t="s">
        <v>6685</v>
      </c>
      <c r="E1549" t="s">
        <v>6610</v>
      </c>
      <c r="F1549" t="s">
        <v>1705</v>
      </c>
      <c r="G1549" t="s">
        <v>4638</v>
      </c>
      <c r="H1549" t="s">
        <v>6611</v>
      </c>
    </row>
    <row r="1550" spans="1:8">
      <c r="A1550" t="s">
        <v>6686</v>
      </c>
      <c r="B1550" t="s">
        <v>6685</v>
      </c>
      <c r="C1550" t="s">
        <v>6685</v>
      </c>
      <c r="E1550" t="s">
        <v>6610</v>
      </c>
      <c r="F1550" t="s">
        <v>1705</v>
      </c>
      <c r="G1550" t="s">
        <v>4638</v>
      </c>
      <c r="H1550" t="s">
        <v>6611</v>
      </c>
    </row>
    <row r="1551" spans="1:8">
      <c r="A1551" t="s">
        <v>6687</v>
      </c>
      <c r="B1551" t="s">
        <v>6688</v>
      </c>
      <c r="C1551" t="s">
        <v>6688</v>
      </c>
      <c r="E1551" t="s">
        <v>6610</v>
      </c>
      <c r="F1551" t="s">
        <v>1705</v>
      </c>
      <c r="G1551" t="s">
        <v>4638</v>
      </c>
      <c r="H1551" t="s">
        <v>6611</v>
      </c>
    </row>
    <row r="1552" spans="1:8">
      <c r="A1552" t="s">
        <v>6689</v>
      </c>
      <c r="B1552" t="s">
        <v>6688</v>
      </c>
      <c r="C1552" t="s">
        <v>6688</v>
      </c>
      <c r="E1552" t="s">
        <v>6610</v>
      </c>
      <c r="F1552" t="s">
        <v>1705</v>
      </c>
      <c r="G1552" t="s">
        <v>4638</v>
      </c>
      <c r="H1552" t="s">
        <v>6611</v>
      </c>
    </row>
    <row r="1553" spans="1:8">
      <c r="A1553" t="s">
        <v>6690</v>
      </c>
      <c r="B1553" t="s">
        <v>6691</v>
      </c>
      <c r="C1553" t="s">
        <v>6691</v>
      </c>
      <c r="E1553" t="s">
        <v>6610</v>
      </c>
      <c r="F1553" t="s">
        <v>1705</v>
      </c>
      <c r="G1553" t="s">
        <v>4638</v>
      </c>
      <c r="H1553" t="s">
        <v>6611</v>
      </c>
    </row>
    <row r="1554" spans="1:8">
      <c r="A1554" t="s">
        <v>6692</v>
      </c>
      <c r="B1554" t="s">
        <v>6693</v>
      </c>
      <c r="C1554" t="s">
        <v>6694</v>
      </c>
      <c r="D1554" t="s">
        <v>6695</v>
      </c>
      <c r="E1554" t="s">
        <v>6610</v>
      </c>
      <c r="F1554" t="s">
        <v>1705</v>
      </c>
      <c r="G1554" t="s">
        <v>4638</v>
      </c>
      <c r="H1554" t="s">
        <v>6611</v>
      </c>
    </row>
    <row r="1555" spans="1:8">
      <c r="A1555" t="s">
        <v>6696</v>
      </c>
      <c r="B1555" t="s">
        <v>6697</v>
      </c>
      <c r="C1555" t="s">
        <v>6697</v>
      </c>
      <c r="E1555" t="s">
        <v>6610</v>
      </c>
      <c r="F1555" t="s">
        <v>1705</v>
      </c>
      <c r="G1555" t="s">
        <v>4638</v>
      </c>
      <c r="H1555" t="s">
        <v>6611</v>
      </c>
    </row>
    <row r="1556" spans="1:8">
      <c r="A1556" t="s">
        <v>6698</v>
      </c>
      <c r="B1556" t="s">
        <v>6697</v>
      </c>
      <c r="C1556" t="s">
        <v>6697</v>
      </c>
      <c r="E1556" t="s">
        <v>6610</v>
      </c>
      <c r="F1556" t="s">
        <v>1705</v>
      </c>
      <c r="G1556" t="s">
        <v>4638</v>
      </c>
      <c r="H1556" t="s">
        <v>6611</v>
      </c>
    </row>
    <row r="1557" spans="1:8">
      <c r="A1557" t="s">
        <v>6699</v>
      </c>
      <c r="B1557" t="s">
        <v>6700</v>
      </c>
      <c r="C1557" t="s">
        <v>6700</v>
      </c>
      <c r="E1557" t="s">
        <v>1848</v>
      </c>
      <c r="F1557" t="s">
        <v>583</v>
      </c>
      <c r="G1557" t="s">
        <v>1842</v>
      </c>
      <c r="H1557" t="s">
        <v>1849</v>
      </c>
    </row>
    <row r="1558" spans="1:8">
      <c r="A1558" t="s">
        <v>6701</v>
      </c>
      <c r="B1558" t="s">
        <v>6702</v>
      </c>
      <c r="C1558" t="s">
        <v>6702</v>
      </c>
      <c r="E1558" s="7" t="s">
        <v>6703</v>
      </c>
      <c r="F1558" s="7" t="s">
        <v>1705</v>
      </c>
      <c r="G1558" t="s">
        <v>4638</v>
      </c>
      <c r="H1558" t="s">
        <v>6611</v>
      </c>
    </row>
    <row r="1559" spans="1:8">
      <c r="A1559" t="s">
        <v>6704</v>
      </c>
      <c r="B1559" t="s">
        <v>6705</v>
      </c>
      <c r="C1559" t="s">
        <v>6705</v>
      </c>
      <c r="E1559" t="s">
        <v>6610</v>
      </c>
      <c r="F1559" t="s">
        <v>1705</v>
      </c>
      <c r="G1559" t="s">
        <v>4638</v>
      </c>
      <c r="H1559" t="s">
        <v>6611</v>
      </c>
    </row>
    <row r="1560" spans="1:8">
      <c r="A1560" t="s">
        <v>6706</v>
      </c>
      <c r="B1560" t="s">
        <v>6707</v>
      </c>
      <c r="C1560" t="s">
        <v>6707</v>
      </c>
      <c r="E1560" t="s">
        <v>6610</v>
      </c>
      <c r="F1560" t="s">
        <v>1705</v>
      </c>
      <c r="G1560" t="s">
        <v>4638</v>
      </c>
      <c r="H1560" t="s">
        <v>6611</v>
      </c>
    </row>
    <row r="1561" spans="1:8">
      <c r="A1561" t="s">
        <v>6708</v>
      </c>
      <c r="B1561" t="s">
        <v>6709</v>
      </c>
      <c r="C1561" t="s">
        <v>6709</v>
      </c>
      <c r="E1561" t="s">
        <v>1722</v>
      </c>
      <c r="F1561" t="s">
        <v>1723</v>
      </c>
      <c r="G1561" t="s">
        <v>1724</v>
      </c>
      <c r="H1561" t="s">
        <v>1725</v>
      </c>
    </row>
    <row r="1562" spans="1:8">
      <c r="A1562" t="s">
        <v>6710</v>
      </c>
      <c r="B1562" t="s">
        <v>6711</v>
      </c>
      <c r="C1562" t="s">
        <v>6711</v>
      </c>
      <c r="E1562" t="s">
        <v>6610</v>
      </c>
      <c r="F1562" t="s">
        <v>1705</v>
      </c>
      <c r="G1562" t="s">
        <v>4638</v>
      </c>
      <c r="H1562" t="s">
        <v>6611</v>
      </c>
    </row>
    <row r="1563" spans="1:8">
      <c r="A1563" t="s">
        <v>6712</v>
      </c>
      <c r="B1563" t="s">
        <v>6713</v>
      </c>
      <c r="C1563" t="s">
        <v>6714</v>
      </c>
      <c r="D1563" t="s">
        <v>6715</v>
      </c>
      <c r="E1563" t="s">
        <v>6610</v>
      </c>
      <c r="F1563" t="s">
        <v>1705</v>
      </c>
      <c r="G1563" t="s">
        <v>4638</v>
      </c>
      <c r="H1563" t="s">
        <v>6611</v>
      </c>
    </row>
    <row r="1564" spans="1:8">
      <c r="A1564" t="s">
        <v>6716</v>
      </c>
      <c r="B1564" t="s">
        <v>6717</v>
      </c>
      <c r="C1564" t="s">
        <v>6717</v>
      </c>
      <c r="E1564" t="s">
        <v>6610</v>
      </c>
      <c r="F1564" t="s">
        <v>1705</v>
      </c>
      <c r="G1564" t="s">
        <v>4638</v>
      </c>
      <c r="H1564" t="s">
        <v>6611</v>
      </c>
    </row>
    <row r="1565" spans="1:8">
      <c r="A1565" t="s">
        <v>6718</v>
      </c>
      <c r="B1565" t="s">
        <v>6717</v>
      </c>
      <c r="C1565" t="s">
        <v>6717</v>
      </c>
      <c r="E1565" t="s">
        <v>6610</v>
      </c>
      <c r="F1565" t="s">
        <v>1705</v>
      </c>
      <c r="G1565" t="s">
        <v>4638</v>
      </c>
      <c r="H1565" t="s">
        <v>6611</v>
      </c>
    </row>
    <row r="1566" spans="1:8">
      <c r="A1566" t="s">
        <v>6719</v>
      </c>
      <c r="B1566" t="s">
        <v>6720</v>
      </c>
      <c r="C1566" t="s">
        <v>6720</v>
      </c>
      <c r="E1566" t="s">
        <v>6610</v>
      </c>
      <c r="F1566" t="s">
        <v>1705</v>
      </c>
      <c r="G1566" t="s">
        <v>4638</v>
      </c>
      <c r="H1566" t="s">
        <v>6611</v>
      </c>
    </row>
    <row r="1567" spans="1:8">
      <c r="A1567" t="s">
        <v>6721</v>
      </c>
      <c r="B1567" t="s">
        <v>6722</v>
      </c>
      <c r="C1567" t="s">
        <v>6722</v>
      </c>
      <c r="E1567" t="s">
        <v>6610</v>
      </c>
      <c r="F1567" t="s">
        <v>1705</v>
      </c>
      <c r="G1567" t="s">
        <v>4638</v>
      </c>
      <c r="H1567" t="s">
        <v>6611</v>
      </c>
    </row>
    <row r="1568" spans="1:8">
      <c r="A1568" t="s">
        <v>6723</v>
      </c>
      <c r="B1568" t="s">
        <v>6724</v>
      </c>
      <c r="C1568" t="s">
        <v>6724</v>
      </c>
      <c r="E1568" t="s">
        <v>6610</v>
      </c>
      <c r="F1568" t="s">
        <v>1705</v>
      </c>
      <c r="G1568" t="s">
        <v>4638</v>
      </c>
      <c r="H1568" t="s">
        <v>6611</v>
      </c>
    </row>
    <row r="1569" spans="1:8">
      <c r="A1569" t="s">
        <v>6725</v>
      </c>
      <c r="B1569" t="s">
        <v>6726</v>
      </c>
      <c r="C1569" t="s">
        <v>6726</v>
      </c>
      <c r="E1569" t="s">
        <v>6610</v>
      </c>
      <c r="F1569" t="s">
        <v>1705</v>
      </c>
      <c r="G1569" t="s">
        <v>4638</v>
      </c>
      <c r="H1569" t="s">
        <v>6611</v>
      </c>
    </row>
    <row r="1570" spans="1:8">
      <c r="A1570" t="s">
        <v>6727</v>
      </c>
      <c r="B1570" t="s">
        <v>6728</v>
      </c>
      <c r="C1570" t="s">
        <v>6728</v>
      </c>
      <c r="E1570" t="s">
        <v>6594</v>
      </c>
      <c r="F1570" t="s">
        <v>1705</v>
      </c>
      <c r="G1570" t="s">
        <v>4638</v>
      </c>
      <c r="H1570" t="s">
        <v>6595</v>
      </c>
    </row>
    <row r="1571" spans="1:8">
      <c r="A1571" t="s">
        <v>6729</v>
      </c>
      <c r="B1571" t="s">
        <v>6730</v>
      </c>
      <c r="C1571" t="s">
        <v>6730</v>
      </c>
      <c r="E1571" t="s">
        <v>6594</v>
      </c>
      <c r="F1571" t="s">
        <v>1705</v>
      </c>
      <c r="G1571" t="s">
        <v>4638</v>
      </c>
      <c r="H1571" t="s">
        <v>6595</v>
      </c>
    </row>
    <row r="1572" spans="1:8">
      <c r="A1572" t="s">
        <v>6731</v>
      </c>
      <c r="B1572" t="s">
        <v>6730</v>
      </c>
      <c r="C1572" t="s">
        <v>6730</v>
      </c>
      <c r="E1572" t="s">
        <v>6594</v>
      </c>
      <c r="F1572" t="s">
        <v>1705</v>
      </c>
      <c r="G1572" t="s">
        <v>4638</v>
      </c>
      <c r="H1572" t="s">
        <v>6595</v>
      </c>
    </row>
    <row r="1573" spans="1:8">
      <c r="A1573" t="s">
        <v>6732</v>
      </c>
      <c r="B1573" t="s">
        <v>6733</v>
      </c>
      <c r="C1573" t="s">
        <v>6733</v>
      </c>
      <c r="E1573" t="s">
        <v>6594</v>
      </c>
      <c r="F1573" t="s">
        <v>1705</v>
      </c>
      <c r="G1573" t="s">
        <v>4638</v>
      </c>
      <c r="H1573" t="s">
        <v>6595</v>
      </c>
    </row>
    <row r="1574" spans="1:8">
      <c r="A1574" t="s">
        <v>6734</v>
      </c>
      <c r="B1574" t="s">
        <v>6735</v>
      </c>
      <c r="C1574" t="s">
        <v>6736</v>
      </c>
      <c r="D1574" t="s">
        <v>6737</v>
      </c>
      <c r="E1574" t="s">
        <v>6594</v>
      </c>
      <c r="F1574" t="s">
        <v>1705</v>
      </c>
      <c r="G1574" t="s">
        <v>4638</v>
      </c>
      <c r="H1574" t="s">
        <v>6595</v>
      </c>
    </row>
    <row r="1575" spans="1:8">
      <c r="A1575" t="s">
        <v>6738</v>
      </c>
      <c r="B1575" t="s">
        <v>6739</v>
      </c>
      <c r="C1575" t="s">
        <v>6739</v>
      </c>
      <c r="E1575" t="s">
        <v>6594</v>
      </c>
      <c r="F1575" t="s">
        <v>1705</v>
      </c>
      <c r="G1575" t="s">
        <v>4638</v>
      </c>
      <c r="H1575" t="s">
        <v>6595</v>
      </c>
    </row>
    <row r="1576" spans="1:8">
      <c r="A1576" t="s">
        <v>6740</v>
      </c>
      <c r="B1576" t="s">
        <v>6741</v>
      </c>
      <c r="C1576" t="s">
        <v>6741</v>
      </c>
      <c r="E1576" t="s">
        <v>6594</v>
      </c>
      <c r="F1576" t="s">
        <v>1705</v>
      </c>
      <c r="G1576" t="s">
        <v>4638</v>
      </c>
      <c r="H1576" t="s">
        <v>6595</v>
      </c>
    </row>
    <row r="1577" spans="1:8">
      <c r="A1577" t="s">
        <v>6742</v>
      </c>
      <c r="B1577" t="s">
        <v>6743</v>
      </c>
      <c r="C1577" t="s">
        <v>6743</v>
      </c>
      <c r="E1577" t="s">
        <v>6610</v>
      </c>
      <c r="F1577" t="s">
        <v>1705</v>
      </c>
      <c r="G1577" t="s">
        <v>4638</v>
      </c>
      <c r="H1577" t="s">
        <v>6611</v>
      </c>
    </row>
    <row r="1578" spans="1:8">
      <c r="A1578" t="s">
        <v>6744</v>
      </c>
      <c r="B1578" t="s">
        <v>6745</v>
      </c>
      <c r="C1578" t="s">
        <v>6745</v>
      </c>
      <c r="E1578" t="s">
        <v>6610</v>
      </c>
      <c r="F1578" t="s">
        <v>1705</v>
      </c>
      <c r="G1578" t="s">
        <v>4638</v>
      </c>
      <c r="H1578" t="s">
        <v>6611</v>
      </c>
    </row>
    <row r="1579" spans="1:8">
      <c r="A1579" t="s">
        <v>6746</v>
      </c>
      <c r="B1579" t="s">
        <v>6747</v>
      </c>
      <c r="C1579" t="s">
        <v>6747</v>
      </c>
      <c r="E1579" t="s">
        <v>6610</v>
      </c>
      <c r="F1579" t="s">
        <v>1705</v>
      </c>
      <c r="G1579" t="s">
        <v>4638</v>
      </c>
      <c r="H1579" t="s">
        <v>6611</v>
      </c>
    </row>
    <row r="1580" spans="1:8">
      <c r="A1580" t="s">
        <v>6748</v>
      </c>
      <c r="B1580" t="s">
        <v>6749</v>
      </c>
      <c r="C1580" t="s">
        <v>6749</v>
      </c>
      <c r="E1580" t="s">
        <v>6610</v>
      </c>
      <c r="F1580" t="s">
        <v>1705</v>
      </c>
      <c r="G1580" t="s">
        <v>4638</v>
      </c>
      <c r="H1580" t="s">
        <v>6611</v>
      </c>
    </row>
    <row r="1581" spans="1:8">
      <c r="A1581" t="s">
        <v>6750</v>
      </c>
      <c r="B1581" t="s">
        <v>6751</v>
      </c>
      <c r="C1581" t="s">
        <v>6751</v>
      </c>
      <c r="E1581" t="s">
        <v>6610</v>
      </c>
      <c r="F1581" t="s">
        <v>1705</v>
      </c>
      <c r="G1581" t="s">
        <v>4638</v>
      </c>
      <c r="H1581" t="s">
        <v>6611</v>
      </c>
    </row>
    <row r="1582" spans="1:8">
      <c r="A1582" t="s">
        <v>6752</v>
      </c>
      <c r="B1582" t="s">
        <v>6753</v>
      </c>
      <c r="C1582" t="s">
        <v>6753</v>
      </c>
      <c r="E1582" t="s">
        <v>6610</v>
      </c>
      <c r="F1582" t="s">
        <v>1705</v>
      </c>
      <c r="G1582" t="s">
        <v>4638</v>
      </c>
      <c r="H1582" t="s">
        <v>6611</v>
      </c>
    </row>
    <row r="1583" spans="1:8">
      <c r="A1583" t="s">
        <v>6754</v>
      </c>
      <c r="B1583" t="s">
        <v>6665</v>
      </c>
      <c r="C1583" t="s">
        <v>6665</v>
      </c>
      <c r="E1583" t="s">
        <v>6594</v>
      </c>
      <c r="F1583" t="s">
        <v>1705</v>
      </c>
      <c r="G1583" t="s">
        <v>4638</v>
      </c>
      <c r="H1583" t="s">
        <v>6595</v>
      </c>
    </row>
    <row r="1584" spans="1:8">
      <c r="A1584" t="s">
        <v>6755</v>
      </c>
      <c r="B1584" t="s">
        <v>6756</v>
      </c>
      <c r="C1584" t="s">
        <v>6756</v>
      </c>
      <c r="E1584" t="s">
        <v>6594</v>
      </c>
      <c r="F1584" t="s">
        <v>1705</v>
      </c>
      <c r="G1584" t="s">
        <v>4638</v>
      </c>
      <c r="H1584" t="s">
        <v>6595</v>
      </c>
    </row>
    <row r="1585" spans="1:8">
      <c r="A1585" t="s">
        <v>6757</v>
      </c>
      <c r="B1585" t="s">
        <v>6593</v>
      </c>
      <c r="C1585" t="s">
        <v>6593</v>
      </c>
      <c r="E1585" t="s">
        <v>6594</v>
      </c>
      <c r="F1585" t="s">
        <v>1705</v>
      </c>
      <c r="G1585" t="s">
        <v>4638</v>
      </c>
      <c r="H1585" t="s">
        <v>6595</v>
      </c>
    </row>
    <row r="1586" spans="1:8">
      <c r="A1586" t="s">
        <v>6758</v>
      </c>
      <c r="B1586" t="s">
        <v>6665</v>
      </c>
      <c r="C1586" t="s">
        <v>6665</v>
      </c>
      <c r="E1586" t="s">
        <v>6594</v>
      </c>
      <c r="F1586" t="s">
        <v>1705</v>
      </c>
      <c r="G1586" t="s">
        <v>4638</v>
      </c>
      <c r="H1586" t="s">
        <v>6595</v>
      </c>
    </row>
    <row r="1587" spans="1:8">
      <c r="A1587" t="s">
        <v>6759</v>
      </c>
      <c r="B1587" t="s">
        <v>6756</v>
      </c>
      <c r="C1587" t="s">
        <v>6756</v>
      </c>
      <c r="E1587" t="s">
        <v>6594</v>
      </c>
      <c r="F1587" t="s">
        <v>1705</v>
      </c>
      <c r="G1587" t="s">
        <v>4638</v>
      </c>
      <c r="H1587" t="s">
        <v>6595</v>
      </c>
    </row>
    <row r="1588" spans="1:8">
      <c r="A1588" t="s">
        <v>6760</v>
      </c>
      <c r="B1588" t="s">
        <v>6761</v>
      </c>
      <c r="C1588" t="s">
        <v>6761</v>
      </c>
      <c r="E1588" t="s">
        <v>6610</v>
      </c>
      <c r="F1588" t="s">
        <v>1705</v>
      </c>
      <c r="G1588" t="s">
        <v>4638</v>
      </c>
      <c r="H1588" t="s">
        <v>6611</v>
      </c>
    </row>
    <row r="1589" spans="1:8">
      <c r="A1589" t="s">
        <v>6762</v>
      </c>
      <c r="B1589" t="s">
        <v>6763</v>
      </c>
      <c r="C1589" t="s">
        <v>6763</v>
      </c>
      <c r="E1589" t="s">
        <v>6610</v>
      </c>
      <c r="F1589" t="s">
        <v>1705</v>
      </c>
      <c r="G1589" t="s">
        <v>4638</v>
      </c>
      <c r="H1589" t="s">
        <v>6611</v>
      </c>
    </row>
    <row r="1590" spans="1:8">
      <c r="A1590" t="s">
        <v>6764</v>
      </c>
      <c r="B1590" t="s">
        <v>6765</v>
      </c>
      <c r="C1590" t="s">
        <v>6765</v>
      </c>
      <c r="E1590" t="s">
        <v>6610</v>
      </c>
      <c r="F1590" t="s">
        <v>1705</v>
      </c>
      <c r="G1590" t="s">
        <v>4638</v>
      </c>
      <c r="H1590" t="s">
        <v>6611</v>
      </c>
    </row>
    <row r="1591" spans="1:8">
      <c r="A1591" t="s">
        <v>6766</v>
      </c>
      <c r="B1591" t="s">
        <v>6767</v>
      </c>
      <c r="C1591" t="s">
        <v>6767</v>
      </c>
      <c r="E1591" t="s">
        <v>6594</v>
      </c>
      <c r="F1591" t="s">
        <v>1705</v>
      </c>
      <c r="G1591" t="s">
        <v>4638</v>
      </c>
      <c r="H1591" t="s">
        <v>6595</v>
      </c>
    </row>
    <row r="1592" spans="1:8">
      <c r="A1592" t="s">
        <v>6768</v>
      </c>
      <c r="B1592" t="s">
        <v>6769</v>
      </c>
      <c r="C1592" t="s">
        <v>6769</v>
      </c>
      <c r="E1592" t="s">
        <v>6594</v>
      </c>
      <c r="F1592" t="s">
        <v>1705</v>
      </c>
      <c r="G1592" t="s">
        <v>4638</v>
      </c>
      <c r="H1592" t="s">
        <v>6595</v>
      </c>
    </row>
    <row r="1593" spans="1:8">
      <c r="A1593" t="s">
        <v>6770</v>
      </c>
      <c r="B1593" t="s">
        <v>6771</v>
      </c>
      <c r="C1593" t="s">
        <v>6771</v>
      </c>
      <c r="E1593" t="s">
        <v>1722</v>
      </c>
      <c r="F1593" t="s">
        <v>1723</v>
      </c>
      <c r="G1593" t="s">
        <v>1724</v>
      </c>
      <c r="H1593" t="s">
        <v>1725</v>
      </c>
    </row>
    <row r="1594" spans="1:8">
      <c r="A1594" t="s">
        <v>6772</v>
      </c>
      <c r="B1594" t="s">
        <v>6773</v>
      </c>
      <c r="C1594" t="s">
        <v>6773</v>
      </c>
      <c r="E1594" t="s">
        <v>6594</v>
      </c>
      <c r="F1594" t="s">
        <v>1705</v>
      </c>
      <c r="G1594" t="s">
        <v>4638</v>
      </c>
      <c r="H1594" t="s">
        <v>6595</v>
      </c>
    </row>
    <row r="1595" spans="1:8">
      <c r="A1595" t="s">
        <v>6774</v>
      </c>
      <c r="B1595" t="s">
        <v>6775</v>
      </c>
      <c r="C1595" t="s">
        <v>6775</v>
      </c>
      <c r="E1595" t="s">
        <v>1169</v>
      </c>
      <c r="F1595" t="s">
        <v>583</v>
      </c>
      <c r="G1595" t="s">
        <v>352</v>
      </c>
      <c r="H1595" t="s">
        <v>1170</v>
      </c>
    </row>
    <row r="1596" spans="1:8">
      <c r="A1596" t="s">
        <v>6776</v>
      </c>
      <c r="B1596" t="s">
        <v>6777</v>
      </c>
      <c r="C1596" t="s">
        <v>6778</v>
      </c>
      <c r="D1596" t="s">
        <v>4843</v>
      </c>
      <c r="E1596" t="s">
        <v>530</v>
      </c>
      <c r="F1596" t="s">
        <v>352</v>
      </c>
      <c r="G1596" t="s">
        <v>360</v>
      </c>
      <c r="H1596" t="s">
        <v>531</v>
      </c>
    </row>
    <row r="1597" spans="1:8">
      <c r="A1597" t="s">
        <v>6779</v>
      </c>
      <c r="B1597" t="s">
        <v>6780</v>
      </c>
      <c r="C1597" t="s">
        <v>6781</v>
      </c>
      <c r="D1597" t="s">
        <v>6782</v>
      </c>
      <c r="E1597" t="s">
        <v>530</v>
      </c>
      <c r="F1597" t="s">
        <v>352</v>
      </c>
      <c r="G1597" t="s">
        <v>360</v>
      </c>
      <c r="H1597" t="s">
        <v>531</v>
      </c>
    </row>
    <row r="1598" spans="1:8">
      <c r="A1598" t="s">
        <v>6783</v>
      </c>
      <c r="B1598" t="s">
        <v>6784</v>
      </c>
      <c r="C1598" t="s">
        <v>6784</v>
      </c>
      <c r="E1598" t="s">
        <v>1722</v>
      </c>
      <c r="F1598" t="s">
        <v>1723</v>
      </c>
      <c r="G1598" t="s">
        <v>1724</v>
      </c>
      <c r="H1598" t="s">
        <v>1725</v>
      </c>
    </row>
    <row r="1599" spans="1:8">
      <c r="A1599" t="s">
        <v>6785</v>
      </c>
      <c r="B1599" t="s">
        <v>6786</v>
      </c>
      <c r="C1599" t="s">
        <v>6787</v>
      </c>
      <c r="D1599" t="s">
        <v>6788</v>
      </c>
      <c r="E1599" t="s">
        <v>2322</v>
      </c>
      <c r="F1599" t="s">
        <v>583</v>
      </c>
      <c r="G1599" t="s">
        <v>1842</v>
      </c>
      <c r="H1599" t="s">
        <v>2323</v>
      </c>
    </row>
    <row r="1600" spans="1:8">
      <c r="A1600" t="s">
        <v>6789</v>
      </c>
      <c r="B1600" t="s">
        <v>6790</v>
      </c>
      <c r="C1600" t="s">
        <v>6791</v>
      </c>
      <c r="D1600" t="s">
        <v>6792</v>
      </c>
      <c r="E1600" t="s">
        <v>6793</v>
      </c>
      <c r="F1600" t="s">
        <v>352</v>
      </c>
      <c r="G1600" t="s">
        <v>2854</v>
      </c>
      <c r="H1600" t="s">
        <v>2855</v>
      </c>
    </row>
    <row r="1601" spans="1:8">
      <c r="A1601" t="s">
        <v>6794</v>
      </c>
      <c r="B1601" t="s">
        <v>6795</v>
      </c>
      <c r="C1601" t="s">
        <v>6795</v>
      </c>
      <c r="E1601" t="s">
        <v>2312</v>
      </c>
      <c r="F1601" t="s">
        <v>583</v>
      </c>
      <c r="G1601" t="s">
        <v>1723</v>
      </c>
      <c r="H1601" t="s">
        <v>2313</v>
      </c>
    </row>
    <row r="1602" spans="1:8">
      <c r="A1602" t="s">
        <v>6796</v>
      </c>
      <c r="B1602" t="s">
        <v>6797</v>
      </c>
      <c r="C1602" t="s">
        <v>6797</v>
      </c>
      <c r="E1602" t="s">
        <v>6798</v>
      </c>
      <c r="F1602" t="s">
        <v>352</v>
      </c>
      <c r="G1602" t="s">
        <v>495</v>
      </c>
      <c r="H1602" t="s">
        <v>6799</v>
      </c>
    </row>
    <row r="1603" spans="1:8">
      <c r="A1603" t="s">
        <v>6800</v>
      </c>
      <c r="B1603" t="s">
        <v>6801</v>
      </c>
      <c r="C1603" t="s">
        <v>6801</v>
      </c>
      <c r="E1603" t="s">
        <v>6798</v>
      </c>
      <c r="F1603" t="s">
        <v>352</v>
      </c>
      <c r="G1603" t="s">
        <v>495</v>
      </c>
      <c r="H1603" t="s">
        <v>6799</v>
      </c>
    </row>
    <row r="1604" spans="1:8">
      <c r="A1604" t="s">
        <v>6802</v>
      </c>
      <c r="B1604" t="s">
        <v>6803</v>
      </c>
      <c r="C1604" t="s">
        <v>6803</v>
      </c>
      <c r="E1604" t="s">
        <v>6798</v>
      </c>
      <c r="F1604" t="s">
        <v>352</v>
      </c>
      <c r="G1604" t="s">
        <v>495</v>
      </c>
      <c r="H1604" t="s">
        <v>6799</v>
      </c>
    </row>
    <row r="1605" spans="1:8">
      <c r="A1605" t="s">
        <v>6804</v>
      </c>
      <c r="B1605" t="s">
        <v>6805</v>
      </c>
      <c r="C1605" t="s">
        <v>6805</v>
      </c>
      <c r="E1605" t="s">
        <v>6798</v>
      </c>
      <c r="F1605" t="s">
        <v>352</v>
      </c>
      <c r="G1605" t="s">
        <v>495</v>
      </c>
      <c r="H1605" t="s">
        <v>6799</v>
      </c>
    </row>
    <row r="1606" spans="1:8">
      <c r="A1606" t="s">
        <v>6806</v>
      </c>
      <c r="B1606" t="s">
        <v>6807</v>
      </c>
      <c r="C1606" t="s">
        <v>6807</v>
      </c>
      <c r="E1606" t="s">
        <v>6798</v>
      </c>
      <c r="F1606" t="s">
        <v>352</v>
      </c>
      <c r="G1606" t="s">
        <v>495</v>
      </c>
      <c r="H1606" t="s">
        <v>6799</v>
      </c>
    </row>
    <row r="1607" spans="1:8">
      <c r="A1607" t="s">
        <v>6808</v>
      </c>
      <c r="B1607" t="s">
        <v>6809</v>
      </c>
      <c r="C1607" t="s">
        <v>6809</v>
      </c>
      <c r="E1607" t="s">
        <v>6798</v>
      </c>
      <c r="F1607" t="s">
        <v>352</v>
      </c>
      <c r="G1607" t="s">
        <v>495</v>
      </c>
      <c r="H1607" t="s">
        <v>6799</v>
      </c>
    </row>
    <row r="1608" spans="1:8">
      <c r="A1608" t="s">
        <v>6810</v>
      </c>
      <c r="B1608" t="s">
        <v>6811</v>
      </c>
      <c r="C1608" t="s">
        <v>6811</v>
      </c>
      <c r="E1608" t="s">
        <v>1722</v>
      </c>
      <c r="F1608" t="s">
        <v>1723</v>
      </c>
      <c r="G1608" t="s">
        <v>1724</v>
      </c>
      <c r="H1608" t="s">
        <v>1725</v>
      </c>
    </row>
    <row r="1609" spans="1:8">
      <c r="A1609" t="s">
        <v>6812</v>
      </c>
      <c r="B1609" t="s">
        <v>6813</v>
      </c>
      <c r="C1609" t="s">
        <v>6813</v>
      </c>
      <c r="E1609" t="s">
        <v>6594</v>
      </c>
      <c r="F1609" t="s">
        <v>1705</v>
      </c>
      <c r="G1609" t="s">
        <v>4638</v>
      </c>
      <c r="H1609" t="s">
        <v>6595</v>
      </c>
    </row>
    <row r="1610" spans="1:8">
      <c r="A1610" t="s">
        <v>6814</v>
      </c>
      <c r="B1610" t="s">
        <v>6815</v>
      </c>
      <c r="C1610" t="s">
        <v>6815</v>
      </c>
      <c r="E1610" t="s">
        <v>3651</v>
      </c>
      <c r="F1610" t="s">
        <v>583</v>
      </c>
      <c r="G1610" t="s">
        <v>352</v>
      </c>
      <c r="H1610" t="s">
        <v>3652</v>
      </c>
    </row>
    <row r="1611" spans="1:8">
      <c r="A1611" t="s">
        <v>6816</v>
      </c>
      <c r="B1611" t="s">
        <v>6817</v>
      </c>
      <c r="C1611" t="s">
        <v>6817</v>
      </c>
      <c r="E1611" t="s">
        <v>764</v>
      </c>
      <c r="F1611" t="s">
        <v>583</v>
      </c>
      <c r="G1611" t="s">
        <v>352</v>
      </c>
      <c r="H1611" t="s">
        <v>765</v>
      </c>
    </row>
    <row r="1612" spans="1:8">
      <c r="A1612" t="s">
        <v>6818</v>
      </c>
      <c r="B1612" t="s">
        <v>6819</v>
      </c>
      <c r="C1612" t="s">
        <v>6819</v>
      </c>
      <c r="E1612" t="s">
        <v>1722</v>
      </c>
      <c r="F1612" t="s">
        <v>1723</v>
      </c>
      <c r="G1612" t="s">
        <v>1724</v>
      </c>
      <c r="H1612" t="s">
        <v>1725</v>
      </c>
    </row>
    <row r="1613" spans="1:8">
      <c r="A1613" t="s">
        <v>6820</v>
      </c>
      <c r="B1613" t="s">
        <v>6821</v>
      </c>
      <c r="C1613" t="s">
        <v>6821</v>
      </c>
      <c r="E1613" t="s">
        <v>3606</v>
      </c>
      <c r="F1613" t="s">
        <v>1705</v>
      </c>
      <c r="G1613" t="s">
        <v>1706</v>
      </c>
      <c r="H1613" t="s">
        <v>1707</v>
      </c>
    </row>
    <row r="1614" spans="1:8">
      <c r="A1614" t="s">
        <v>6822</v>
      </c>
      <c r="B1614" t="s">
        <v>6823</v>
      </c>
      <c r="C1614" t="s">
        <v>6824</v>
      </c>
      <c r="D1614" t="s">
        <v>6825</v>
      </c>
      <c r="E1614" s="7" t="s">
        <v>6826</v>
      </c>
      <c r="F1614" s="7" t="s">
        <v>1723</v>
      </c>
      <c r="G1614" t="s">
        <v>2284</v>
      </c>
      <c r="H1614" t="s">
        <v>4507</v>
      </c>
    </row>
    <row r="1615" spans="1:8">
      <c r="A1615" t="s">
        <v>6827</v>
      </c>
      <c r="B1615" t="s">
        <v>6828</v>
      </c>
      <c r="C1615" t="s">
        <v>6829</v>
      </c>
      <c r="D1615" t="s">
        <v>6825</v>
      </c>
      <c r="E1615" t="s">
        <v>6830</v>
      </c>
      <c r="F1615" t="s">
        <v>352</v>
      </c>
      <c r="G1615" t="s">
        <v>495</v>
      </c>
      <c r="H1615" t="s">
        <v>6799</v>
      </c>
    </row>
    <row r="1616" spans="1:8">
      <c r="A1616" t="s">
        <v>6831</v>
      </c>
      <c r="B1616" t="s">
        <v>6832</v>
      </c>
      <c r="C1616" t="s">
        <v>6833</v>
      </c>
      <c r="D1616" t="s">
        <v>6825</v>
      </c>
      <c r="E1616" t="s">
        <v>6830</v>
      </c>
      <c r="F1616" t="s">
        <v>352</v>
      </c>
      <c r="G1616" t="s">
        <v>495</v>
      </c>
      <c r="H1616" t="s">
        <v>6799</v>
      </c>
    </row>
    <row r="1617" spans="1:8">
      <c r="A1617" t="s">
        <v>6834</v>
      </c>
      <c r="B1617" t="s">
        <v>6835</v>
      </c>
      <c r="C1617" t="s">
        <v>6836</v>
      </c>
      <c r="D1617" t="s">
        <v>6825</v>
      </c>
      <c r="E1617" t="s">
        <v>6830</v>
      </c>
      <c r="F1617" t="s">
        <v>352</v>
      </c>
      <c r="G1617" t="s">
        <v>495</v>
      </c>
      <c r="H1617" t="s">
        <v>6799</v>
      </c>
    </row>
    <row r="1618" spans="1:8">
      <c r="A1618" t="s">
        <v>6837</v>
      </c>
      <c r="B1618" t="s">
        <v>6838</v>
      </c>
      <c r="C1618" t="s">
        <v>6839</v>
      </c>
      <c r="D1618" t="s">
        <v>6825</v>
      </c>
      <c r="E1618" t="s">
        <v>6830</v>
      </c>
      <c r="F1618" t="s">
        <v>352</v>
      </c>
      <c r="G1618" t="s">
        <v>495</v>
      </c>
      <c r="H1618" t="s">
        <v>6799</v>
      </c>
    </row>
    <row r="1619" spans="1:8">
      <c r="A1619" t="s">
        <v>6840</v>
      </c>
      <c r="B1619" t="s">
        <v>6841</v>
      </c>
      <c r="C1619" t="s">
        <v>6842</v>
      </c>
      <c r="D1619" t="s">
        <v>6825</v>
      </c>
      <c r="E1619" t="s">
        <v>6830</v>
      </c>
      <c r="F1619" t="s">
        <v>352</v>
      </c>
      <c r="G1619" t="s">
        <v>495</v>
      </c>
      <c r="H1619" t="s">
        <v>6799</v>
      </c>
    </row>
    <row r="1620" spans="1:8">
      <c r="A1620" t="s">
        <v>6843</v>
      </c>
      <c r="B1620" t="s">
        <v>6844</v>
      </c>
      <c r="C1620" t="s">
        <v>6845</v>
      </c>
      <c r="D1620" t="s">
        <v>6825</v>
      </c>
      <c r="E1620" t="s">
        <v>6830</v>
      </c>
      <c r="F1620" t="s">
        <v>352</v>
      </c>
      <c r="G1620" t="s">
        <v>495</v>
      </c>
      <c r="H1620" t="s">
        <v>6799</v>
      </c>
    </row>
    <row r="1621" spans="1:8">
      <c r="A1621" t="s">
        <v>6846</v>
      </c>
      <c r="B1621" t="s">
        <v>6847</v>
      </c>
      <c r="C1621" t="s">
        <v>6848</v>
      </c>
      <c r="D1621" t="s">
        <v>6825</v>
      </c>
      <c r="E1621" t="s">
        <v>6830</v>
      </c>
      <c r="F1621" t="s">
        <v>352</v>
      </c>
      <c r="G1621" t="s">
        <v>495</v>
      </c>
      <c r="H1621" t="s">
        <v>6799</v>
      </c>
    </row>
    <row r="1622" spans="1:8">
      <c r="A1622" t="s">
        <v>6849</v>
      </c>
      <c r="B1622" t="s">
        <v>6850</v>
      </c>
      <c r="C1622" t="s">
        <v>6850</v>
      </c>
      <c r="E1622" t="s">
        <v>6851</v>
      </c>
      <c r="F1622" t="s">
        <v>352</v>
      </c>
      <c r="G1622" t="s">
        <v>495</v>
      </c>
      <c r="H1622" t="s">
        <v>6799</v>
      </c>
    </row>
    <row r="1623" spans="1:8">
      <c r="A1623" t="s">
        <v>6852</v>
      </c>
      <c r="B1623" t="s">
        <v>6853</v>
      </c>
      <c r="C1623" t="s">
        <v>6854</v>
      </c>
      <c r="D1623" t="s">
        <v>6825</v>
      </c>
      <c r="E1623" t="s">
        <v>6855</v>
      </c>
      <c r="F1623" t="s">
        <v>352</v>
      </c>
      <c r="G1623" t="s">
        <v>495</v>
      </c>
      <c r="H1623" t="s">
        <v>1580</v>
      </c>
    </row>
    <row r="1624" spans="1:8">
      <c r="A1624" t="s">
        <v>6856</v>
      </c>
      <c r="B1624" t="s">
        <v>6857</v>
      </c>
      <c r="C1624" t="s">
        <v>6858</v>
      </c>
      <c r="D1624" t="s">
        <v>6825</v>
      </c>
      <c r="E1624" t="s">
        <v>6855</v>
      </c>
      <c r="F1624" t="s">
        <v>352</v>
      </c>
      <c r="G1624" t="s">
        <v>495</v>
      </c>
      <c r="H1624" t="s">
        <v>1580</v>
      </c>
    </row>
    <row r="1625" spans="1:8">
      <c r="A1625" t="s">
        <v>6859</v>
      </c>
      <c r="B1625" t="s">
        <v>6860</v>
      </c>
      <c r="C1625" t="s">
        <v>6861</v>
      </c>
      <c r="D1625" t="s">
        <v>6825</v>
      </c>
      <c r="E1625" t="s">
        <v>6855</v>
      </c>
      <c r="F1625" t="s">
        <v>352</v>
      </c>
      <c r="G1625" t="s">
        <v>495</v>
      </c>
      <c r="H1625" t="s">
        <v>1580</v>
      </c>
    </row>
    <row r="1626" spans="1:8">
      <c r="A1626" t="s">
        <v>6862</v>
      </c>
      <c r="B1626" t="s">
        <v>6863</v>
      </c>
      <c r="C1626" t="s">
        <v>6864</v>
      </c>
      <c r="D1626" t="s">
        <v>6825</v>
      </c>
      <c r="E1626" t="s">
        <v>6855</v>
      </c>
      <c r="F1626" t="s">
        <v>352</v>
      </c>
      <c r="G1626" t="s">
        <v>495</v>
      </c>
      <c r="H1626" t="s">
        <v>1580</v>
      </c>
    </row>
    <row r="1627" spans="1:8">
      <c r="A1627" t="s">
        <v>6865</v>
      </c>
      <c r="B1627" t="s">
        <v>6866</v>
      </c>
      <c r="C1627" t="s">
        <v>6867</v>
      </c>
      <c r="D1627" t="s">
        <v>6825</v>
      </c>
      <c r="E1627" t="s">
        <v>6855</v>
      </c>
      <c r="F1627" t="s">
        <v>352</v>
      </c>
      <c r="G1627" t="s">
        <v>495</v>
      </c>
      <c r="H1627" t="s">
        <v>1580</v>
      </c>
    </row>
    <row r="1628" spans="1:8">
      <c r="A1628" t="s">
        <v>6868</v>
      </c>
      <c r="B1628" t="s">
        <v>6869</v>
      </c>
      <c r="C1628" t="s">
        <v>6870</v>
      </c>
      <c r="D1628" t="s">
        <v>6825</v>
      </c>
      <c r="E1628" t="s">
        <v>6855</v>
      </c>
      <c r="F1628" t="s">
        <v>352</v>
      </c>
      <c r="G1628" t="s">
        <v>495</v>
      </c>
      <c r="H1628" t="s">
        <v>1580</v>
      </c>
    </row>
    <row r="1629" spans="1:8">
      <c r="A1629" t="s">
        <v>6871</v>
      </c>
      <c r="B1629" t="s">
        <v>6872</v>
      </c>
      <c r="C1629" t="s">
        <v>6873</v>
      </c>
      <c r="D1629" t="s">
        <v>6825</v>
      </c>
      <c r="E1629" t="s">
        <v>6855</v>
      </c>
      <c r="F1629" t="s">
        <v>352</v>
      </c>
      <c r="G1629" t="s">
        <v>495</v>
      </c>
      <c r="H1629" t="s">
        <v>1580</v>
      </c>
    </row>
    <row r="1630" spans="1:8">
      <c r="A1630" t="s">
        <v>6874</v>
      </c>
      <c r="B1630" t="s">
        <v>6875</v>
      </c>
      <c r="C1630" t="s">
        <v>6876</v>
      </c>
      <c r="D1630" t="s">
        <v>6825</v>
      </c>
      <c r="E1630" t="s">
        <v>6855</v>
      </c>
      <c r="F1630" t="s">
        <v>352</v>
      </c>
      <c r="G1630" t="s">
        <v>495</v>
      </c>
      <c r="H1630" t="s">
        <v>1580</v>
      </c>
    </row>
    <row r="1631" spans="1:8">
      <c r="A1631" t="s">
        <v>6877</v>
      </c>
      <c r="B1631" t="s">
        <v>6835</v>
      </c>
      <c r="C1631" t="s">
        <v>6836</v>
      </c>
      <c r="D1631" t="s">
        <v>6825</v>
      </c>
      <c r="E1631" t="s">
        <v>652</v>
      </c>
      <c r="F1631" t="s">
        <v>652</v>
      </c>
    </row>
    <row r="1632" spans="1:8">
      <c r="A1632" t="s">
        <v>6878</v>
      </c>
      <c r="B1632" t="s">
        <v>6879</v>
      </c>
      <c r="C1632" t="s">
        <v>6880</v>
      </c>
      <c r="D1632" t="s">
        <v>6825</v>
      </c>
      <c r="E1632" t="s">
        <v>6881</v>
      </c>
      <c r="F1632" t="s">
        <v>2826</v>
      </c>
      <c r="G1632" t="s">
        <v>4697</v>
      </c>
      <c r="H1632" t="s">
        <v>6882</v>
      </c>
    </row>
    <row r="1633" spans="1:8">
      <c r="A1633" t="s">
        <v>6883</v>
      </c>
      <c r="B1633" t="s">
        <v>6884</v>
      </c>
      <c r="C1633" t="s">
        <v>6884</v>
      </c>
      <c r="E1633" s="7" t="s">
        <v>6544</v>
      </c>
      <c r="F1633" s="7" t="s">
        <v>352</v>
      </c>
      <c r="G1633" t="s">
        <v>360</v>
      </c>
      <c r="H1633" t="s">
        <v>436</v>
      </c>
    </row>
    <row r="1634" spans="1:8">
      <c r="A1634" t="s">
        <v>6885</v>
      </c>
      <c r="B1634" t="s">
        <v>6886</v>
      </c>
      <c r="C1634" t="s">
        <v>6887</v>
      </c>
      <c r="D1634" t="s">
        <v>6888</v>
      </c>
      <c r="E1634" t="s">
        <v>1437</v>
      </c>
      <c r="F1634" t="s">
        <v>352</v>
      </c>
      <c r="G1634" t="s">
        <v>495</v>
      </c>
      <c r="H1634" t="s">
        <v>1438</v>
      </c>
    </row>
    <row r="1635" spans="1:8">
      <c r="A1635" t="s">
        <v>6889</v>
      </c>
      <c r="B1635" t="s">
        <v>6890</v>
      </c>
      <c r="C1635" t="s">
        <v>6890</v>
      </c>
      <c r="E1635" t="s">
        <v>1722</v>
      </c>
      <c r="F1635" t="s">
        <v>1723</v>
      </c>
      <c r="G1635" t="s">
        <v>1724</v>
      </c>
      <c r="H1635" t="s">
        <v>1725</v>
      </c>
    </row>
    <row r="1636" spans="1:8">
      <c r="A1636" t="s">
        <v>6891</v>
      </c>
      <c r="B1636" t="s">
        <v>6892</v>
      </c>
      <c r="C1636" t="s">
        <v>6892</v>
      </c>
      <c r="E1636" t="s">
        <v>1841</v>
      </c>
      <c r="F1636" t="s">
        <v>583</v>
      </c>
      <c r="G1636" t="s">
        <v>1842</v>
      </c>
      <c r="H1636" t="s">
        <v>1843</v>
      </c>
    </row>
    <row r="1637" spans="1:8">
      <c r="A1637" t="s">
        <v>6893</v>
      </c>
      <c r="B1637" t="s">
        <v>6894</v>
      </c>
      <c r="C1637" t="s">
        <v>6895</v>
      </c>
      <c r="D1637" t="s">
        <v>6896</v>
      </c>
      <c r="E1637" t="s">
        <v>2014</v>
      </c>
      <c r="F1637" t="s">
        <v>583</v>
      </c>
      <c r="G1637" t="s">
        <v>1281</v>
      </c>
      <c r="H1637" t="s">
        <v>2015</v>
      </c>
    </row>
    <row r="1638" spans="1:8">
      <c r="A1638" t="s">
        <v>6897</v>
      </c>
      <c r="B1638" t="s">
        <v>6898</v>
      </c>
      <c r="C1638" t="s">
        <v>6898</v>
      </c>
      <c r="E1638" t="s">
        <v>2014</v>
      </c>
      <c r="F1638" t="s">
        <v>583</v>
      </c>
      <c r="G1638" t="s">
        <v>1281</v>
      </c>
      <c r="H1638" t="s">
        <v>2015</v>
      </c>
    </row>
    <row r="1639" spans="1:8">
      <c r="A1639" t="s">
        <v>6899</v>
      </c>
      <c r="B1639" t="s">
        <v>6900</v>
      </c>
      <c r="C1639" t="s">
        <v>6900</v>
      </c>
      <c r="E1639" t="s">
        <v>6901</v>
      </c>
      <c r="F1639" t="s">
        <v>352</v>
      </c>
      <c r="G1639" t="s">
        <v>754</v>
      </c>
      <c r="H1639" t="s">
        <v>4919</v>
      </c>
    </row>
    <row r="1640" spans="1:8">
      <c r="A1640" t="s">
        <v>6902</v>
      </c>
      <c r="B1640" t="s">
        <v>6903</v>
      </c>
      <c r="C1640" t="s">
        <v>6903</v>
      </c>
      <c r="E1640" t="s">
        <v>6901</v>
      </c>
      <c r="F1640" t="s">
        <v>352</v>
      </c>
      <c r="G1640" t="s">
        <v>754</v>
      </c>
      <c r="H1640" t="s">
        <v>4919</v>
      </c>
    </row>
    <row r="1641" spans="1:8">
      <c r="A1641" t="s">
        <v>6904</v>
      </c>
      <c r="B1641" t="s">
        <v>1279</v>
      </c>
      <c r="C1641" t="s">
        <v>1279</v>
      </c>
      <c r="E1641" t="s">
        <v>1655</v>
      </c>
      <c r="F1641" t="s">
        <v>583</v>
      </c>
      <c r="G1641" t="s">
        <v>352</v>
      </c>
      <c r="H1641" t="s">
        <v>1656</v>
      </c>
    </row>
    <row r="1642" spans="1:8">
      <c r="A1642" t="s">
        <v>6905</v>
      </c>
      <c r="B1642" t="s">
        <v>6906</v>
      </c>
      <c r="C1642" t="s">
        <v>6907</v>
      </c>
      <c r="D1642" t="s">
        <v>2621</v>
      </c>
      <c r="E1642" t="s">
        <v>850</v>
      </c>
      <c r="F1642" t="s">
        <v>583</v>
      </c>
      <c r="G1642" t="s">
        <v>352</v>
      </c>
      <c r="H1642" t="s">
        <v>851</v>
      </c>
    </row>
    <row r="1643" spans="1:8">
      <c r="A1643" t="s">
        <v>6908</v>
      </c>
      <c r="B1643" t="s">
        <v>6909</v>
      </c>
      <c r="C1643" t="s">
        <v>6909</v>
      </c>
      <c r="E1643" s="7" t="s">
        <v>6910</v>
      </c>
      <c r="F1643" s="7" t="s">
        <v>459</v>
      </c>
      <c r="G1643" t="s">
        <v>6911</v>
      </c>
      <c r="H1643" t="s">
        <v>6912</v>
      </c>
    </row>
    <row r="1644" spans="1:8">
      <c r="A1644" t="s">
        <v>6913</v>
      </c>
      <c r="B1644" t="s">
        <v>6914</v>
      </c>
      <c r="C1644" t="s">
        <v>6915</v>
      </c>
      <c r="D1644" t="s">
        <v>6916</v>
      </c>
      <c r="E1644" t="s">
        <v>1190</v>
      </c>
      <c r="F1644" t="s">
        <v>352</v>
      </c>
      <c r="G1644" t="s">
        <v>610</v>
      </c>
      <c r="H1644" t="s">
        <v>1191</v>
      </c>
    </row>
    <row r="1645" spans="1:8">
      <c r="A1645" t="s">
        <v>6917</v>
      </c>
      <c r="B1645" t="s">
        <v>6918</v>
      </c>
      <c r="C1645" t="s">
        <v>6919</v>
      </c>
      <c r="D1645" t="s">
        <v>6920</v>
      </c>
      <c r="E1645" t="s">
        <v>1190</v>
      </c>
      <c r="F1645" t="s">
        <v>352</v>
      </c>
      <c r="G1645" t="s">
        <v>610</v>
      </c>
      <c r="H1645" t="s">
        <v>1191</v>
      </c>
    </row>
    <row r="1646" spans="1:8">
      <c r="A1646" t="s">
        <v>6921</v>
      </c>
      <c r="B1646" t="s">
        <v>6922</v>
      </c>
      <c r="C1646" t="s">
        <v>6923</v>
      </c>
      <c r="D1646" t="s">
        <v>6924</v>
      </c>
      <c r="E1646" t="s">
        <v>1190</v>
      </c>
      <c r="F1646" t="s">
        <v>352</v>
      </c>
      <c r="G1646" t="s">
        <v>610</v>
      </c>
      <c r="H1646" t="s">
        <v>1191</v>
      </c>
    </row>
    <row r="1647" spans="1:8">
      <c r="A1647" t="s">
        <v>6925</v>
      </c>
      <c r="B1647" t="s">
        <v>6926</v>
      </c>
      <c r="C1647" t="s">
        <v>6927</v>
      </c>
      <c r="D1647" t="s">
        <v>6928</v>
      </c>
      <c r="E1647" t="s">
        <v>1190</v>
      </c>
      <c r="F1647" t="s">
        <v>352</v>
      </c>
      <c r="G1647" t="s">
        <v>610</v>
      </c>
      <c r="H1647" t="s">
        <v>1191</v>
      </c>
    </row>
    <row r="1648" spans="1:8">
      <c r="A1648" t="s">
        <v>6929</v>
      </c>
      <c r="B1648" t="s">
        <v>6930</v>
      </c>
      <c r="C1648" t="s">
        <v>6930</v>
      </c>
      <c r="E1648" t="s">
        <v>1848</v>
      </c>
      <c r="F1648" t="s">
        <v>583</v>
      </c>
      <c r="G1648" t="s">
        <v>1842</v>
      </c>
      <c r="H1648" t="s">
        <v>1849</v>
      </c>
    </row>
    <row r="1649" spans="1:8">
      <c r="A1649" t="s">
        <v>6931</v>
      </c>
      <c r="B1649" t="s">
        <v>6932</v>
      </c>
      <c r="C1649" t="s">
        <v>6933</v>
      </c>
      <c r="D1649" t="s">
        <v>6934</v>
      </c>
      <c r="E1649" t="s">
        <v>6610</v>
      </c>
      <c r="F1649" t="s">
        <v>1705</v>
      </c>
      <c r="G1649" t="s">
        <v>4638</v>
      </c>
      <c r="H1649" t="s">
        <v>6611</v>
      </c>
    </row>
    <row r="1650" spans="1:8">
      <c r="A1650" t="s">
        <v>6935</v>
      </c>
      <c r="B1650" t="s">
        <v>6936</v>
      </c>
      <c r="C1650" t="s">
        <v>6936</v>
      </c>
      <c r="E1650" t="s">
        <v>6610</v>
      </c>
      <c r="F1650" t="s">
        <v>1705</v>
      </c>
      <c r="G1650" t="s">
        <v>4638</v>
      </c>
      <c r="H1650" t="s">
        <v>6611</v>
      </c>
    </row>
    <row r="1651" spans="1:8">
      <c r="A1651" t="s">
        <v>6937</v>
      </c>
      <c r="B1651" t="s">
        <v>6938</v>
      </c>
      <c r="C1651" t="s">
        <v>6938</v>
      </c>
      <c r="E1651" t="s">
        <v>6610</v>
      </c>
      <c r="F1651" t="s">
        <v>1705</v>
      </c>
      <c r="G1651" t="s">
        <v>4638</v>
      </c>
      <c r="H1651" t="s">
        <v>6611</v>
      </c>
    </row>
    <row r="1652" spans="1:8">
      <c r="A1652" t="s">
        <v>6939</v>
      </c>
      <c r="B1652" t="s">
        <v>6940</v>
      </c>
      <c r="C1652" t="s">
        <v>6940</v>
      </c>
      <c r="E1652" t="s">
        <v>6610</v>
      </c>
      <c r="F1652" t="s">
        <v>1705</v>
      </c>
      <c r="G1652" t="s">
        <v>4638</v>
      </c>
      <c r="H1652" t="s">
        <v>6611</v>
      </c>
    </row>
    <row r="1653" spans="1:8">
      <c r="A1653" t="s">
        <v>6941</v>
      </c>
      <c r="B1653" t="s">
        <v>6942</v>
      </c>
      <c r="C1653" t="s">
        <v>6942</v>
      </c>
      <c r="E1653" t="s">
        <v>2322</v>
      </c>
      <c r="F1653" t="s">
        <v>583</v>
      </c>
      <c r="G1653" t="s">
        <v>1842</v>
      </c>
      <c r="H1653" t="s">
        <v>2323</v>
      </c>
    </row>
    <row r="1654" spans="1:8">
      <c r="A1654" t="s">
        <v>6943</v>
      </c>
      <c r="B1654" t="s">
        <v>6944</v>
      </c>
      <c r="C1654" t="s">
        <v>6944</v>
      </c>
      <c r="E1654" t="s">
        <v>5173</v>
      </c>
      <c r="F1654" t="s">
        <v>583</v>
      </c>
      <c r="G1654" t="s">
        <v>1842</v>
      </c>
      <c r="H1654" t="s">
        <v>5174</v>
      </c>
    </row>
    <row r="1655" spans="1:8">
      <c r="A1655" t="s">
        <v>6945</v>
      </c>
      <c r="B1655" t="s">
        <v>6946</v>
      </c>
      <c r="C1655" t="s">
        <v>6946</v>
      </c>
      <c r="E1655" t="s">
        <v>6947</v>
      </c>
      <c r="F1655" t="s">
        <v>1723</v>
      </c>
      <c r="G1655" t="s">
        <v>2284</v>
      </c>
      <c r="H1655" t="s">
        <v>4507</v>
      </c>
    </row>
    <row r="1656" spans="1:8">
      <c r="A1656" t="s">
        <v>6948</v>
      </c>
      <c r="B1656" t="s">
        <v>6949</v>
      </c>
      <c r="C1656" t="s">
        <v>6949</v>
      </c>
      <c r="E1656" t="s">
        <v>2322</v>
      </c>
      <c r="F1656" t="s">
        <v>583</v>
      </c>
      <c r="G1656" t="s">
        <v>1842</v>
      </c>
      <c r="H1656" t="s">
        <v>2323</v>
      </c>
    </row>
    <row r="1657" spans="1:8">
      <c r="A1657" t="s">
        <v>6950</v>
      </c>
      <c r="B1657" t="s">
        <v>3472</v>
      </c>
      <c r="C1657" t="s">
        <v>3473</v>
      </c>
      <c r="D1657" t="s">
        <v>3474</v>
      </c>
      <c r="E1657" t="s">
        <v>712</v>
      </c>
      <c r="F1657" t="s">
        <v>352</v>
      </c>
      <c r="G1657" t="s">
        <v>610</v>
      </c>
      <c r="H1657" t="s">
        <v>611</v>
      </c>
    </row>
    <row r="1658" spans="1:8">
      <c r="A1658" t="s">
        <v>6951</v>
      </c>
      <c r="B1658" t="s">
        <v>6952</v>
      </c>
      <c r="C1658" t="s">
        <v>6953</v>
      </c>
      <c r="D1658" t="s">
        <v>3881</v>
      </c>
      <c r="E1658" t="s">
        <v>635</v>
      </c>
      <c r="F1658" t="s">
        <v>352</v>
      </c>
      <c r="G1658" t="s">
        <v>367</v>
      </c>
      <c r="H1658" t="s">
        <v>636</v>
      </c>
    </row>
    <row r="1659" spans="1:8">
      <c r="A1659" t="s">
        <v>6954</v>
      </c>
      <c r="B1659" t="s">
        <v>6955</v>
      </c>
      <c r="C1659" t="s">
        <v>6956</v>
      </c>
      <c r="D1659" t="s">
        <v>3234</v>
      </c>
      <c r="E1659" t="s">
        <v>647</v>
      </c>
      <c r="F1659" t="s">
        <v>352</v>
      </c>
      <c r="G1659" t="s">
        <v>367</v>
      </c>
      <c r="H1659" t="s">
        <v>636</v>
      </c>
    </row>
    <row r="1660" spans="1:8">
      <c r="A1660" t="s">
        <v>6957</v>
      </c>
      <c r="B1660" t="s">
        <v>6958</v>
      </c>
      <c r="C1660" t="s">
        <v>6958</v>
      </c>
      <c r="E1660" t="s">
        <v>1841</v>
      </c>
      <c r="F1660" t="s">
        <v>583</v>
      </c>
      <c r="G1660" t="s">
        <v>1842</v>
      </c>
      <c r="H1660" t="s">
        <v>1843</v>
      </c>
    </row>
    <row r="1661" spans="1:8">
      <c r="A1661" t="s">
        <v>6959</v>
      </c>
      <c r="B1661" t="s">
        <v>6960</v>
      </c>
      <c r="C1661" t="s">
        <v>6961</v>
      </c>
      <c r="D1661" t="s">
        <v>2131</v>
      </c>
      <c r="E1661" t="s">
        <v>1190</v>
      </c>
      <c r="F1661" t="s">
        <v>352</v>
      </c>
      <c r="G1661" t="s">
        <v>610</v>
      </c>
      <c r="H1661" t="s">
        <v>1191</v>
      </c>
    </row>
    <row r="1662" spans="1:8">
      <c r="A1662" t="s">
        <v>6962</v>
      </c>
      <c r="B1662" t="s">
        <v>6963</v>
      </c>
      <c r="C1662" t="s">
        <v>6963</v>
      </c>
      <c r="E1662" t="s">
        <v>6964</v>
      </c>
      <c r="F1662" t="s">
        <v>1705</v>
      </c>
      <c r="G1662" t="s">
        <v>4638</v>
      </c>
      <c r="H1662" t="s">
        <v>4639</v>
      </c>
    </row>
    <row r="1663" spans="1:8">
      <c r="A1663" t="s">
        <v>6965</v>
      </c>
      <c r="B1663" t="s">
        <v>6966</v>
      </c>
      <c r="C1663" t="s">
        <v>6967</v>
      </c>
      <c r="D1663" t="s">
        <v>6968</v>
      </c>
      <c r="E1663" t="s">
        <v>1190</v>
      </c>
      <c r="F1663" t="s">
        <v>352</v>
      </c>
      <c r="G1663" t="s">
        <v>610</v>
      </c>
      <c r="H1663" t="s">
        <v>1191</v>
      </c>
    </row>
    <row r="1664" spans="1:8">
      <c r="A1664" t="s">
        <v>6969</v>
      </c>
      <c r="B1664" t="s">
        <v>6970</v>
      </c>
      <c r="C1664" t="s">
        <v>6970</v>
      </c>
      <c r="E1664" t="s">
        <v>1190</v>
      </c>
      <c r="F1664" t="s">
        <v>352</v>
      </c>
      <c r="G1664" t="s">
        <v>610</v>
      </c>
      <c r="H1664" t="s">
        <v>1191</v>
      </c>
    </row>
    <row r="1665" spans="1:8">
      <c r="A1665" t="s">
        <v>6971</v>
      </c>
      <c r="B1665" t="s">
        <v>6972</v>
      </c>
      <c r="C1665" t="s">
        <v>6973</v>
      </c>
      <c r="D1665" t="s">
        <v>6974</v>
      </c>
      <c r="E1665" t="s">
        <v>1190</v>
      </c>
      <c r="F1665" t="s">
        <v>352</v>
      </c>
      <c r="G1665" t="s">
        <v>610</v>
      </c>
      <c r="H1665" t="s">
        <v>1191</v>
      </c>
    </row>
    <row r="1666" spans="1:8">
      <c r="A1666" t="s">
        <v>6975</v>
      </c>
      <c r="B1666" t="s">
        <v>6976</v>
      </c>
      <c r="C1666" t="s">
        <v>6977</v>
      </c>
      <c r="D1666" t="s">
        <v>6978</v>
      </c>
      <c r="E1666" t="s">
        <v>1190</v>
      </c>
      <c r="F1666" t="s">
        <v>352</v>
      </c>
      <c r="G1666" t="s">
        <v>610</v>
      </c>
      <c r="H1666" t="s">
        <v>1191</v>
      </c>
    </row>
    <row r="1667" spans="1:8">
      <c r="A1667" t="s">
        <v>6979</v>
      </c>
      <c r="B1667" t="s">
        <v>6980</v>
      </c>
      <c r="C1667" t="s">
        <v>6981</v>
      </c>
      <c r="D1667" t="s">
        <v>6982</v>
      </c>
      <c r="E1667" t="s">
        <v>1190</v>
      </c>
      <c r="F1667" t="s">
        <v>352</v>
      </c>
      <c r="G1667" t="s">
        <v>610</v>
      </c>
      <c r="H1667" t="s">
        <v>1191</v>
      </c>
    </row>
    <row r="1668" spans="1:8">
      <c r="A1668" t="s">
        <v>6983</v>
      </c>
      <c r="B1668" t="s">
        <v>6984</v>
      </c>
      <c r="C1668" t="s">
        <v>6985</v>
      </c>
      <c r="D1668" t="s">
        <v>6986</v>
      </c>
      <c r="E1668" t="s">
        <v>1190</v>
      </c>
      <c r="F1668" t="s">
        <v>352</v>
      </c>
      <c r="G1668" t="s">
        <v>610</v>
      </c>
      <c r="H1668" t="s">
        <v>1191</v>
      </c>
    </row>
    <row r="1669" spans="1:8">
      <c r="A1669" t="s">
        <v>6987</v>
      </c>
      <c r="B1669" t="s">
        <v>6988</v>
      </c>
      <c r="C1669" t="s">
        <v>6989</v>
      </c>
      <c r="D1669" t="s">
        <v>6990</v>
      </c>
      <c r="E1669" t="s">
        <v>1190</v>
      </c>
      <c r="F1669" t="s">
        <v>352</v>
      </c>
      <c r="G1669" t="s">
        <v>610</v>
      </c>
      <c r="H1669" t="s">
        <v>1191</v>
      </c>
    </row>
    <row r="1670" spans="1:8">
      <c r="A1670" t="s">
        <v>6991</v>
      </c>
      <c r="B1670" t="s">
        <v>6992</v>
      </c>
      <c r="C1670" t="s">
        <v>6993</v>
      </c>
      <c r="D1670" t="s">
        <v>6994</v>
      </c>
      <c r="E1670" t="s">
        <v>1190</v>
      </c>
      <c r="F1670" t="s">
        <v>352</v>
      </c>
      <c r="G1670" t="s">
        <v>610</v>
      </c>
      <c r="H1670" t="s">
        <v>1191</v>
      </c>
    </row>
    <row r="1671" spans="1:8">
      <c r="A1671" t="s">
        <v>6995</v>
      </c>
      <c r="B1671" t="s">
        <v>6996</v>
      </c>
      <c r="C1671" t="s">
        <v>6997</v>
      </c>
      <c r="D1671" t="s">
        <v>6998</v>
      </c>
      <c r="E1671" t="s">
        <v>1190</v>
      </c>
      <c r="F1671" t="s">
        <v>352</v>
      </c>
      <c r="G1671" t="s">
        <v>610</v>
      </c>
      <c r="H1671" t="s">
        <v>1191</v>
      </c>
    </row>
    <row r="1672" spans="1:8">
      <c r="A1672" t="s">
        <v>6999</v>
      </c>
      <c r="B1672" t="s">
        <v>7000</v>
      </c>
      <c r="C1672" t="s">
        <v>7001</v>
      </c>
      <c r="D1672" t="s">
        <v>7002</v>
      </c>
      <c r="E1672" t="s">
        <v>1190</v>
      </c>
      <c r="F1672" t="s">
        <v>352</v>
      </c>
      <c r="G1672" t="s">
        <v>610</v>
      </c>
      <c r="H1672" t="s">
        <v>1191</v>
      </c>
    </row>
    <row r="1673" spans="1:8">
      <c r="A1673" t="s">
        <v>7003</v>
      </c>
      <c r="B1673" t="s">
        <v>7004</v>
      </c>
      <c r="C1673" t="s">
        <v>7004</v>
      </c>
      <c r="E1673" t="s">
        <v>1190</v>
      </c>
      <c r="F1673" t="s">
        <v>352</v>
      </c>
      <c r="G1673" t="s">
        <v>610</v>
      </c>
      <c r="H1673" t="s">
        <v>1191</v>
      </c>
    </row>
    <row r="1674" spans="1:8">
      <c r="A1674" t="s">
        <v>7005</v>
      </c>
      <c r="B1674" t="s">
        <v>7006</v>
      </c>
      <c r="C1674" t="s">
        <v>7007</v>
      </c>
      <c r="D1674" t="s">
        <v>7008</v>
      </c>
      <c r="E1674" t="s">
        <v>6964</v>
      </c>
      <c r="F1674" t="s">
        <v>1705</v>
      </c>
      <c r="G1674" t="s">
        <v>4638</v>
      </c>
      <c r="H1674" t="s">
        <v>4639</v>
      </c>
    </row>
    <row r="1675" spans="1:8">
      <c r="A1675" t="s">
        <v>7009</v>
      </c>
      <c r="B1675" t="s">
        <v>7010</v>
      </c>
      <c r="C1675" t="s">
        <v>7010</v>
      </c>
      <c r="E1675" t="s">
        <v>6964</v>
      </c>
      <c r="F1675" t="s">
        <v>1705</v>
      </c>
      <c r="G1675" t="s">
        <v>4638</v>
      </c>
      <c r="H1675" t="s">
        <v>4639</v>
      </c>
    </row>
    <row r="1676" spans="1:8">
      <c r="A1676" t="s">
        <v>7011</v>
      </c>
      <c r="B1676" t="s">
        <v>7012</v>
      </c>
      <c r="C1676" t="s">
        <v>7012</v>
      </c>
      <c r="E1676" t="s">
        <v>6964</v>
      </c>
      <c r="F1676" t="s">
        <v>1705</v>
      </c>
      <c r="G1676" t="s">
        <v>4638</v>
      </c>
      <c r="H1676" t="s">
        <v>4639</v>
      </c>
    </row>
    <row r="1677" spans="1:8">
      <c r="A1677" t="s">
        <v>7013</v>
      </c>
      <c r="B1677" t="s">
        <v>7014</v>
      </c>
      <c r="C1677" t="s">
        <v>7014</v>
      </c>
      <c r="E1677" t="s">
        <v>6964</v>
      </c>
      <c r="F1677" t="s">
        <v>1705</v>
      </c>
      <c r="G1677" t="s">
        <v>4638</v>
      </c>
      <c r="H1677" t="s">
        <v>4639</v>
      </c>
    </row>
    <row r="1678" spans="1:8">
      <c r="A1678" t="s">
        <v>7015</v>
      </c>
      <c r="B1678" t="s">
        <v>7016</v>
      </c>
      <c r="C1678" t="s">
        <v>7016</v>
      </c>
      <c r="E1678" t="s">
        <v>6964</v>
      </c>
      <c r="F1678" t="s">
        <v>1705</v>
      </c>
      <c r="G1678" t="s">
        <v>4638</v>
      </c>
      <c r="H1678" t="s">
        <v>4639</v>
      </c>
    </row>
    <row r="1679" spans="1:8">
      <c r="A1679" t="s">
        <v>7017</v>
      </c>
      <c r="B1679" t="s">
        <v>7018</v>
      </c>
      <c r="C1679" t="s">
        <v>7018</v>
      </c>
      <c r="E1679" t="s">
        <v>6964</v>
      </c>
      <c r="F1679" t="s">
        <v>1705</v>
      </c>
      <c r="G1679" t="s">
        <v>4638</v>
      </c>
      <c r="H1679" t="s">
        <v>4639</v>
      </c>
    </row>
    <row r="1680" spans="1:8">
      <c r="A1680" t="s">
        <v>7019</v>
      </c>
      <c r="B1680" t="s">
        <v>7020</v>
      </c>
      <c r="C1680" t="s">
        <v>7020</v>
      </c>
      <c r="E1680" t="s">
        <v>6964</v>
      </c>
      <c r="F1680" t="s">
        <v>1705</v>
      </c>
      <c r="G1680" t="s">
        <v>4638</v>
      </c>
      <c r="H1680" t="s">
        <v>4639</v>
      </c>
    </row>
    <row r="1681" spans="1:8">
      <c r="A1681" t="s">
        <v>7021</v>
      </c>
      <c r="B1681" t="s">
        <v>7022</v>
      </c>
      <c r="C1681" t="s">
        <v>7022</v>
      </c>
      <c r="E1681" t="s">
        <v>6964</v>
      </c>
      <c r="F1681" t="s">
        <v>1705</v>
      </c>
      <c r="G1681" t="s">
        <v>4638</v>
      </c>
      <c r="H1681" t="s">
        <v>4639</v>
      </c>
    </row>
    <row r="1682" spans="1:8">
      <c r="A1682" t="s">
        <v>7023</v>
      </c>
      <c r="B1682" t="s">
        <v>7024</v>
      </c>
      <c r="C1682" t="s">
        <v>7024</v>
      </c>
      <c r="E1682" t="s">
        <v>6964</v>
      </c>
      <c r="F1682" t="s">
        <v>1705</v>
      </c>
      <c r="G1682" t="s">
        <v>4638</v>
      </c>
      <c r="H1682" t="s">
        <v>4639</v>
      </c>
    </row>
    <row r="1683" spans="1:8">
      <c r="A1683" t="s">
        <v>7025</v>
      </c>
      <c r="B1683" t="s">
        <v>7026</v>
      </c>
      <c r="C1683" t="s">
        <v>7026</v>
      </c>
      <c r="E1683" t="s">
        <v>6964</v>
      </c>
      <c r="F1683" t="s">
        <v>1705</v>
      </c>
      <c r="G1683" t="s">
        <v>4638</v>
      </c>
      <c r="H1683" t="s">
        <v>4639</v>
      </c>
    </row>
    <row r="1684" spans="1:8">
      <c r="A1684" t="s">
        <v>7027</v>
      </c>
      <c r="B1684" t="s">
        <v>7028</v>
      </c>
      <c r="C1684" t="s">
        <v>7028</v>
      </c>
      <c r="E1684" t="s">
        <v>6964</v>
      </c>
      <c r="F1684" t="s">
        <v>1705</v>
      </c>
      <c r="G1684" t="s">
        <v>4638</v>
      </c>
      <c r="H1684" t="s">
        <v>4639</v>
      </c>
    </row>
    <row r="1685" spans="1:8">
      <c r="A1685" t="s">
        <v>7029</v>
      </c>
      <c r="B1685" t="s">
        <v>7030</v>
      </c>
      <c r="C1685" t="s">
        <v>7030</v>
      </c>
      <c r="E1685" t="s">
        <v>6964</v>
      </c>
      <c r="F1685" t="s">
        <v>1705</v>
      </c>
      <c r="G1685" t="s">
        <v>4638</v>
      </c>
      <c r="H1685" t="s">
        <v>4639</v>
      </c>
    </row>
    <row r="1686" spans="1:8">
      <c r="A1686" t="s">
        <v>7031</v>
      </c>
      <c r="B1686" t="s">
        <v>7032</v>
      </c>
      <c r="C1686" t="s">
        <v>7032</v>
      </c>
      <c r="E1686" t="s">
        <v>6964</v>
      </c>
      <c r="F1686" t="s">
        <v>1705</v>
      </c>
      <c r="G1686" t="s">
        <v>4638</v>
      </c>
      <c r="H1686" t="s">
        <v>4639</v>
      </c>
    </row>
    <row r="1687" spans="1:8">
      <c r="A1687" t="s">
        <v>7033</v>
      </c>
      <c r="B1687" t="s">
        <v>7034</v>
      </c>
      <c r="C1687" t="s">
        <v>7034</v>
      </c>
      <c r="E1687" t="s">
        <v>6964</v>
      </c>
      <c r="F1687" t="s">
        <v>1705</v>
      </c>
      <c r="G1687" t="s">
        <v>4638</v>
      </c>
      <c r="H1687" t="s">
        <v>4639</v>
      </c>
    </row>
    <row r="1688" spans="1:8">
      <c r="A1688" t="s">
        <v>7035</v>
      </c>
      <c r="B1688" t="s">
        <v>7036</v>
      </c>
      <c r="C1688" t="s">
        <v>7036</v>
      </c>
      <c r="E1688" t="s">
        <v>6964</v>
      </c>
      <c r="F1688" t="s">
        <v>1705</v>
      </c>
      <c r="G1688" t="s">
        <v>4638</v>
      </c>
      <c r="H1688" t="s">
        <v>4639</v>
      </c>
    </row>
    <row r="1689" spans="1:8">
      <c r="A1689" t="s">
        <v>7037</v>
      </c>
      <c r="B1689" t="s">
        <v>7038</v>
      </c>
      <c r="C1689" t="s">
        <v>7038</v>
      </c>
      <c r="E1689" t="s">
        <v>6964</v>
      </c>
      <c r="F1689" t="s">
        <v>1705</v>
      </c>
      <c r="G1689" t="s">
        <v>4638</v>
      </c>
      <c r="H1689" t="s">
        <v>4639</v>
      </c>
    </row>
    <row r="1690" spans="1:8">
      <c r="A1690" t="s">
        <v>7039</v>
      </c>
      <c r="B1690" t="s">
        <v>7040</v>
      </c>
      <c r="C1690" t="s">
        <v>7040</v>
      </c>
      <c r="E1690" t="s">
        <v>7041</v>
      </c>
      <c r="F1690" t="s">
        <v>1705</v>
      </c>
      <c r="G1690" t="s">
        <v>4638</v>
      </c>
      <c r="H1690" t="s">
        <v>4639</v>
      </c>
    </row>
    <row r="1691" spans="1:8">
      <c r="A1691" t="s">
        <v>7042</v>
      </c>
      <c r="B1691" t="s">
        <v>7043</v>
      </c>
      <c r="C1691" t="s">
        <v>7043</v>
      </c>
      <c r="E1691" t="s">
        <v>7041</v>
      </c>
      <c r="F1691" t="s">
        <v>1705</v>
      </c>
      <c r="G1691" t="s">
        <v>4638</v>
      </c>
      <c r="H1691" t="s">
        <v>4639</v>
      </c>
    </row>
    <row r="1692" spans="1:8">
      <c r="A1692" t="s">
        <v>7044</v>
      </c>
      <c r="B1692" t="s">
        <v>7045</v>
      </c>
      <c r="C1692" t="s">
        <v>7045</v>
      </c>
      <c r="E1692" t="s">
        <v>6964</v>
      </c>
      <c r="F1692" t="s">
        <v>1705</v>
      </c>
      <c r="G1692" t="s">
        <v>4638</v>
      </c>
      <c r="H1692" t="s">
        <v>4639</v>
      </c>
    </row>
    <row r="1693" spans="1:8">
      <c r="A1693" t="s">
        <v>7046</v>
      </c>
      <c r="B1693" t="s">
        <v>7047</v>
      </c>
      <c r="C1693" t="s">
        <v>7047</v>
      </c>
      <c r="E1693" t="s">
        <v>1848</v>
      </c>
      <c r="F1693" t="s">
        <v>583</v>
      </c>
      <c r="G1693" t="s">
        <v>1842</v>
      </c>
      <c r="H1693" t="s">
        <v>1849</v>
      </c>
    </row>
    <row r="1694" spans="1:8">
      <c r="A1694" t="s">
        <v>7048</v>
      </c>
      <c r="B1694" t="s">
        <v>7049</v>
      </c>
      <c r="C1694" t="s">
        <v>7049</v>
      </c>
      <c r="E1694" t="s">
        <v>1579</v>
      </c>
      <c r="F1694" t="s">
        <v>352</v>
      </c>
      <c r="G1694" t="s">
        <v>495</v>
      </c>
      <c r="H1694" t="s">
        <v>1580</v>
      </c>
    </row>
    <row r="1695" spans="1:8">
      <c r="A1695" t="s">
        <v>7050</v>
      </c>
      <c r="B1695" t="s">
        <v>7051</v>
      </c>
      <c r="C1695" t="s">
        <v>7051</v>
      </c>
      <c r="E1695" t="s">
        <v>7052</v>
      </c>
      <c r="F1695" t="s">
        <v>352</v>
      </c>
      <c r="G1695" t="s">
        <v>610</v>
      </c>
      <c r="H1695" t="s">
        <v>1191</v>
      </c>
    </row>
    <row r="1696" spans="1:8">
      <c r="A1696" t="s">
        <v>7053</v>
      </c>
      <c r="B1696" t="s">
        <v>7054</v>
      </c>
      <c r="C1696" t="s">
        <v>7054</v>
      </c>
      <c r="E1696" s="7" t="s">
        <v>1818</v>
      </c>
      <c r="F1696" s="7" t="s">
        <v>459</v>
      </c>
      <c r="G1696" t="s">
        <v>1819</v>
      </c>
      <c r="H1696" t="s">
        <v>1820</v>
      </c>
    </row>
    <row r="1697" spans="1:8">
      <c r="A1697" t="s">
        <v>7055</v>
      </c>
      <c r="B1697" t="s">
        <v>7056</v>
      </c>
      <c r="C1697" t="s">
        <v>7057</v>
      </c>
      <c r="D1697" t="s">
        <v>1804</v>
      </c>
      <c r="E1697" t="s">
        <v>1579</v>
      </c>
      <c r="F1697" t="s">
        <v>352</v>
      </c>
      <c r="G1697" t="s">
        <v>495</v>
      </c>
      <c r="H1697" t="s">
        <v>1580</v>
      </c>
    </row>
    <row r="1698" spans="1:8">
      <c r="A1698" t="s">
        <v>7058</v>
      </c>
      <c r="B1698" t="s">
        <v>7059</v>
      </c>
      <c r="C1698" t="s">
        <v>7060</v>
      </c>
      <c r="D1698" t="s">
        <v>1804</v>
      </c>
      <c r="E1698" t="s">
        <v>1579</v>
      </c>
      <c r="F1698" t="s">
        <v>352</v>
      </c>
      <c r="G1698" t="s">
        <v>495</v>
      </c>
      <c r="H1698" t="s">
        <v>1580</v>
      </c>
    </row>
    <row r="1699" spans="1:8">
      <c r="A1699" t="s">
        <v>7061</v>
      </c>
      <c r="B1699" t="s">
        <v>7062</v>
      </c>
      <c r="C1699" t="s">
        <v>7063</v>
      </c>
      <c r="D1699" t="s">
        <v>1804</v>
      </c>
      <c r="E1699" t="s">
        <v>1579</v>
      </c>
      <c r="F1699" t="s">
        <v>352</v>
      </c>
      <c r="G1699" t="s">
        <v>495</v>
      </c>
      <c r="H1699" t="s">
        <v>1580</v>
      </c>
    </row>
    <row r="1700" spans="1:8">
      <c r="A1700" t="s">
        <v>7064</v>
      </c>
      <c r="B1700" t="s">
        <v>7065</v>
      </c>
      <c r="C1700" t="s">
        <v>7066</v>
      </c>
      <c r="D1700" t="s">
        <v>1804</v>
      </c>
      <c r="E1700" t="s">
        <v>1579</v>
      </c>
      <c r="F1700" t="s">
        <v>352</v>
      </c>
      <c r="G1700" t="s">
        <v>495</v>
      </c>
      <c r="H1700" t="s">
        <v>1580</v>
      </c>
    </row>
    <row r="1701" spans="1:8">
      <c r="A1701" t="s">
        <v>7067</v>
      </c>
      <c r="B1701" t="s">
        <v>7068</v>
      </c>
      <c r="C1701" t="s">
        <v>7069</v>
      </c>
      <c r="D1701" t="s">
        <v>7008</v>
      </c>
      <c r="E1701" t="s">
        <v>7070</v>
      </c>
      <c r="F1701" t="s">
        <v>1705</v>
      </c>
      <c r="G1701" t="s">
        <v>4638</v>
      </c>
      <c r="H1701" t="s">
        <v>4639</v>
      </c>
    </row>
    <row r="1702" spans="1:8">
      <c r="A1702" t="s">
        <v>7071</v>
      </c>
      <c r="B1702" t="s">
        <v>7072</v>
      </c>
      <c r="C1702" t="s">
        <v>7072</v>
      </c>
      <c r="E1702" t="s">
        <v>7070</v>
      </c>
      <c r="F1702" t="s">
        <v>1705</v>
      </c>
      <c r="G1702" t="s">
        <v>4638</v>
      </c>
      <c r="H1702" t="s">
        <v>4639</v>
      </c>
    </row>
    <row r="1703" spans="1:8">
      <c r="A1703" t="s">
        <v>7073</v>
      </c>
      <c r="B1703" t="s">
        <v>7074</v>
      </c>
      <c r="C1703" t="s">
        <v>7074</v>
      </c>
      <c r="E1703" t="s">
        <v>7070</v>
      </c>
      <c r="F1703" t="s">
        <v>1705</v>
      </c>
      <c r="G1703" t="s">
        <v>4638</v>
      </c>
      <c r="H1703" t="s">
        <v>4639</v>
      </c>
    </row>
    <row r="1704" spans="1:8">
      <c r="A1704" t="s">
        <v>7075</v>
      </c>
      <c r="B1704" t="s">
        <v>7076</v>
      </c>
      <c r="C1704" t="s">
        <v>7076</v>
      </c>
      <c r="E1704" t="s">
        <v>7070</v>
      </c>
      <c r="F1704" t="s">
        <v>1705</v>
      </c>
      <c r="G1704" t="s">
        <v>4638</v>
      </c>
      <c r="H1704" t="s">
        <v>4639</v>
      </c>
    </row>
    <row r="1705" spans="1:8">
      <c r="A1705" t="s">
        <v>7077</v>
      </c>
      <c r="B1705" t="s">
        <v>7078</v>
      </c>
      <c r="C1705" t="s">
        <v>7078</v>
      </c>
      <c r="E1705" t="s">
        <v>7070</v>
      </c>
      <c r="F1705" t="s">
        <v>1705</v>
      </c>
      <c r="G1705" t="s">
        <v>4638</v>
      </c>
      <c r="H1705" t="s">
        <v>4639</v>
      </c>
    </row>
    <row r="1706" spans="1:8">
      <c r="A1706" t="s">
        <v>7079</v>
      </c>
      <c r="B1706" t="s">
        <v>7080</v>
      </c>
      <c r="C1706" t="s">
        <v>7080</v>
      </c>
      <c r="E1706" t="s">
        <v>7070</v>
      </c>
      <c r="F1706" t="s">
        <v>1705</v>
      </c>
      <c r="G1706" t="s">
        <v>4638</v>
      </c>
      <c r="H1706" t="s">
        <v>4639</v>
      </c>
    </row>
    <row r="1707" spans="1:8">
      <c r="A1707" t="s">
        <v>7081</v>
      </c>
      <c r="B1707" t="s">
        <v>7082</v>
      </c>
      <c r="C1707" t="s">
        <v>7082</v>
      </c>
      <c r="E1707" t="s">
        <v>6798</v>
      </c>
      <c r="F1707" t="s">
        <v>352</v>
      </c>
      <c r="G1707" t="s">
        <v>495</v>
      </c>
      <c r="H1707" t="s">
        <v>6799</v>
      </c>
    </row>
    <row r="1708" spans="1:8">
      <c r="A1708" t="s">
        <v>7083</v>
      </c>
      <c r="B1708" t="s">
        <v>7084</v>
      </c>
      <c r="C1708" t="s">
        <v>7084</v>
      </c>
      <c r="E1708" t="s">
        <v>6798</v>
      </c>
      <c r="F1708" t="s">
        <v>352</v>
      </c>
      <c r="G1708" t="s">
        <v>495</v>
      </c>
      <c r="H1708" t="s">
        <v>6799</v>
      </c>
    </row>
    <row r="1709" spans="1:8">
      <c r="A1709" t="s">
        <v>7085</v>
      </c>
      <c r="B1709" t="s">
        <v>7086</v>
      </c>
      <c r="C1709" t="s">
        <v>7086</v>
      </c>
      <c r="E1709" t="s">
        <v>6798</v>
      </c>
      <c r="F1709" t="s">
        <v>352</v>
      </c>
      <c r="G1709" t="s">
        <v>495</v>
      </c>
      <c r="H1709" t="s">
        <v>6799</v>
      </c>
    </row>
    <row r="1710" spans="1:8">
      <c r="A1710" t="s">
        <v>7087</v>
      </c>
      <c r="B1710" t="s">
        <v>7088</v>
      </c>
      <c r="C1710" t="s">
        <v>7088</v>
      </c>
      <c r="E1710" t="s">
        <v>6798</v>
      </c>
      <c r="F1710" t="s">
        <v>352</v>
      </c>
      <c r="G1710" t="s">
        <v>495</v>
      </c>
      <c r="H1710" t="s">
        <v>6799</v>
      </c>
    </row>
    <row r="1711" spans="1:8">
      <c r="A1711" t="s">
        <v>7089</v>
      </c>
      <c r="B1711" t="s">
        <v>7090</v>
      </c>
      <c r="C1711" t="s">
        <v>7091</v>
      </c>
      <c r="D1711" t="s">
        <v>7092</v>
      </c>
      <c r="E1711" t="s">
        <v>6798</v>
      </c>
      <c r="F1711" t="s">
        <v>352</v>
      </c>
      <c r="G1711" t="s">
        <v>495</v>
      </c>
      <c r="H1711" t="s">
        <v>6799</v>
      </c>
    </row>
    <row r="1712" spans="1:8">
      <c r="A1712" t="s">
        <v>7093</v>
      </c>
      <c r="B1712" t="s">
        <v>7094</v>
      </c>
      <c r="C1712" t="s">
        <v>7094</v>
      </c>
      <c r="E1712" t="s">
        <v>6798</v>
      </c>
      <c r="F1712" t="s">
        <v>352</v>
      </c>
      <c r="G1712" t="s">
        <v>495</v>
      </c>
      <c r="H1712" t="s">
        <v>6799</v>
      </c>
    </row>
    <row r="1713" spans="1:8">
      <c r="A1713" t="s">
        <v>7095</v>
      </c>
      <c r="B1713" t="s">
        <v>7096</v>
      </c>
      <c r="C1713" t="s">
        <v>7096</v>
      </c>
      <c r="E1713" t="s">
        <v>6798</v>
      </c>
      <c r="F1713" t="s">
        <v>352</v>
      </c>
      <c r="G1713" t="s">
        <v>495</v>
      </c>
      <c r="H1713" t="s">
        <v>6799</v>
      </c>
    </row>
    <row r="1714" spans="1:8">
      <c r="A1714" t="s">
        <v>7097</v>
      </c>
      <c r="B1714" t="s">
        <v>7098</v>
      </c>
      <c r="C1714" t="s">
        <v>7099</v>
      </c>
      <c r="D1714" t="s">
        <v>7100</v>
      </c>
      <c r="E1714" t="s">
        <v>7101</v>
      </c>
      <c r="F1714" t="s">
        <v>352</v>
      </c>
      <c r="G1714" t="s">
        <v>617</v>
      </c>
      <c r="H1714" t="s">
        <v>2924</v>
      </c>
    </row>
    <row r="1715" spans="1:8">
      <c r="A1715" t="s">
        <v>7102</v>
      </c>
      <c r="B1715" t="s">
        <v>7103</v>
      </c>
      <c r="C1715" t="s">
        <v>7103</v>
      </c>
      <c r="E1715" t="s">
        <v>2109</v>
      </c>
      <c r="F1715" t="s">
        <v>352</v>
      </c>
      <c r="G1715" t="s">
        <v>617</v>
      </c>
      <c r="H1715" t="s">
        <v>2110</v>
      </c>
    </row>
    <row r="1716" spans="1:8">
      <c r="A1716" t="s">
        <v>7104</v>
      </c>
      <c r="B1716" t="s">
        <v>7105</v>
      </c>
      <c r="C1716" t="s">
        <v>7106</v>
      </c>
      <c r="D1716" t="s">
        <v>7107</v>
      </c>
      <c r="E1716" t="s">
        <v>2109</v>
      </c>
      <c r="F1716" t="s">
        <v>352</v>
      </c>
      <c r="G1716" t="s">
        <v>617</v>
      </c>
      <c r="H1716" t="s">
        <v>2110</v>
      </c>
    </row>
    <row r="1717" spans="1:8">
      <c r="A1717" t="s">
        <v>7108</v>
      </c>
      <c r="B1717" t="s">
        <v>7109</v>
      </c>
      <c r="C1717" t="s">
        <v>7110</v>
      </c>
      <c r="D1717" t="s">
        <v>7111</v>
      </c>
      <c r="E1717" t="s">
        <v>2109</v>
      </c>
      <c r="F1717" t="s">
        <v>352</v>
      </c>
      <c r="G1717" t="s">
        <v>617</v>
      </c>
      <c r="H1717" t="s">
        <v>2110</v>
      </c>
    </row>
    <row r="1718" spans="1:8">
      <c r="A1718" t="s">
        <v>7112</v>
      </c>
      <c r="B1718" t="s">
        <v>7113</v>
      </c>
      <c r="C1718" t="s">
        <v>7114</v>
      </c>
      <c r="D1718" t="s">
        <v>1835</v>
      </c>
      <c r="E1718" t="s">
        <v>1579</v>
      </c>
      <c r="F1718" t="s">
        <v>352</v>
      </c>
      <c r="G1718" t="s">
        <v>495</v>
      </c>
      <c r="H1718" t="s">
        <v>1580</v>
      </c>
    </row>
    <row r="1719" spans="1:8">
      <c r="A1719" t="s">
        <v>7115</v>
      </c>
      <c r="B1719" t="s">
        <v>7116</v>
      </c>
      <c r="C1719" t="s">
        <v>7117</v>
      </c>
      <c r="D1719" t="s">
        <v>1835</v>
      </c>
      <c r="E1719" t="s">
        <v>1579</v>
      </c>
      <c r="F1719" t="s">
        <v>352</v>
      </c>
      <c r="G1719" t="s">
        <v>495</v>
      </c>
      <c r="H1719" t="s">
        <v>1580</v>
      </c>
    </row>
    <row r="1720" spans="1:8">
      <c r="A1720" t="s">
        <v>7118</v>
      </c>
      <c r="B1720" t="s">
        <v>7119</v>
      </c>
      <c r="C1720" t="s">
        <v>7120</v>
      </c>
      <c r="D1720" t="s">
        <v>1835</v>
      </c>
      <c r="E1720" t="s">
        <v>1579</v>
      </c>
      <c r="F1720" t="s">
        <v>352</v>
      </c>
      <c r="G1720" t="s">
        <v>495</v>
      </c>
      <c r="H1720" t="s">
        <v>1580</v>
      </c>
    </row>
    <row r="1721" spans="1:8">
      <c r="A1721" t="s">
        <v>7121</v>
      </c>
      <c r="B1721" t="s">
        <v>7122</v>
      </c>
      <c r="C1721" t="s">
        <v>7122</v>
      </c>
      <c r="E1721" t="s">
        <v>1579</v>
      </c>
      <c r="F1721" t="s">
        <v>352</v>
      </c>
      <c r="G1721" t="s">
        <v>495</v>
      </c>
      <c r="H1721" t="s">
        <v>1580</v>
      </c>
    </row>
    <row r="1722" spans="1:8">
      <c r="A1722" t="s">
        <v>7123</v>
      </c>
      <c r="B1722" t="s">
        <v>7124</v>
      </c>
      <c r="C1722" t="s">
        <v>7125</v>
      </c>
      <c r="D1722" t="s">
        <v>7126</v>
      </c>
      <c r="E1722" t="s">
        <v>7127</v>
      </c>
      <c r="F1722" t="s">
        <v>352</v>
      </c>
      <c r="G1722" t="s">
        <v>610</v>
      </c>
      <c r="H1722" t="s">
        <v>1191</v>
      </c>
    </row>
    <row r="1723" spans="1:8">
      <c r="A1723" t="s">
        <v>7128</v>
      </c>
      <c r="B1723" t="s">
        <v>7129</v>
      </c>
      <c r="C1723" t="s">
        <v>7130</v>
      </c>
      <c r="D1723" t="s">
        <v>7131</v>
      </c>
      <c r="E1723" t="s">
        <v>1190</v>
      </c>
      <c r="F1723" t="s">
        <v>352</v>
      </c>
      <c r="G1723" t="s">
        <v>610</v>
      </c>
      <c r="H1723" t="s">
        <v>1191</v>
      </c>
    </row>
    <row r="1724" spans="1:8">
      <c r="A1724" t="s">
        <v>7132</v>
      </c>
      <c r="B1724" t="s">
        <v>7133</v>
      </c>
      <c r="C1724" t="s">
        <v>7134</v>
      </c>
      <c r="D1724" t="s">
        <v>7131</v>
      </c>
      <c r="E1724" t="s">
        <v>1190</v>
      </c>
      <c r="F1724" t="s">
        <v>352</v>
      </c>
      <c r="G1724" t="s">
        <v>610</v>
      </c>
      <c r="H1724" t="s">
        <v>1191</v>
      </c>
    </row>
    <row r="1725" spans="1:8">
      <c r="A1725" t="s">
        <v>7135</v>
      </c>
      <c r="B1725" t="s">
        <v>7136</v>
      </c>
      <c r="C1725" t="s">
        <v>7137</v>
      </c>
      <c r="D1725" t="s">
        <v>7138</v>
      </c>
      <c r="E1725" t="s">
        <v>1190</v>
      </c>
      <c r="F1725" t="s">
        <v>352</v>
      </c>
      <c r="G1725" t="s">
        <v>610</v>
      </c>
      <c r="H1725" t="s">
        <v>1191</v>
      </c>
    </row>
    <row r="1726" spans="1:8">
      <c r="A1726" t="s">
        <v>7139</v>
      </c>
      <c r="B1726" t="s">
        <v>7140</v>
      </c>
      <c r="C1726" t="s">
        <v>7141</v>
      </c>
      <c r="D1726" t="s">
        <v>6888</v>
      </c>
      <c r="E1726" t="s">
        <v>1437</v>
      </c>
      <c r="F1726" t="s">
        <v>352</v>
      </c>
      <c r="G1726" t="s">
        <v>495</v>
      </c>
      <c r="H1726" t="s">
        <v>1438</v>
      </c>
    </row>
    <row r="1727" spans="1:8">
      <c r="A1727" t="s">
        <v>7142</v>
      </c>
      <c r="B1727" t="s">
        <v>7143</v>
      </c>
      <c r="C1727" t="s">
        <v>7144</v>
      </c>
      <c r="D1727" t="s">
        <v>7145</v>
      </c>
      <c r="E1727" t="s">
        <v>1201</v>
      </c>
      <c r="F1727" t="s">
        <v>352</v>
      </c>
      <c r="G1727" t="s">
        <v>617</v>
      </c>
      <c r="H1727" t="s">
        <v>1202</v>
      </c>
    </row>
    <row r="1728" spans="1:8">
      <c r="A1728" t="s">
        <v>7146</v>
      </c>
      <c r="B1728" t="s">
        <v>7147</v>
      </c>
      <c r="C1728" t="s">
        <v>7147</v>
      </c>
      <c r="E1728" s="7" t="s">
        <v>7148</v>
      </c>
      <c r="F1728" s="7" t="s">
        <v>1723</v>
      </c>
      <c r="G1728" t="s">
        <v>2291</v>
      </c>
      <c r="H1728" t="s">
        <v>4855</v>
      </c>
    </row>
    <row r="1729" spans="1:8">
      <c r="A1729" t="s">
        <v>7149</v>
      </c>
      <c r="B1729" t="s">
        <v>7150</v>
      </c>
      <c r="C1729" t="s">
        <v>7151</v>
      </c>
      <c r="D1729" t="s">
        <v>7152</v>
      </c>
      <c r="E1729" t="s">
        <v>7153</v>
      </c>
      <c r="F1729" t="s">
        <v>1384</v>
      </c>
      <c r="G1729" t="s">
        <v>4156</v>
      </c>
      <c r="H1729" t="s">
        <v>7154</v>
      </c>
    </row>
    <row r="1730" spans="1:8">
      <c r="A1730" t="s">
        <v>7155</v>
      </c>
      <c r="B1730" t="s">
        <v>7156</v>
      </c>
      <c r="C1730" t="s">
        <v>7156</v>
      </c>
      <c r="E1730" t="s">
        <v>7157</v>
      </c>
      <c r="F1730" t="s">
        <v>1723</v>
      </c>
      <c r="G1730" t="s">
        <v>2291</v>
      </c>
      <c r="H1730" t="s">
        <v>7158</v>
      </c>
    </row>
    <row r="1731" spans="1:8">
      <c r="A1731" t="s">
        <v>7159</v>
      </c>
      <c r="B1731" t="s">
        <v>7160</v>
      </c>
      <c r="C1731" t="s">
        <v>7161</v>
      </c>
      <c r="D1731" t="s">
        <v>7162</v>
      </c>
      <c r="E1731" t="s">
        <v>7163</v>
      </c>
      <c r="F1731" t="s">
        <v>1723</v>
      </c>
      <c r="G1731" t="s">
        <v>2291</v>
      </c>
      <c r="H1731" t="s">
        <v>7164</v>
      </c>
    </row>
    <row r="1732" spans="1:8">
      <c r="A1732" t="s">
        <v>7165</v>
      </c>
      <c r="B1732" t="s">
        <v>7166</v>
      </c>
      <c r="C1732" t="s">
        <v>7166</v>
      </c>
      <c r="E1732" t="s">
        <v>4124</v>
      </c>
      <c r="F1732" t="s">
        <v>1723</v>
      </c>
      <c r="G1732" t="s">
        <v>2291</v>
      </c>
      <c r="H1732" t="s">
        <v>4125</v>
      </c>
    </row>
    <row r="1733" spans="1:8">
      <c r="A1733" t="s">
        <v>7167</v>
      </c>
      <c r="B1733" t="s">
        <v>7168</v>
      </c>
      <c r="C1733" t="s">
        <v>7169</v>
      </c>
      <c r="D1733" t="s">
        <v>3498</v>
      </c>
      <c r="E1733" t="s">
        <v>7170</v>
      </c>
      <c r="F1733" t="s">
        <v>352</v>
      </c>
      <c r="G1733" t="s">
        <v>692</v>
      </c>
      <c r="H1733" t="s">
        <v>1239</v>
      </c>
    </row>
    <row r="1734" spans="1:8">
      <c r="A1734" t="s">
        <v>7171</v>
      </c>
      <c r="B1734" t="s">
        <v>7172</v>
      </c>
      <c r="C1734" t="s">
        <v>7173</v>
      </c>
      <c r="D1734" t="s">
        <v>3498</v>
      </c>
      <c r="E1734" t="s">
        <v>652</v>
      </c>
      <c r="F1734" t="s">
        <v>652</v>
      </c>
    </row>
    <row r="1735" spans="1:8">
      <c r="A1735" t="s">
        <v>7174</v>
      </c>
      <c r="B1735" t="s">
        <v>7175</v>
      </c>
      <c r="C1735" t="s">
        <v>7176</v>
      </c>
      <c r="D1735" t="s">
        <v>3498</v>
      </c>
      <c r="E1735" t="s">
        <v>7170</v>
      </c>
      <c r="F1735" t="s">
        <v>352</v>
      </c>
      <c r="G1735" t="s">
        <v>692</v>
      </c>
      <c r="H1735" t="s">
        <v>1239</v>
      </c>
    </row>
    <row r="1736" spans="1:8">
      <c r="A1736" t="s">
        <v>7177</v>
      </c>
      <c r="B1736" t="s">
        <v>7178</v>
      </c>
      <c r="C1736" t="s">
        <v>7179</v>
      </c>
      <c r="D1736" t="s">
        <v>3498</v>
      </c>
      <c r="E1736" t="s">
        <v>7170</v>
      </c>
      <c r="F1736" t="s">
        <v>352</v>
      </c>
      <c r="G1736" t="s">
        <v>692</v>
      </c>
      <c r="H1736" t="s">
        <v>1239</v>
      </c>
    </row>
    <row r="1737" spans="1:8">
      <c r="A1737" t="s">
        <v>7180</v>
      </c>
      <c r="B1737" t="s">
        <v>7181</v>
      </c>
      <c r="C1737" t="s">
        <v>7182</v>
      </c>
      <c r="D1737" t="s">
        <v>3498</v>
      </c>
      <c r="E1737" t="s">
        <v>4066</v>
      </c>
      <c r="F1737" t="s">
        <v>1723</v>
      </c>
      <c r="G1737" t="s">
        <v>2291</v>
      </c>
      <c r="H1737" t="s">
        <v>4067</v>
      </c>
    </row>
    <row r="1738" spans="1:8">
      <c r="A1738" t="s">
        <v>7183</v>
      </c>
      <c r="B1738" t="s">
        <v>7184</v>
      </c>
      <c r="C1738" t="s">
        <v>7185</v>
      </c>
      <c r="D1738" t="s">
        <v>3498</v>
      </c>
      <c r="E1738" t="s">
        <v>2312</v>
      </c>
      <c r="F1738" t="s">
        <v>583</v>
      </c>
      <c r="G1738" t="s">
        <v>1723</v>
      </c>
      <c r="H1738" t="s">
        <v>2313</v>
      </c>
    </row>
    <row r="1739" spans="1:8">
      <c r="A1739" t="s">
        <v>7186</v>
      </c>
      <c r="B1739" t="s">
        <v>7168</v>
      </c>
      <c r="C1739" t="s">
        <v>7169</v>
      </c>
      <c r="D1739" t="s">
        <v>3498</v>
      </c>
      <c r="E1739" s="7" t="s">
        <v>7187</v>
      </c>
      <c r="F1739" s="7" t="s">
        <v>352</v>
      </c>
      <c r="G1739" t="s">
        <v>692</v>
      </c>
      <c r="H1739" t="s">
        <v>1239</v>
      </c>
    </row>
    <row r="1740" spans="1:8">
      <c r="A1740" t="s">
        <v>7188</v>
      </c>
      <c r="B1740" t="s">
        <v>7189</v>
      </c>
      <c r="C1740" t="s">
        <v>7190</v>
      </c>
      <c r="D1740" t="s">
        <v>3498</v>
      </c>
      <c r="E1740" t="s">
        <v>2290</v>
      </c>
      <c r="F1740" t="s">
        <v>1723</v>
      </c>
      <c r="G1740" t="s">
        <v>2291</v>
      </c>
      <c r="H1740" t="s">
        <v>2292</v>
      </c>
    </row>
    <row r="1741" spans="1:8">
      <c r="A1741" t="s">
        <v>7191</v>
      </c>
      <c r="B1741" t="s">
        <v>7192</v>
      </c>
      <c r="C1741" t="s">
        <v>7193</v>
      </c>
      <c r="D1741" t="s">
        <v>3498</v>
      </c>
      <c r="E1741" s="7" t="s">
        <v>7194</v>
      </c>
      <c r="F1741" s="7" t="s">
        <v>352</v>
      </c>
      <c r="G1741" t="s">
        <v>692</v>
      </c>
      <c r="H1741" t="s">
        <v>1239</v>
      </c>
    </row>
    <row r="1742" spans="1:8">
      <c r="A1742" t="s">
        <v>7195</v>
      </c>
      <c r="B1742" t="s">
        <v>7196</v>
      </c>
      <c r="C1742" t="s">
        <v>7197</v>
      </c>
      <c r="D1742" t="s">
        <v>3498</v>
      </c>
      <c r="E1742" s="7" t="s">
        <v>7194</v>
      </c>
      <c r="F1742" s="7" t="s">
        <v>352</v>
      </c>
      <c r="G1742" t="s">
        <v>692</v>
      </c>
      <c r="H1742" t="s">
        <v>1239</v>
      </c>
    </row>
    <row r="1743" spans="1:8">
      <c r="A1743" t="s">
        <v>7198</v>
      </c>
      <c r="B1743" t="s">
        <v>7199</v>
      </c>
      <c r="C1743" t="s">
        <v>7200</v>
      </c>
      <c r="D1743" t="s">
        <v>3498</v>
      </c>
      <c r="E1743" s="7" t="s">
        <v>7194</v>
      </c>
      <c r="F1743" s="7" t="s">
        <v>352</v>
      </c>
      <c r="G1743" t="s">
        <v>692</v>
      </c>
      <c r="H1743" t="s">
        <v>1239</v>
      </c>
    </row>
    <row r="1744" spans="1:8">
      <c r="A1744" t="s">
        <v>7201</v>
      </c>
      <c r="B1744" t="s">
        <v>7202</v>
      </c>
      <c r="C1744" t="s">
        <v>7203</v>
      </c>
      <c r="D1744" t="s">
        <v>3498</v>
      </c>
      <c r="E1744" s="7" t="s">
        <v>7194</v>
      </c>
      <c r="F1744" s="7" t="s">
        <v>352</v>
      </c>
      <c r="G1744" t="s">
        <v>692</v>
      </c>
      <c r="H1744" t="s">
        <v>1239</v>
      </c>
    </row>
    <row r="1745" spans="1:8">
      <c r="A1745" t="s">
        <v>7204</v>
      </c>
      <c r="B1745" t="s">
        <v>7205</v>
      </c>
      <c r="C1745" t="s">
        <v>7206</v>
      </c>
      <c r="D1745" t="s">
        <v>3498</v>
      </c>
      <c r="E1745" s="7" t="s">
        <v>7194</v>
      </c>
      <c r="F1745" s="7" t="s">
        <v>352</v>
      </c>
      <c r="G1745" t="s">
        <v>692</v>
      </c>
      <c r="H1745" t="s">
        <v>1239</v>
      </c>
    </row>
    <row r="1746" spans="1:8">
      <c r="A1746" t="s">
        <v>7207</v>
      </c>
      <c r="B1746" t="s">
        <v>7208</v>
      </c>
      <c r="C1746" t="s">
        <v>7209</v>
      </c>
      <c r="D1746" t="s">
        <v>3498</v>
      </c>
      <c r="E1746" s="7" t="s">
        <v>7194</v>
      </c>
      <c r="F1746" s="7" t="s">
        <v>352</v>
      </c>
      <c r="G1746" t="s">
        <v>692</v>
      </c>
      <c r="H1746" t="s">
        <v>1239</v>
      </c>
    </row>
    <row r="1747" spans="1:8">
      <c r="A1747" t="s">
        <v>7210</v>
      </c>
      <c r="B1747" t="s">
        <v>7211</v>
      </c>
      <c r="C1747" t="s">
        <v>7212</v>
      </c>
      <c r="D1747" t="s">
        <v>3498</v>
      </c>
      <c r="E1747" s="7" t="s">
        <v>7194</v>
      </c>
      <c r="F1747" s="7" t="s">
        <v>352</v>
      </c>
      <c r="G1747" t="s">
        <v>692</v>
      </c>
      <c r="H1747" t="s">
        <v>1239</v>
      </c>
    </row>
    <row r="1748" spans="1:8">
      <c r="A1748" t="s">
        <v>7213</v>
      </c>
      <c r="B1748" t="s">
        <v>7214</v>
      </c>
      <c r="C1748" t="s">
        <v>7215</v>
      </c>
      <c r="D1748" t="s">
        <v>3498</v>
      </c>
      <c r="E1748" s="7" t="s">
        <v>7194</v>
      </c>
      <c r="F1748" s="7" t="s">
        <v>352</v>
      </c>
      <c r="G1748" t="s">
        <v>692</v>
      </c>
      <c r="H1748" t="s">
        <v>1239</v>
      </c>
    </row>
    <row r="1749" spans="1:8">
      <c r="A1749" t="s">
        <v>7216</v>
      </c>
      <c r="B1749" t="s">
        <v>7217</v>
      </c>
      <c r="C1749" t="s">
        <v>7218</v>
      </c>
      <c r="D1749" t="s">
        <v>3498</v>
      </c>
      <c r="E1749" s="7" t="s">
        <v>7194</v>
      </c>
      <c r="F1749" s="7" t="s">
        <v>352</v>
      </c>
      <c r="G1749" t="s">
        <v>692</v>
      </c>
      <c r="H1749" t="s">
        <v>1239</v>
      </c>
    </row>
    <row r="1750" spans="1:8">
      <c r="A1750" t="s">
        <v>7219</v>
      </c>
      <c r="B1750" t="s">
        <v>7220</v>
      </c>
      <c r="C1750" t="s">
        <v>7221</v>
      </c>
      <c r="D1750" t="s">
        <v>3498</v>
      </c>
      <c r="E1750" t="s">
        <v>2290</v>
      </c>
      <c r="F1750" t="s">
        <v>1723</v>
      </c>
      <c r="G1750" t="s">
        <v>2291</v>
      </c>
      <c r="H1750" t="s">
        <v>2292</v>
      </c>
    </row>
    <row r="1751" spans="1:8">
      <c r="A1751" t="s">
        <v>7222</v>
      </c>
      <c r="B1751" t="s">
        <v>7223</v>
      </c>
      <c r="C1751" t="s">
        <v>7223</v>
      </c>
      <c r="E1751" t="s">
        <v>2290</v>
      </c>
      <c r="F1751" t="s">
        <v>1723</v>
      </c>
      <c r="G1751" t="s">
        <v>2291</v>
      </c>
      <c r="H1751" t="s">
        <v>2292</v>
      </c>
    </row>
    <row r="1752" spans="1:8">
      <c r="A1752" t="s">
        <v>7224</v>
      </c>
      <c r="B1752" t="s">
        <v>7225</v>
      </c>
      <c r="C1752" t="s">
        <v>7225</v>
      </c>
      <c r="E1752" t="s">
        <v>2014</v>
      </c>
      <c r="F1752" t="s">
        <v>583</v>
      </c>
      <c r="G1752" t="s">
        <v>1281</v>
      </c>
      <c r="H1752" t="s">
        <v>2015</v>
      </c>
    </row>
    <row r="1753" spans="1:8">
      <c r="A1753" t="s">
        <v>7226</v>
      </c>
      <c r="B1753" t="s">
        <v>1769</v>
      </c>
      <c r="C1753" t="s">
        <v>1769</v>
      </c>
      <c r="E1753" t="s">
        <v>1280</v>
      </c>
      <c r="F1753" t="s">
        <v>583</v>
      </c>
      <c r="G1753" t="s">
        <v>1281</v>
      </c>
      <c r="H1753" t="s">
        <v>1282</v>
      </c>
    </row>
    <row r="1754" spans="1:8">
      <c r="A1754" t="s">
        <v>7227</v>
      </c>
      <c r="B1754" t="s">
        <v>7228</v>
      </c>
      <c r="C1754" t="s">
        <v>7228</v>
      </c>
      <c r="E1754" t="s">
        <v>6901</v>
      </c>
      <c r="F1754" t="s">
        <v>352</v>
      </c>
      <c r="G1754" t="s">
        <v>754</v>
      </c>
      <c r="H1754" t="s">
        <v>4919</v>
      </c>
    </row>
    <row r="1755" spans="1:8">
      <c r="A1755" t="s">
        <v>7229</v>
      </c>
      <c r="B1755" t="s">
        <v>7230</v>
      </c>
      <c r="C1755" t="s">
        <v>7231</v>
      </c>
      <c r="D1755" t="s">
        <v>7232</v>
      </c>
      <c r="E1755" t="s">
        <v>7233</v>
      </c>
      <c r="F1755" t="s">
        <v>1723</v>
      </c>
      <c r="G1755" t="s">
        <v>2273</v>
      </c>
      <c r="H1755" t="s">
        <v>7234</v>
      </c>
    </row>
    <row r="1756" spans="1:8">
      <c r="A1756" t="s">
        <v>7235</v>
      </c>
      <c r="B1756" t="s">
        <v>7236</v>
      </c>
      <c r="C1756" t="s">
        <v>7236</v>
      </c>
      <c r="E1756" t="s">
        <v>7233</v>
      </c>
      <c r="F1756" t="s">
        <v>1723</v>
      </c>
      <c r="G1756" t="s">
        <v>2273</v>
      </c>
      <c r="H1756" t="s">
        <v>7234</v>
      </c>
    </row>
    <row r="1757" spans="1:8">
      <c r="A1757" t="s">
        <v>7237</v>
      </c>
      <c r="B1757" t="s">
        <v>7238</v>
      </c>
      <c r="C1757" t="s">
        <v>7238</v>
      </c>
      <c r="E1757" t="s">
        <v>7233</v>
      </c>
      <c r="F1757" t="s">
        <v>1723</v>
      </c>
      <c r="G1757" t="s">
        <v>2273</v>
      </c>
      <c r="H1757" t="s">
        <v>7234</v>
      </c>
    </row>
    <row r="1758" spans="1:8">
      <c r="A1758" t="s">
        <v>7239</v>
      </c>
      <c r="B1758" t="s">
        <v>7240</v>
      </c>
      <c r="C1758" t="s">
        <v>7241</v>
      </c>
      <c r="D1758" t="s">
        <v>7232</v>
      </c>
      <c r="E1758" t="s">
        <v>7242</v>
      </c>
      <c r="F1758" t="s">
        <v>459</v>
      </c>
      <c r="G1758" t="s">
        <v>2604</v>
      </c>
      <c r="H1758" t="s">
        <v>3202</v>
      </c>
    </row>
    <row r="1759" spans="1:8">
      <c r="A1759" t="s">
        <v>7243</v>
      </c>
      <c r="B1759" t="s">
        <v>7244</v>
      </c>
      <c r="C1759" t="s">
        <v>7244</v>
      </c>
      <c r="E1759" t="s">
        <v>652</v>
      </c>
      <c r="F1759" t="s">
        <v>652</v>
      </c>
    </row>
    <row r="1760" spans="1:8">
      <c r="A1760" t="s">
        <v>7245</v>
      </c>
      <c r="B1760" t="s">
        <v>7246</v>
      </c>
      <c r="C1760" t="s">
        <v>7247</v>
      </c>
      <c r="D1760" t="s">
        <v>6191</v>
      </c>
      <c r="E1760" t="s">
        <v>6192</v>
      </c>
      <c r="F1760" t="s">
        <v>352</v>
      </c>
      <c r="G1760" t="s">
        <v>617</v>
      </c>
      <c r="H1760" t="s">
        <v>1202</v>
      </c>
    </row>
    <row r="1761" spans="1:8">
      <c r="A1761" t="s">
        <v>7248</v>
      </c>
      <c r="B1761" t="s">
        <v>7249</v>
      </c>
      <c r="C1761" t="s">
        <v>7250</v>
      </c>
      <c r="D1761" t="s">
        <v>7251</v>
      </c>
      <c r="E1761" t="s">
        <v>582</v>
      </c>
      <c r="F1761" t="s">
        <v>583</v>
      </c>
      <c r="G1761" t="s">
        <v>352</v>
      </c>
      <c r="H1761" t="s">
        <v>584</v>
      </c>
    </row>
    <row r="1762" spans="1:8">
      <c r="A1762" t="s">
        <v>7252</v>
      </c>
      <c r="B1762" t="s">
        <v>7253</v>
      </c>
      <c r="C1762" t="s">
        <v>7254</v>
      </c>
      <c r="D1762" t="s">
        <v>7145</v>
      </c>
      <c r="E1762" t="s">
        <v>1201</v>
      </c>
      <c r="F1762" t="s">
        <v>352</v>
      </c>
      <c r="G1762" t="s">
        <v>617</v>
      </c>
      <c r="H1762" t="s">
        <v>1202</v>
      </c>
    </row>
    <row r="1763" spans="1:8">
      <c r="A1763" t="s">
        <v>7255</v>
      </c>
      <c r="B1763" t="s">
        <v>7256</v>
      </c>
      <c r="C1763" t="s">
        <v>7257</v>
      </c>
      <c r="D1763" t="s">
        <v>7162</v>
      </c>
      <c r="E1763" t="s">
        <v>1201</v>
      </c>
      <c r="F1763" t="s">
        <v>352</v>
      </c>
      <c r="G1763" t="s">
        <v>617</v>
      </c>
      <c r="H1763" t="s">
        <v>1202</v>
      </c>
    </row>
    <row r="1764" spans="1:8">
      <c r="A1764" t="s">
        <v>7258</v>
      </c>
      <c r="B1764" t="s">
        <v>7259</v>
      </c>
      <c r="C1764" t="s">
        <v>7260</v>
      </c>
      <c r="D1764" t="s">
        <v>7261</v>
      </c>
      <c r="E1764" t="s">
        <v>1164</v>
      </c>
      <c r="F1764" t="s">
        <v>352</v>
      </c>
      <c r="G1764" t="s">
        <v>353</v>
      </c>
      <c r="H1764" t="s">
        <v>642</v>
      </c>
    </row>
    <row r="1765" spans="1:8">
      <c r="A1765" t="s">
        <v>7262</v>
      </c>
      <c r="B1765" t="s">
        <v>7263</v>
      </c>
      <c r="C1765" t="s">
        <v>7264</v>
      </c>
      <c r="D1765" t="s">
        <v>7265</v>
      </c>
      <c r="E1765" t="s">
        <v>1164</v>
      </c>
      <c r="F1765" t="s">
        <v>352</v>
      </c>
      <c r="G1765" t="s">
        <v>353</v>
      </c>
      <c r="H1765" t="s">
        <v>642</v>
      </c>
    </row>
    <row r="1766" spans="1:8">
      <c r="A1766" t="s">
        <v>7266</v>
      </c>
      <c r="B1766" t="s">
        <v>7267</v>
      </c>
      <c r="C1766" t="s">
        <v>7268</v>
      </c>
      <c r="D1766" t="s">
        <v>7269</v>
      </c>
      <c r="E1766" t="s">
        <v>3521</v>
      </c>
      <c r="F1766" t="s">
        <v>352</v>
      </c>
      <c r="G1766" t="s">
        <v>360</v>
      </c>
      <c r="H1766" t="s">
        <v>412</v>
      </c>
    </row>
    <row r="1767" spans="1:8">
      <c r="A1767" t="s">
        <v>7270</v>
      </c>
      <c r="B1767" t="s">
        <v>7271</v>
      </c>
      <c r="C1767" t="s">
        <v>7271</v>
      </c>
      <c r="E1767" t="s">
        <v>764</v>
      </c>
      <c r="F1767" t="s">
        <v>583</v>
      </c>
      <c r="G1767" t="s">
        <v>352</v>
      </c>
      <c r="H1767" t="s">
        <v>765</v>
      </c>
    </row>
    <row r="1768" spans="1:8">
      <c r="A1768" t="s">
        <v>7272</v>
      </c>
      <c r="B1768" t="s">
        <v>7273</v>
      </c>
      <c r="C1768" t="s">
        <v>7273</v>
      </c>
      <c r="E1768" t="s">
        <v>1875</v>
      </c>
      <c r="F1768" t="s">
        <v>583</v>
      </c>
      <c r="G1768" t="s">
        <v>1723</v>
      </c>
      <c r="H1768" t="s">
        <v>1876</v>
      </c>
    </row>
    <row r="1769" spans="1:8">
      <c r="A1769" t="s">
        <v>7274</v>
      </c>
      <c r="B1769" t="s">
        <v>7275</v>
      </c>
      <c r="C1769" t="s">
        <v>7275</v>
      </c>
      <c r="E1769" t="s">
        <v>764</v>
      </c>
      <c r="F1769" t="s">
        <v>583</v>
      </c>
      <c r="G1769" t="s">
        <v>352</v>
      </c>
      <c r="H1769" t="s">
        <v>765</v>
      </c>
    </row>
    <row r="1770" spans="1:8">
      <c r="A1770" t="s">
        <v>7276</v>
      </c>
      <c r="B1770" t="s">
        <v>7277</v>
      </c>
      <c r="C1770" t="s">
        <v>7277</v>
      </c>
      <c r="E1770" t="s">
        <v>7278</v>
      </c>
      <c r="F1770" t="s">
        <v>1384</v>
      </c>
      <c r="G1770" t="s">
        <v>2329</v>
      </c>
      <c r="H1770" t="s">
        <v>2330</v>
      </c>
    </row>
    <row r="1771" spans="1:8">
      <c r="A1771" t="s">
        <v>7279</v>
      </c>
      <c r="B1771" t="s">
        <v>7280</v>
      </c>
      <c r="C1771" t="s">
        <v>7280</v>
      </c>
      <c r="E1771" t="s">
        <v>7278</v>
      </c>
      <c r="F1771" t="s">
        <v>1384</v>
      </c>
      <c r="G1771" t="s">
        <v>2329</v>
      </c>
      <c r="H1771" t="s">
        <v>2330</v>
      </c>
    </row>
    <row r="1772" spans="1:8">
      <c r="A1772" t="s">
        <v>7281</v>
      </c>
      <c r="B1772" t="s">
        <v>7282</v>
      </c>
      <c r="C1772" t="s">
        <v>7282</v>
      </c>
      <c r="E1772" t="s">
        <v>7278</v>
      </c>
      <c r="F1772" t="s">
        <v>1384</v>
      </c>
      <c r="G1772" t="s">
        <v>2329</v>
      </c>
      <c r="H1772" t="s">
        <v>2330</v>
      </c>
    </row>
    <row r="1773" spans="1:8">
      <c r="A1773" t="s">
        <v>7283</v>
      </c>
      <c r="B1773" t="s">
        <v>7284</v>
      </c>
      <c r="C1773" t="s">
        <v>7284</v>
      </c>
      <c r="E1773" t="s">
        <v>7278</v>
      </c>
      <c r="F1773" t="s">
        <v>1384</v>
      </c>
      <c r="G1773" t="s">
        <v>2329</v>
      </c>
      <c r="H1773" t="s">
        <v>2330</v>
      </c>
    </row>
    <row r="1774" spans="1:8">
      <c r="A1774" t="s">
        <v>7285</v>
      </c>
      <c r="B1774" t="s">
        <v>7286</v>
      </c>
      <c r="C1774" t="s">
        <v>7286</v>
      </c>
      <c r="E1774" t="s">
        <v>7287</v>
      </c>
      <c r="F1774" t="s">
        <v>1384</v>
      </c>
      <c r="G1774" t="s">
        <v>2329</v>
      </c>
      <c r="H1774" t="s">
        <v>2330</v>
      </c>
    </row>
    <row r="1775" spans="1:8">
      <c r="A1775" t="s">
        <v>7288</v>
      </c>
      <c r="B1775" t="s">
        <v>7289</v>
      </c>
      <c r="C1775" t="s">
        <v>7289</v>
      </c>
      <c r="E1775" t="s">
        <v>7287</v>
      </c>
      <c r="F1775" t="s">
        <v>1384</v>
      </c>
      <c r="G1775" t="s">
        <v>2329</v>
      </c>
      <c r="H1775" t="s">
        <v>2330</v>
      </c>
    </row>
    <row r="1776" spans="1:8">
      <c r="A1776" t="s">
        <v>7290</v>
      </c>
      <c r="B1776" t="s">
        <v>7291</v>
      </c>
      <c r="C1776" t="s">
        <v>7291</v>
      </c>
      <c r="E1776" t="s">
        <v>7287</v>
      </c>
      <c r="F1776" t="s">
        <v>1384</v>
      </c>
      <c r="G1776" t="s">
        <v>2329</v>
      </c>
      <c r="H1776" t="s">
        <v>2330</v>
      </c>
    </row>
    <row r="1777" spans="1:8">
      <c r="A1777" t="s">
        <v>7292</v>
      </c>
      <c r="B1777" t="s">
        <v>7293</v>
      </c>
      <c r="C1777" t="s">
        <v>7293</v>
      </c>
      <c r="E1777" t="s">
        <v>7287</v>
      </c>
      <c r="F1777" t="s">
        <v>1384</v>
      </c>
      <c r="G1777" t="s">
        <v>2329</v>
      </c>
      <c r="H1777" t="s">
        <v>2330</v>
      </c>
    </row>
    <row r="1778" spans="1:8">
      <c r="A1778" t="s">
        <v>7294</v>
      </c>
      <c r="B1778" t="s">
        <v>7295</v>
      </c>
      <c r="C1778" t="s">
        <v>7295</v>
      </c>
      <c r="E1778" t="s">
        <v>7287</v>
      </c>
      <c r="F1778" t="s">
        <v>1384</v>
      </c>
      <c r="G1778" t="s">
        <v>2329</v>
      </c>
      <c r="H1778" t="s">
        <v>2330</v>
      </c>
    </row>
    <row r="1779" spans="1:8">
      <c r="A1779" t="s">
        <v>7296</v>
      </c>
      <c r="B1779" t="s">
        <v>7297</v>
      </c>
      <c r="C1779" t="s">
        <v>7297</v>
      </c>
      <c r="E1779" t="s">
        <v>7287</v>
      </c>
      <c r="F1779" t="s">
        <v>1384</v>
      </c>
      <c r="G1779" t="s">
        <v>2329</v>
      </c>
      <c r="H1779" t="s">
        <v>2330</v>
      </c>
    </row>
    <row r="1780" spans="1:8">
      <c r="A1780" t="s">
        <v>7298</v>
      </c>
      <c r="B1780" t="s">
        <v>7299</v>
      </c>
      <c r="C1780" t="s">
        <v>7299</v>
      </c>
      <c r="E1780" t="s">
        <v>7287</v>
      </c>
      <c r="F1780" t="s">
        <v>1384</v>
      </c>
      <c r="G1780" t="s">
        <v>2329</v>
      </c>
      <c r="H1780" t="s">
        <v>2330</v>
      </c>
    </row>
    <row r="1781" spans="1:8">
      <c r="A1781" t="s">
        <v>7300</v>
      </c>
      <c r="B1781" t="s">
        <v>7301</v>
      </c>
      <c r="C1781" t="s">
        <v>7301</v>
      </c>
      <c r="E1781" t="s">
        <v>7287</v>
      </c>
      <c r="F1781" t="s">
        <v>1384</v>
      </c>
      <c r="G1781" t="s">
        <v>2329</v>
      </c>
      <c r="H1781" t="s">
        <v>2330</v>
      </c>
    </row>
    <row r="1782" spans="1:8">
      <c r="A1782" t="s">
        <v>7302</v>
      </c>
      <c r="B1782" t="s">
        <v>7303</v>
      </c>
      <c r="C1782" t="s">
        <v>7303</v>
      </c>
      <c r="E1782" t="s">
        <v>7287</v>
      </c>
      <c r="F1782" t="s">
        <v>1384</v>
      </c>
      <c r="G1782" t="s">
        <v>2329</v>
      </c>
      <c r="H1782" t="s">
        <v>2330</v>
      </c>
    </row>
    <row r="1783" spans="1:8">
      <c r="A1783" t="s">
        <v>7304</v>
      </c>
      <c r="B1783" t="s">
        <v>7305</v>
      </c>
      <c r="C1783" t="s">
        <v>7305</v>
      </c>
      <c r="E1783" t="s">
        <v>7278</v>
      </c>
      <c r="F1783" t="s">
        <v>1384</v>
      </c>
      <c r="G1783" t="s">
        <v>2329</v>
      </c>
      <c r="H1783" t="s">
        <v>2330</v>
      </c>
    </row>
    <row r="1784" spans="1:8">
      <c r="A1784" t="s">
        <v>7306</v>
      </c>
      <c r="B1784" t="s">
        <v>7307</v>
      </c>
      <c r="C1784" t="s">
        <v>7307</v>
      </c>
      <c r="E1784" t="s">
        <v>7287</v>
      </c>
      <c r="F1784" t="s">
        <v>1384</v>
      </c>
      <c r="G1784" t="s">
        <v>2329</v>
      </c>
      <c r="H1784" t="s">
        <v>2330</v>
      </c>
    </row>
    <row r="1785" spans="1:8">
      <c r="A1785" t="s">
        <v>7308</v>
      </c>
      <c r="B1785" t="s">
        <v>7309</v>
      </c>
      <c r="C1785" t="s">
        <v>7309</v>
      </c>
      <c r="E1785" t="s">
        <v>7287</v>
      </c>
      <c r="F1785" t="s">
        <v>1384</v>
      </c>
      <c r="G1785" t="s">
        <v>2329</v>
      </c>
      <c r="H1785" t="s">
        <v>2330</v>
      </c>
    </row>
    <row r="1786" spans="1:8">
      <c r="A1786" t="s">
        <v>7310</v>
      </c>
      <c r="B1786" t="s">
        <v>7311</v>
      </c>
      <c r="C1786" t="s">
        <v>7311</v>
      </c>
      <c r="E1786" t="s">
        <v>7287</v>
      </c>
      <c r="F1786" t="s">
        <v>1384</v>
      </c>
      <c r="G1786" t="s">
        <v>2329</v>
      </c>
      <c r="H1786" t="s">
        <v>2330</v>
      </c>
    </row>
    <row r="1787" spans="1:8">
      <c r="A1787" t="s">
        <v>7312</v>
      </c>
      <c r="B1787" t="s">
        <v>7313</v>
      </c>
      <c r="C1787" t="s">
        <v>7313</v>
      </c>
      <c r="E1787" t="s">
        <v>7287</v>
      </c>
      <c r="F1787" t="s">
        <v>1384</v>
      </c>
      <c r="G1787" t="s">
        <v>2329</v>
      </c>
      <c r="H1787" t="s">
        <v>2330</v>
      </c>
    </row>
    <row r="1788" spans="1:8">
      <c r="A1788" t="s">
        <v>7314</v>
      </c>
      <c r="B1788" t="s">
        <v>7315</v>
      </c>
      <c r="C1788" t="s">
        <v>7315</v>
      </c>
      <c r="E1788" t="s">
        <v>7316</v>
      </c>
      <c r="F1788" t="s">
        <v>1705</v>
      </c>
      <c r="G1788" t="s">
        <v>4638</v>
      </c>
      <c r="H1788" t="s">
        <v>4639</v>
      </c>
    </row>
    <row r="1789" spans="1:8">
      <c r="A1789" t="s">
        <v>7317</v>
      </c>
      <c r="B1789" t="s">
        <v>7318</v>
      </c>
      <c r="C1789" t="s">
        <v>7318</v>
      </c>
      <c r="E1789" t="s">
        <v>7316</v>
      </c>
      <c r="F1789" t="s">
        <v>1705</v>
      </c>
      <c r="G1789" t="s">
        <v>4638</v>
      </c>
      <c r="H1789" t="s">
        <v>4639</v>
      </c>
    </row>
    <row r="1790" spans="1:8">
      <c r="A1790" t="s">
        <v>7319</v>
      </c>
      <c r="B1790" t="s">
        <v>7320</v>
      </c>
      <c r="C1790" t="s">
        <v>7320</v>
      </c>
      <c r="E1790" t="s">
        <v>7321</v>
      </c>
      <c r="F1790" t="s">
        <v>1384</v>
      </c>
      <c r="G1790" t="s">
        <v>2329</v>
      </c>
      <c r="H1790" t="s">
        <v>2330</v>
      </c>
    </row>
    <row r="1791" spans="1:8">
      <c r="A1791" t="s">
        <v>7322</v>
      </c>
      <c r="B1791" t="s">
        <v>7323</v>
      </c>
      <c r="C1791" t="s">
        <v>7323</v>
      </c>
      <c r="E1791" t="s">
        <v>7321</v>
      </c>
      <c r="F1791" t="s">
        <v>1384</v>
      </c>
      <c r="G1791" t="s">
        <v>2329</v>
      </c>
      <c r="H1791" t="s">
        <v>2330</v>
      </c>
    </row>
    <row r="1792" spans="1:8">
      <c r="A1792" t="s">
        <v>7324</v>
      </c>
      <c r="B1792" t="s">
        <v>7325</v>
      </c>
      <c r="C1792" t="s">
        <v>7325</v>
      </c>
      <c r="E1792" t="s">
        <v>7278</v>
      </c>
      <c r="F1792" t="s">
        <v>1384</v>
      </c>
      <c r="G1792" t="s">
        <v>2329</v>
      </c>
      <c r="H1792" t="s">
        <v>2330</v>
      </c>
    </row>
    <row r="1793" spans="1:8">
      <c r="A1793" t="s">
        <v>7326</v>
      </c>
      <c r="B1793" t="s">
        <v>7327</v>
      </c>
      <c r="C1793" t="s">
        <v>7327</v>
      </c>
      <c r="E1793" s="7" t="s">
        <v>7328</v>
      </c>
      <c r="F1793" s="7" t="s">
        <v>1384</v>
      </c>
      <c r="G1793" t="s">
        <v>2329</v>
      </c>
      <c r="H1793" t="s">
        <v>2330</v>
      </c>
    </row>
    <row r="1794" spans="1:8">
      <c r="A1794" t="s">
        <v>7329</v>
      </c>
      <c r="B1794" t="s">
        <v>7330</v>
      </c>
      <c r="C1794" t="s">
        <v>7330</v>
      </c>
      <c r="E1794" s="7" t="s">
        <v>7331</v>
      </c>
      <c r="F1794" s="7" t="s">
        <v>1384</v>
      </c>
      <c r="G1794" t="s">
        <v>2329</v>
      </c>
      <c r="H1794" t="s">
        <v>2330</v>
      </c>
    </row>
    <row r="1795" spans="1:8">
      <c r="A1795" t="s">
        <v>7332</v>
      </c>
      <c r="B1795" t="s">
        <v>7333</v>
      </c>
      <c r="C1795" t="s">
        <v>7333</v>
      </c>
      <c r="E1795" t="s">
        <v>7287</v>
      </c>
      <c r="F1795" t="s">
        <v>1384</v>
      </c>
      <c r="G1795" t="s">
        <v>2329</v>
      </c>
      <c r="H1795" t="s">
        <v>2330</v>
      </c>
    </row>
    <row r="1796" spans="1:8">
      <c r="A1796" t="s">
        <v>7334</v>
      </c>
      <c r="B1796" t="s">
        <v>7335</v>
      </c>
      <c r="C1796" t="s">
        <v>7335</v>
      </c>
      <c r="E1796" t="s">
        <v>7287</v>
      </c>
      <c r="F1796" t="s">
        <v>1384</v>
      </c>
      <c r="G1796" t="s">
        <v>2329</v>
      </c>
      <c r="H1796" t="s">
        <v>2330</v>
      </c>
    </row>
    <row r="1797" spans="1:8">
      <c r="A1797" t="s">
        <v>7336</v>
      </c>
      <c r="B1797" t="s">
        <v>7337</v>
      </c>
      <c r="C1797" t="s">
        <v>7337</v>
      </c>
      <c r="E1797" t="s">
        <v>7316</v>
      </c>
      <c r="F1797" t="s">
        <v>1705</v>
      </c>
      <c r="G1797" t="s">
        <v>4638</v>
      </c>
      <c r="H1797" t="s">
        <v>4639</v>
      </c>
    </row>
    <row r="1798" spans="1:8">
      <c r="A1798" t="s">
        <v>7338</v>
      </c>
      <c r="B1798" t="s">
        <v>7339</v>
      </c>
      <c r="C1798" t="s">
        <v>7339</v>
      </c>
      <c r="E1798" t="s">
        <v>7340</v>
      </c>
      <c r="F1798" t="s">
        <v>1384</v>
      </c>
      <c r="G1798" t="s">
        <v>2329</v>
      </c>
      <c r="H1798" t="s">
        <v>2330</v>
      </c>
    </row>
    <row r="1799" spans="1:8">
      <c r="A1799" t="s">
        <v>7341</v>
      </c>
      <c r="B1799" t="s">
        <v>7342</v>
      </c>
      <c r="C1799" t="s">
        <v>7342</v>
      </c>
      <c r="E1799" t="s">
        <v>7316</v>
      </c>
      <c r="F1799" t="s">
        <v>1705</v>
      </c>
      <c r="G1799" t="s">
        <v>4638</v>
      </c>
      <c r="H1799" t="s">
        <v>4639</v>
      </c>
    </row>
    <row r="1800" spans="1:8">
      <c r="A1800" t="s">
        <v>7343</v>
      </c>
      <c r="B1800" t="s">
        <v>7344</v>
      </c>
      <c r="C1800" t="s">
        <v>7345</v>
      </c>
      <c r="D1800" t="s">
        <v>6825</v>
      </c>
      <c r="E1800" t="s">
        <v>7316</v>
      </c>
      <c r="F1800" t="s">
        <v>1705</v>
      </c>
      <c r="G1800" t="s">
        <v>4638</v>
      </c>
      <c r="H1800" t="s">
        <v>4639</v>
      </c>
    </row>
    <row r="1801" spans="1:8">
      <c r="A1801" t="s">
        <v>7346</v>
      </c>
      <c r="B1801" t="s">
        <v>7347</v>
      </c>
      <c r="C1801" t="s">
        <v>7347</v>
      </c>
      <c r="E1801" t="s">
        <v>7287</v>
      </c>
      <c r="F1801" t="s">
        <v>1384</v>
      </c>
      <c r="G1801" t="s">
        <v>2329</v>
      </c>
      <c r="H1801" t="s">
        <v>2330</v>
      </c>
    </row>
    <row r="1802" spans="1:8">
      <c r="A1802" t="s">
        <v>7348</v>
      </c>
      <c r="B1802" t="s">
        <v>7349</v>
      </c>
      <c r="C1802" t="s">
        <v>7349</v>
      </c>
      <c r="E1802" t="s">
        <v>7287</v>
      </c>
      <c r="F1802" t="s">
        <v>1384</v>
      </c>
      <c r="G1802" t="s">
        <v>2329</v>
      </c>
      <c r="H1802" t="s">
        <v>2330</v>
      </c>
    </row>
    <row r="1803" spans="1:8">
      <c r="A1803" t="s">
        <v>7350</v>
      </c>
      <c r="B1803" t="s">
        <v>7351</v>
      </c>
      <c r="C1803" t="s">
        <v>7351</v>
      </c>
      <c r="E1803" t="s">
        <v>7278</v>
      </c>
      <c r="F1803" t="s">
        <v>1384</v>
      </c>
      <c r="G1803" t="s">
        <v>2329</v>
      </c>
      <c r="H1803" t="s">
        <v>2330</v>
      </c>
    </row>
    <row r="1804" spans="1:8">
      <c r="A1804" t="s">
        <v>7352</v>
      </c>
      <c r="B1804" t="s">
        <v>7353</v>
      </c>
      <c r="C1804" t="s">
        <v>7353</v>
      </c>
      <c r="E1804" t="s">
        <v>7340</v>
      </c>
      <c r="F1804" t="s">
        <v>1384</v>
      </c>
      <c r="G1804" t="s">
        <v>2329</v>
      </c>
      <c r="H1804" t="s">
        <v>2330</v>
      </c>
    </row>
    <row r="1805" spans="1:8">
      <c r="A1805" t="s">
        <v>7354</v>
      </c>
      <c r="B1805" t="s">
        <v>7355</v>
      </c>
      <c r="C1805" t="s">
        <v>7355</v>
      </c>
      <c r="E1805" t="s">
        <v>7356</v>
      </c>
      <c r="F1805" t="s">
        <v>1705</v>
      </c>
      <c r="G1805" t="s">
        <v>4638</v>
      </c>
      <c r="H1805" t="s">
        <v>4639</v>
      </c>
    </row>
    <row r="1806" spans="1:8">
      <c r="A1806" t="s">
        <v>7357</v>
      </c>
      <c r="B1806" t="s">
        <v>7358</v>
      </c>
      <c r="C1806" t="s">
        <v>7358</v>
      </c>
      <c r="E1806" t="s">
        <v>7316</v>
      </c>
      <c r="F1806" t="s">
        <v>1705</v>
      </c>
      <c r="G1806" t="s">
        <v>4638</v>
      </c>
      <c r="H1806" t="s">
        <v>4639</v>
      </c>
    </row>
    <row r="1807" spans="1:8">
      <c r="A1807" t="s">
        <v>7359</v>
      </c>
      <c r="B1807" t="s">
        <v>7360</v>
      </c>
      <c r="C1807" t="s">
        <v>7360</v>
      </c>
      <c r="E1807" t="s">
        <v>7316</v>
      </c>
      <c r="F1807" t="s">
        <v>1705</v>
      </c>
      <c r="G1807" t="s">
        <v>4638</v>
      </c>
      <c r="H1807" t="s">
        <v>4639</v>
      </c>
    </row>
    <row r="1808" spans="1:8">
      <c r="A1808" t="s">
        <v>7361</v>
      </c>
      <c r="B1808" t="s">
        <v>7362</v>
      </c>
      <c r="C1808" t="s">
        <v>7362</v>
      </c>
      <c r="E1808" t="s">
        <v>7316</v>
      </c>
      <c r="F1808" t="s">
        <v>1705</v>
      </c>
      <c r="G1808" t="s">
        <v>4638</v>
      </c>
      <c r="H1808" t="s">
        <v>4639</v>
      </c>
    </row>
    <row r="1809" spans="1:8">
      <c r="A1809" t="s">
        <v>7363</v>
      </c>
      <c r="B1809" t="s">
        <v>7364</v>
      </c>
      <c r="C1809" t="s">
        <v>7364</v>
      </c>
      <c r="E1809" t="s">
        <v>7316</v>
      </c>
      <c r="F1809" t="s">
        <v>1705</v>
      </c>
      <c r="G1809" t="s">
        <v>4638</v>
      </c>
      <c r="H1809" t="s">
        <v>4639</v>
      </c>
    </row>
    <row r="1810" spans="1:8">
      <c r="A1810" t="s">
        <v>7365</v>
      </c>
      <c r="B1810" t="s">
        <v>7366</v>
      </c>
      <c r="C1810" t="s">
        <v>7366</v>
      </c>
      <c r="E1810" t="s">
        <v>7287</v>
      </c>
      <c r="F1810" t="s">
        <v>1384</v>
      </c>
      <c r="G1810" t="s">
        <v>2329</v>
      </c>
      <c r="H1810" t="s">
        <v>2330</v>
      </c>
    </row>
    <row r="1811" spans="1:8">
      <c r="A1811" t="s">
        <v>7367</v>
      </c>
      <c r="B1811" t="s">
        <v>7368</v>
      </c>
      <c r="C1811" t="s">
        <v>7368</v>
      </c>
      <c r="E1811" t="s">
        <v>7287</v>
      </c>
      <c r="F1811" t="s">
        <v>1384</v>
      </c>
      <c r="G1811" t="s">
        <v>2329</v>
      </c>
      <c r="H1811" t="s">
        <v>2330</v>
      </c>
    </row>
    <row r="1812" spans="1:8">
      <c r="A1812" t="s">
        <v>7369</v>
      </c>
      <c r="B1812" t="s">
        <v>7370</v>
      </c>
      <c r="C1812" t="s">
        <v>7370</v>
      </c>
      <c r="E1812" t="s">
        <v>7371</v>
      </c>
      <c r="F1812" t="s">
        <v>1705</v>
      </c>
      <c r="G1812" t="s">
        <v>4638</v>
      </c>
      <c r="H1812" t="s">
        <v>6611</v>
      </c>
    </row>
    <row r="1813" spans="1:8">
      <c r="A1813" t="s">
        <v>7372</v>
      </c>
      <c r="B1813" t="s">
        <v>7373</v>
      </c>
      <c r="C1813" t="s">
        <v>7373</v>
      </c>
      <c r="E1813" t="s">
        <v>7278</v>
      </c>
      <c r="F1813" t="s">
        <v>1384</v>
      </c>
      <c r="G1813" t="s">
        <v>2329</v>
      </c>
      <c r="H1813" t="s">
        <v>2330</v>
      </c>
    </row>
    <row r="1814" spans="1:8">
      <c r="A1814" t="s">
        <v>7374</v>
      </c>
      <c r="B1814" t="s">
        <v>7375</v>
      </c>
      <c r="C1814" t="s">
        <v>7375</v>
      </c>
      <c r="E1814" t="s">
        <v>2014</v>
      </c>
      <c r="F1814" t="s">
        <v>583</v>
      </c>
      <c r="G1814" t="s">
        <v>1281</v>
      </c>
      <c r="H1814" t="s">
        <v>2015</v>
      </c>
    </row>
    <row r="1815" spans="1:8">
      <c r="A1815" t="s">
        <v>7376</v>
      </c>
      <c r="B1815" t="s">
        <v>7377</v>
      </c>
      <c r="C1815" t="s">
        <v>7378</v>
      </c>
      <c r="D1815" t="s">
        <v>2296</v>
      </c>
      <c r="E1815" t="s">
        <v>2272</v>
      </c>
      <c r="F1815" t="s">
        <v>1723</v>
      </c>
      <c r="G1815" t="s">
        <v>2273</v>
      </c>
      <c r="H1815" t="s">
        <v>2274</v>
      </c>
    </row>
    <row r="1816" spans="1:8">
      <c r="A1816" t="s">
        <v>7379</v>
      </c>
      <c r="B1816" t="s">
        <v>5098</v>
      </c>
      <c r="C1816" t="s">
        <v>5099</v>
      </c>
      <c r="D1816" t="s">
        <v>5100</v>
      </c>
      <c r="E1816" t="s">
        <v>2140</v>
      </c>
      <c r="F1816" t="s">
        <v>352</v>
      </c>
      <c r="G1816" t="s">
        <v>692</v>
      </c>
      <c r="H1816" t="s">
        <v>1239</v>
      </c>
    </row>
    <row r="1817" spans="1:8">
      <c r="A1817" t="s">
        <v>7380</v>
      </c>
      <c r="B1817" t="s">
        <v>7381</v>
      </c>
      <c r="C1817" t="s">
        <v>7381</v>
      </c>
      <c r="E1817" t="s">
        <v>6594</v>
      </c>
      <c r="F1817" t="s">
        <v>1705</v>
      </c>
      <c r="G1817" t="s">
        <v>4638</v>
      </c>
      <c r="H1817" t="s">
        <v>6595</v>
      </c>
    </row>
    <row r="1818" spans="1:8">
      <c r="A1818" t="s">
        <v>7382</v>
      </c>
      <c r="B1818" t="s">
        <v>7383</v>
      </c>
      <c r="C1818" t="s">
        <v>7383</v>
      </c>
      <c r="E1818" t="s">
        <v>1722</v>
      </c>
      <c r="F1818" t="s">
        <v>1723</v>
      </c>
      <c r="G1818" t="s">
        <v>1724</v>
      </c>
      <c r="H1818" t="s">
        <v>1725</v>
      </c>
    </row>
    <row r="1819" spans="1:8">
      <c r="A1819" t="s">
        <v>7384</v>
      </c>
      <c r="B1819" t="s">
        <v>7385</v>
      </c>
      <c r="C1819" t="s">
        <v>7386</v>
      </c>
      <c r="D1819" t="s">
        <v>7387</v>
      </c>
      <c r="E1819" t="s">
        <v>3651</v>
      </c>
      <c r="F1819" t="s">
        <v>583</v>
      </c>
      <c r="G1819" t="s">
        <v>352</v>
      </c>
      <c r="H1819" t="s">
        <v>3652</v>
      </c>
    </row>
    <row r="1820" spans="1:8">
      <c r="A1820" t="s">
        <v>7388</v>
      </c>
      <c r="B1820" t="s">
        <v>7389</v>
      </c>
      <c r="C1820" t="s">
        <v>7390</v>
      </c>
      <c r="D1820" t="s">
        <v>7391</v>
      </c>
      <c r="E1820" t="s">
        <v>7392</v>
      </c>
      <c r="F1820" t="s">
        <v>1723</v>
      </c>
      <c r="G1820" t="s">
        <v>2273</v>
      </c>
      <c r="H1820" t="s">
        <v>2418</v>
      </c>
    </row>
    <row r="1821" spans="1:8">
      <c r="A1821" t="s">
        <v>7393</v>
      </c>
      <c r="B1821" t="s">
        <v>7394</v>
      </c>
      <c r="C1821" t="s">
        <v>7395</v>
      </c>
      <c r="D1821" t="s">
        <v>7391</v>
      </c>
      <c r="E1821" t="s">
        <v>7392</v>
      </c>
      <c r="F1821" t="s">
        <v>1723</v>
      </c>
      <c r="G1821" t="s">
        <v>2273</v>
      </c>
      <c r="H1821" t="s">
        <v>2418</v>
      </c>
    </row>
    <row r="1822" spans="1:8">
      <c r="A1822" t="s">
        <v>7396</v>
      </c>
      <c r="B1822" t="s">
        <v>7397</v>
      </c>
      <c r="C1822" t="s">
        <v>7398</v>
      </c>
      <c r="D1822" t="s">
        <v>7391</v>
      </c>
      <c r="E1822" t="s">
        <v>7392</v>
      </c>
      <c r="F1822" t="s">
        <v>1723</v>
      </c>
      <c r="G1822" t="s">
        <v>2273</v>
      </c>
      <c r="H1822" t="s">
        <v>2418</v>
      </c>
    </row>
    <row r="1823" spans="1:8">
      <c r="A1823" t="s">
        <v>7399</v>
      </c>
      <c r="B1823" t="s">
        <v>7400</v>
      </c>
      <c r="C1823" t="s">
        <v>7400</v>
      </c>
      <c r="E1823" t="s">
        <v>1722</v>
      </c>
      <c r="F1823" t="s">
        <v>1723</v>
      </c>
      <c r="G1823" t="s">
        <v>1724</v>
      </c>
      <c r="H1823" t="s">
        <v>1725</v>
      </c>
    </row>
    <row r="1824" spans="1:8">
      <c r="A1824" t="s">
        <v>7401</v>
      </c>
      <c r="B1824" t="s">
        <v>7402</v>
      </c>
      <c r="C1824" t="s">
        <v>7402</v>
      </c>
      <c r="E1824" t="s">
        <v>776</v>
      </c>
      <c r="F1824" t="s">
        <v>583</v>
      </c>
      <c r="G1824" t="s">
        <v>352</v>
      </c>
      <c r="H1824" t="s">
        <v>777</v>
      </c>
    </row>
    <row r="1825" spans="1:8">
      <c r="A1825" t="s">
        <v>7403</v>
      </c>
      <c r="B1825" t="s">
        <v>7404</v>
      </c>
      <c r="C1825" t="s">
        <v>7405</v>
      </c>
      <c r="D1825" t="s">
        <v>7406</v>
      </c>
      <c r="E1825" t="s">
        <v>3651</v>
      </c>
      <c r="F1825" t="s">
        <v>583</v>
      </c>
      <c r="G1825" t="s">
        <v>352</v>
      </c>
      <c r="H1825" t="s">
        <v>3652</v>
      </c>
    </row>
    <row r="1826" spans="1:8">
      <c r="A1826" t="s">
        <v>7407</v>
      </c>
      <c r="B1826" t="s">
        <v>3674</v>
      </c>
      <c r="C1826" t="s">
        <v>3675</v>
      </c>
      <c r="D1826" t="s">
        <v>3676</v>
      </c>
      <c r="E1826" t="s">
        <v>1848</v>
      </c>
      <c r="F1826" t="s">
        <v>583</v>
      </c>
      <c r="G1826" t="s">
        <v>1842</v>
      </c>
      <c r="H1826" t="s">
        <v>1849</v>
      </c>
    </row>
    <row r="1827" spans="1:8">
      <c r="A1827" t="s">
        <v>7408</v>
      </c>
      <c r="B1827" t="s">
        <v>7409</v>
      </c>
      <c r="C1827" t="s">
        <v>7409</v>
      </c>
      <c r="E1827" t="s">
        <v>7410</v>
      </c>
      <c r="F1827" t="s">
        <v>1705</v>
      </c>
      <c r="G1827" t="s">
        <v>2889</v>
      </c>
      <c r="H1827" t="s">
        <v>7411</v>
      </c>
    </row>
    <row r="1828" spans="1:8">
      <c r="A1828" t="s">
        <v>7412</v>
      </c>
      <c r="B1828" t="s">
        <v>7413</v>
      </c>
      <c r="C1828" t="s">
        <v>7413</v>
      </c>
      <c r="E1828" t="s">
        <v>2014</v>
      </c>
      <c r="F1828" t="s">
        <v>583</v>
      </c>
      <c r="G1828" t="s">
        <v>1281</v>
      </c>
      <c r="H1828" t="s">
        <v>2015</v>
      </c>
    </row>
    <row r="1829" spans="1:8">
      <c r="A1829" t="s">
        <v>7414</v>
      </c>
      <c r="B1829" t="s">
        <v>7415</v>
      </c>
      <c r="C1829" t="s">
        <v>7415</v>
      </c>
      <c r="E1829" t="s">
        <v>2014</v>
      </c>
      <c r="F1829" t="s">
        <v>583</v>
      </c>
      <c r="G1829" t="s">
        <v>1281</v>
      </c>
      <c r="H1829" t="s">
        <v>2015</v>
      </c>
    </row>
    <row r="1830" spans="1:8">
      <c r="A1830" t="s">
        <v>7416</v>
      </c>
      <c r="B1830" t="s">
        <v>7417</v>
      </c>
      <c r="C1830" t="s">
        <v>7417</v>
      </c>
      <c r="E1830" t="s">
        <v>1722</v>
      </c>
      <c r="F1830" t="s">
        <v>1723</v>
      </c>
      <c r="G1830" t="s">
        <v>1724</v>
      </c>
      <c r="H1830" t="s">
        <v>1725</v>
      </c>
    </row>
    <row r="1831" spans="1:8">
      <c r="A1831" t="s">
        <v>7418</v>
      </c>
      <c r="B1831" t="s">
        <v>7419</v>
      </c>
      <c r="C1831" t="s">
        <v>7419</v>
      </c>
      <c r="E1831" t="s">
        <v>1722</v>
      </c>
      <c r="F1831" t="s">
        <v>1723</v>
      </c>
      <c r="G1831" t="s">
        <v>1724</v>
      </c>
      <c r="H1831" t="s">
        <v>1725</v>
      </c>
    </row>
    <row r="1832" spans="1:8">
      <c r="A1832" t="s">
        <v>7420</v>
      </c>
      <c r="B1832" t="s">
        <v>7421</v>
      </c>
      <c r="C1832" t="s">
        <v>7421</v>
      </c>
      <c r="E1832" t="s">
        <v>6594</v>
      </c>
      <c r="F1832" t="s">
        <v>1705</v>
      </c>
      <c r="G1832" t="s">
        <v>4638</v>
      </c>
      <c r="H1832" t="s">
        <v>6595</v>
      </c>
    </row>
    <row r="1833" spans="1:8">
      <c r="A1833" t="s">
        <v>7422</v>
      </c>
      <c r="B1833" t="s">
        <v>7423</v>
      </c>
      <c r="C1833" t="s">
        <v>7424</v>
      </c>
      <c r="D1833" t="s">
        <v>7425</v>
      </c>
      <c r="E1833" s="7" t="s">
        <v>5421</v>
      </c>
      <c r="F1833" s="7" t="s">
        <v>352</v>
      </c>
      <c r="G1833" t="s">
        <v>360</v>
      </c>
      <c r="H1833" t="s">
        <v>516</v>
      </c>
    </row>
    <row r="1834" spans="1:8">
      <c r="A1834" t="s">
        <v>7426</v>
      </c>
      <c r="B1834" t="s">
        <v>7427</v>
      </c>
      <c r="C1834" t="s">
        <v>7428</v>
      </c>
      <c r="D1834" t="s">
        <v>6888</v>
      </c>
      <c r="E1834" t="s">
        <v>1437</v>
      </c>
      <c r="F1834" t="s">
        <v>352</v>
      </c>
      <c r="G1834" t="s">
        <v>495</v>
      </c>
      <c r="H1834" t="s">
        <v>1438</v>
      </c>
    </row>
    <row r="1835" spans="1:8">
      <c r="A1835" t="s">
        <v>7429</v>
      </c>
      <c r="B1835" t="s">
        <v>7430</v>
      </c>
      <c r="C1835" t="s">
        <v>7430</v>
      </c>
      <c r="E1835" t="s">
        <v>6964</v>
      </c>
      <c r="F1835" t="s">
        <v>1705</v>
      </c>
      <c r="G1835" t="s">
        <v>4638</v>
      </c>
      <c r="H1835" t="s">
        <v>4639</v>
      </c>
    </row>
    <row r="1836" spans="1:8">
      <c r="A1836" t="s">
        <v>7431</v>
      </c>
      <c r="B1836" t="s">
        <v>7432</v>
      </c>
      <c r="C1836" t="s">
        <v>7432</v>
      </c>
      <c r="E1836" t="s">
        <v>6964</v>
      </c>
      <c r="F1836" t="s">
        <v>1705</v>
      </c>
      <c r="G1836" t="s">
        <v>4638</v>
      </c>
      <c r="H1836" t="s">
        <v>4639</v>
      </c>
    </row>
    <row r="1837" spans="1:8">
      <c r="A1837" t="s">
        <v>7433</v>
      </c>
      <c r="B1837" t="s">
        <v>7434</v>
      </c>
      <c r="C1837" t="s">
        <v>7434</v>
      </c>
      <c r="E1837" t="s">
        <v>7435</v>
      </c>
      <c r="F1837" t="s">
        <v>1705</v>
      </c>
      <c r="G1837" t="s">
        <v>4638</v>
      </c>
      <c r="H1837" t="s">
        <v>4639</v>
      </c>
    </row>
    <row r="1838" spans="1:8">
      <c r="A1838" t="s">
        <v>7436</v>
      </c>
      <c r="B1838" t="s">
        <v>7437</v>
      </c>
      <c r="C1838" t="s">
        <v>7437</v>
      </c>
      <c r="E1838" t="s">
        <v>7435</v>
      </c>
      <c r="F1838" t="s">
        <v>1705</v>
      </c>
      <c r="G1838" t="s">
        <v>4638</v>
      </c>
      <c r="H1838" t="s">
        <v>4639</v>
      </c>
    </row>
    <row r="1839" spans="1:8">
      <c r="A1839" t="s">
        <v>7438</v>
      </c>
      <c r="B1839" t="s">
        <v>7439</v>
      </c>
      <c r="C1839" t="s">
        <v>7439</v>
      </c>
      <c r="E1839" t="s">
        <v>7435</v>
      </c>
      <c r="F1839" t="s">
        <v>1705</v>
      </c>
      <c r="G1839" t="s">
        <v>4638</v>
      </c>
      <c r="H1839" t="s">
        <v>4639</v>
      </c>
    </row>
    <row r="1840" spans="1:8">
      <c r="A1840" t="s">
        <v>7440</v>
      </c>
      <c r="B1840" t="s">
        <v>7441</v>
      </c>
      <c r="C1840" t="s">
        <v>7441</v>
      </c>
      <c r="E1840" t="s">
        <v>7435</v>
      </c>
      <c r="F1840" t="s">
        <v>1705</v>
      </c>
      <c r="G1840" t="s">
        <v>4638</v>
      </c>
      <c r="H1840" t="s">
        <v>4639</v>
      </c>
    </row>
    <row r="1841" spans="1:8">
      <c r="A1841" t="s">
        <v>7442</v>
      </c>
      <c r="B1841" t="s">
        <v>7443</v>
      </c>
      <c r="C1841" t="s">
        <v>7443</v>
      </c>
      <c r="E1841" t="s">
        <v>7435</v>
      </c>
      <c r="F1841" t="s">
        <v>1705</v>
      </c>
      <c r="G1841" t="s">
        <v>4638</v>
      </c>
      <c r="H1841" t="s">
        <v>4639</v>
      </c>
    </row>
    <row r="1842" spans="1:8">
      <c r="A1842" t="s">
        <v>7444</v>
      </c>
      <c r="B1842" t="s">
        <v>7445</v>
      </c>
      <c r="C1842" t="s">
        <v>7445</v>
      </c>
      <c r="E1842" t="s">
        <v>7435</v>
      </c>
      <c r="F1842" t="s">
        <v>1705</v>
      </c>
      <c r="G1842" t="s">
        <v>4638</v>
      </c>
      <c r="H1842" t="s">
        <v>4639</v>
      </c>
    </row>
    <row r="1843" spans="1:8">
      <c r="A1843" t="s">
        <v>7446</v>
      </c>
      <c r="B1843" t="s">
        <v>7447</v>
      </c>
      <c r="C1843" t="s">
        <v>7447</v>
      </c>
      <c r="E1843" t="s">
        <v>7435</v>
      </c>
      <c r="F1843" t="s">
        <v>1705</v>
      </c>
      <c r="G1843" t="s">
        <v>4638</v>
      </c>
      <c r="H1843" t="s">
        <v>4639</v>
      </c>
    </row>
    <row r="1844" spans="1:8">
      <c r="A1844" t="s">
        <v>7448</v>
      </c>
      <c r="B1844" t="s">
        <v>7449</v>
      </c>
      <c r="C1844" t="s">
        <v>7449</v>
      </c>
      <c r="E1844" t="s">
        <v>7435</v>
      </c>
      <c r="F1844" t="s">
        <v>1705</v>
      </c>
      <c r="G1844" t="s">
        <v>4638</v>
      </c>
      <c r="H1844" t="s">
        <v>4639</v>
      </c>
    </row>
    <row r="1845" spans="1:8">
      <c r="A1845" t="s">
        <v>7450</v>
      </c>
      <c r="B1845" t="s">
        <v>7451</v>
      </c>
      <c r="C1845" t="s">
        <v>7451</v>
      </c>
      <c r="E1845" t="s">
        <v>7435</v>
      </c>
      <c r="F1845" t="s">
        <v>1705</v>
      </c>
      <c r="G1845" t="s">
        <v>4638</v>
      </c>
      <c r="H1845" t="s">
        <v>4639</v>
      </c>
    </row>
    <row r="1846" spans="1:8">
      <c r="A1846" t="s">
        <v>7452</v>
      </c>
      <c r="B1846" t="s">
        <v>7453</v>
      </c>
      <c r="C1846" t="s">
        <v>7453</v>
      </c>
      <c r="E1846" t="s">
        <v>7435</v>
      </c>
      <c r="F1846" t="s">
        <v>1705</v>
      </c>
      <c r="G1846" t="s">
        <v>4638</v>
      </c>
      <c r="H1846" t="s">
        <v>4639</v>
      </c>
    </row>
    <row r="1847" spans="1:8">
      <c r="A1847" t="s">
        <v>7454</v>
      </c>
      <c r="B1847" t="s">
        <v>7455</v>
      </c>
      <c r="C1847" t="s">
        <v>7455</v>
      </c>
      <c r="E1847" t="s">
        <v>7435</v>
      </c>
      <c r="F1847" t="s">
        <v>1705</v>
      </c>
      <c r="G1847" t="s">
        <v>4638</v>
      </c>
      <c r="H1847" t="s">
        <v>4639</v>
      </c>
    </row>
    <row r="1848" spans="1:8">
      <c r="A1848" t="s">
        <v>7456</v>
      </c>
      <c r="B1848" t="s">
        <v>7457</v>
      </c>
      <c r="C1848" t="s">
        <v>7457</v>
      </c>
      <c r="E1848" t="s">
        <v>6964</v>
      </c>
      <c r="F1848" t="s">
        <v>1705</v>
      </c>
      <c r="G1848" t="s">
        <v>4638</v>
      </c>
      <c r="H1848" t="s">
        <v>4639</v>
      </c>
    </row>
    <row r="1849" spans="1:8">
      <c r="A1849" t="s">
        <v>7458</v>
      </c>
      <c r="B1849" t="s">
        <v>7459</v>
      </c>
      <c r="C1849" t="s">
        <v>7460</v>
      </c>
      <c r="D1849" t="s">
        <v>7008</v>
      </c>
      <c r="E1849" t="s">
        <v>7461</v>
      </c>
      <c r="F1849" t="s">
        <v>1705</v>
      </c>
      <c r="G1849" t="s">
        <v>4638</v>
      </c>
      <c r="H1849" t="s">
        <v>4639</v>
      </c>
    </row>
    <row r="1850" spans="1:8">
      <c r="A1850" t="s">
        <v>7462</v>
      </c>
      <c r="B1850" t="s">
        <v>7463</v>
      </c>
      <c r="C1850" t="s">
        <v>7463</v>
      </c>
      <c r="E1850" t="s">
        <v>7435</v>
      </c>
      <c r="F1850" t="s">
        <v>1705</v>
      </c>
      <c r="G1850" t="s">
        <v>4638</v>
      </c>
      <c r="H1850" t="s">
        <v>4639</v>
      </c>
    </row>
    <row r="1851" spans="1:8">
      <c r="A1851" t="s">
        <v>7464</v>
      </c>
      <c r="B1851" t="s">
        <v>7465</v>
      </c>
      <c r="C1851" t="s">
        <v>7465</v>
      </c>
      <c r="E1851" t="s">
        <v>3493</v>
      </c>
      <c r="F1851" t="s">
        <v>583</v>
      </c>
      <c r="G1851" t="s">
        <v>1723</v>
      </c>
      <c r="H1851" t="s">
        <v>3494</v>
      </c>
    </row>
    <row r="1852" spans="1:8">
      <c r="A1852" t="s">
        <v>7466</v>
      </c>
      <c r="B1852" t="s">
        <v>7467</v>
      </c>
      <c r="C1852" t="s">
        <v>7467</v>
      </c>
      <c r="E1852" t="s">
        <v>2322</v>
      </c>
      <c r="F1852" t="s">
        <v>583</v>
      </c>
      <c r="G1852" t="s">
        <v>1842</v>
      </c>
      <c r="H1852" t="s">
        <v>2323</v>
      </c>
    </row>
    <row r="1853" spans="1:8">
      <c r="A1853" t="s">
        <v>7468</v>
      </c>
      <c r="B1853" t="s">
        <v>7469</v>
      </c>
      <c r="C1853" t="s">
        <v>7469</v>
      </c>
      <c r="E1853" t="s">
        <v>1722</v>
      </c>
      <c r="F1853" t="s">
        <v>1723</v>
      </c>
      <c r="G1853" t="s">
        <v>1724</v>
      </c>
      <c r="H1853" t="s">
        <v>1725</v>
      </c>
    </row>
    <row r="1854" spans="1:8">
      <c r="A1854" t="s">
        <v>7470</v>
      </c>
      <c r="B1854" t="s">
        <v>7471</v>
      </c>
      <c r="C1854" t="s">
        <v>7472</v>
      </c>
      <c r="D1854" t="s">
        <v>7473</v>
      </c>
      <c r="E1854" t="s">
        <v>7474</v>
      </c>
      <c r="F1854" t="s">
        <v>1723</v>
      </c>
      <c r="G1854" t="s">
        <v>2291</v>
      </c>
      <c r="H1854" t="s">
        <v>2292</v>
      </c>
    </row>
    <row r="1855" spans="1:8">
      <c r="A1855" t="s">
        <v>7475</v>
      </c>
      <c r="B1855" t="s">
        <v>7476</v>
      </c>
      <c r="C1855" t="s">
        <v>7477</v>
      </c>
      <c r="D1855" t="s">
        <v>7473</v>
      </c>
      <c r="E1855" t="s">
        <v>7474</v>
      </c>
      <c r="F1855" t="s">
        <v>1723</v>
      </c>
      <c r="G1855" t="s">
        <v>2291</v>
      </c>
      <c r="H1855" t="s">
        <v>2292</v>
      </c>
    </row>
    <row r="1856" spans="1:8">
      <c r="A1856" t="s">
        <v>7478</v>
      </c>
      <c r="B1856" t="s">
        <v>7479</v>
      </c>
      <c r="C1856" t="s">
        <v>7479</v>
      </c>
      <c r="E1856" t="s">
        <v>6610</v>
      </c>
      <c r="F1856" t="s">
        <v>1705</v>
      </c>
      <c r="G1856" t="s">
        <v>4638</v>
      </c>
      <c r="H1856" t="s">
        <v>6611</v>
      </c>
    </row>
    <row r="1857" spans="1:8">
      <c r="A1857" t="s">
        <v>7480</v>
      </c>
      <c r="B1857" t="s">
        <v>7481</v>
      </c>
      <c r="C1857" t="s">
        <v>7482</v>
      </c>
      <c r="D1857" t="s">
        <v>651</v>
      </c>
      <c r="E1857" t="s">
        <v>1574</v>
      </c>
      <c r="F1857" t="s">
        <v>352</v>
      </c>
      <c r="G1857" t="s">
        <v>360</v>
      </c>
      <c r="H1857" t="s">
        <v>412</v>
      </c>
    </row>
    <row r="1858" spans="1:8">
      <c r="A1858" t="s">
        <v>7483</v>
      </c>
      <c r="B1858" t="s">
        <v>7484</v>
      </c>
      <c r="C1858" t="s">
        <v>7485</v>
      </c>
      <c r="D1858" t="s">
        <v>7486</v>
      </c>
      <c r="E1858" t="s">
        <v>1574</v>
      </c>
      <c r="F1858" t="s">
        <v>352</v>
      </c>
      <c r="G1858" t="s">
        <v>360</v>
      </c>
      <c r="H1858" t="s">
        <v>412</v>
      </c>
    </row>
    <row r="1859" spans="1:8">
      <c r="A1859" t="s">
        <v>7487</v>
      </c>
      <c r="B1859" t="s">
        <v>7488</v>
      </c>
      <c r="C1859" t="s">
        <v>7489</v>
      </c>
      <c r="D1859" t="s">
        <v>651</v>
      </c>
      <c r="E1859" t="s">
        <v>5997</v>
      </c>
      <c r="F1859" t="s">
        <v>352</v>
      </c>
      <c r="G1859" t="s">
        <v>360</v>
      </c>
      <c r="H1859" t="s">
        <v>412</v>
      </c>
    </row>
    <row r="1860" spans="1:8">
      <c r="A1860" t="s">
        <v>7490</v>
      </c>
      <c r="B1860" t="s">
        <v>7491</v>
      </c>
      <c r="C1860" t="s">
        <v>7491</v>
      </c>
      <c r="E1860" t="s">
        <v>3606</v>
      </c>
      <c r="F1860" t="s">
        <v>1705</v>
      </c>
      <c r="G1860" t="s">
        <v>1706</v>
      </c>
      <c r="H1860" t="s">
        <v>1707</v>
      </c>
    </row>
    <row r="1861" spans="1:8">
      <c r="A1861" t="s">
        <v>7492</v>
      </c>
      <c r="B1861" t="s">
        <v>7493</v>
      </c>
      <c r="C1861" t="s">
        <v>7494</v>
      </c>
      <c r="D1861" t="s">
        <v>7495</v>
      </c>
      <c r="E1861" t="s">
        <v>7496</v>
      </c>
      <c r="F1861" t="s">
        <v>352</v>
      </c>
      <c r="G1861" t="s">
        <v>2854</v>
      </c>
      <c r="H1861" t="s">
        <v>3346</v>
      </c>
    </row>
    <row r="1862" spans="1:8">
      <c r="A1862" t="s">
        <v>7497</v>
      </c>
      <c r="B1862" t="s">
        <v>7498</v>
      </c>
      <c r="C1862" t="s">
        <v>7498</v>
      </c>
      <c r="E1862" t="s">
        <v>3606</v>
      </c>
      <c r="F1862" t="s">
        <v>1705</v>
      </c>
      <c r="G1862" t="s">
        <v>1706</v>
      </c>
      <c r="H1862" t="s">
        <v>1707</v>
      </c>
    </row>
    <row r="1863" spans="1:8">
      <c r="A1863" t="s">
        <v>7499</v>
      </c>
      <c r="B1863" t="s">
        <v>7500</v>
      </c>
      <c r="C1863" t="s">
        <v>7501</v>
      </c>
      <c r="D1863" t="s">
        <v>7495</v>
      </c>
      <c r="E1863" t="s">
        <v>7496</v>
      </c>
      <c r="F1863" t="s">
        <v>352</v>
      </c>
      <c r="G1863" t="s">
        <v>2854</v>
      </c>
      <c r="H1863" t="s">
        <v>3346</v>
      </c>
    </row>
    <row r="1864" spans="1:8">
      <c r="A1864" t="s">
        <v>7502</v>
      </c>
      <c r="B1864" t="s">
        <v>7503</v>
      </c>
      <c r="C1864" t="s">
        <v>7503</v>
      </c>
      <c r="E1864" t="s">
        <v>3606</v>
      </c>
      <c r="F1864" t="s">
        <v>1705</v>
      </c>
      <c r="G1864" t="s">
        <v>1706</v>
      </c>
      <c r="H1864" t="s">
        <v>1707</v>
      </c>
    </row>
    <row r="1865" spans="1:8">
      <c r="A1865" t="s">
        <v>7504</v>
      </c>
      <c r="B1865" t="s">
        <v>7505</v>
      </c>
      <c r="C1865" t="s">
        <v>7506</v>
      </c>
      <c r="D1865" t="s">
        <v>7495</v>
      </c>
      <c r="E1865" t="s">
        <v>7496</v>
      </c>
      <c r="F1865" t="s">
        <v>352</v>
      </c>
      <c r="G1865" t="s">
        <v>2854</v>
      </c>
      <c r="H1865" t="s">
        <v>3346</v>
      </c>
    </row>
    <row r="1866" spans="1:8">
      <c r="A1866" t="s">
        <v>7507</v>
      </c>
      <c r="B1866" t="s">
        <v>7508</v>
      </c>
      <c r="C1866" t="s">
        <v>7508</v>
      </c>
      <c r="E1866" t="s">
        <v>3606</v>
      </c>
      <c r="F1866" t="s">
        <v>1705</v>
      </c>
      <c r="G1866" t="s">
        <v>1706</v>
      </c>
      <c r="H1866" t="s">
        <v>1707</v>
      </c>
    </row>
    <row r="1867" spans="1:8">
      <c r="A1867" t="s">
        <v>7509</v>
      </c>
      <c r="B1867" t="s">
        <v>7510</v>
      </c>
      <c r="C1867" t="s">
        <v>7511</v>
      </c>
      <c r="D1867" t="s">
        <v>7495</v>
      </c>
      <c r="E1867" t="s">
        <v>7496</v>
      </c>
      <c r="F1867" t="s">
        <v>352</v>
      </c>
      <c r="G1867" t="s">
        <v>2854</v>
      </c>
      <c r="H1867" t="s">
        <v>3346</v>
      </c>
    </row>
    <row r="1868" spans="1:8">
      <c r="A1868" t="s">
        <v>7512</v>
      </c>
      <c r="B1868" t="s">
        <v>7513</v>
      </c>
      <c r="C1868" t="s">
        <v>7513</v>
      </c>
      <c r="E1868" t="s">
        <v>3606</v>
      </c>
      <c r="F1868" t="s">
        <v>1705</v>
      </c>
      <c r="G1868" t="s">
        <v>1706</v>
      </c>
      <c r="H1868" t="s">
        <v>1707</v>
      </c>
    </row>
    <row r="1869" spans="1:8">
      <c r="A1869" t="s">
        <v>7514</v>
      </c>
      <c r="B1869" t="s">
        <v>7515</v>
      </c>
      <c r="C1869" t="s">
        <v>7516</v>
      </c>
      <c r="D1869" t="s">
        <v>7495</v>
      </c>
      <c r="E1869" t="s">
        <v>7496</v>
      </c>
      <c r="F1869" t="s">
        <v>352</v>
      </c>
      <c r="G1869" t="s">
        <v>2854</v>
      </c>
      <c r="H1869" t="s">
        <v>3346</v>
      </c>
    </row>
    <row r="1870" spans="1:8">
      <c r="A1870" t="s">
        <v>7517</v>
      </c>
      <c r="B1870" t="s">
        <v>7518</v>
      </c>
      <c r="C1870" t="s">
        <v>7518</v>
      </c>
      <c r="E1870" t="s">
        <v>3606</v>
      </c>
      <c r="F1870" t="s">
        <v>1705</v>
      </c>
      <c r="G1870" t="s">
        <v>1706</v>
      </c>
      <c r="H1870" t="s">
        <v>1707</v>
      </c>
    </row>
    <row r="1871" spans="1:8">
      <c r="A1871" t="s">
        <v>7519</v>
      </c>
      <c r="B1871" t="s">
        <v>7520</v>
      </c>
      <c r="C1871" t="s">
        <v>7521</v>
      </c>
      <c r="D1871" t="s">
        <v>7495</v>
      </c>
      <c r="E1871" t="s">
        <v>7496</v>
      </c>
      <c r="F1871" t="s">
        <v>352</v>
      </c>
      <c r="G1871" t="s">
        <v>2854</v>
      </c>
      <c r="H1871" t="s">
        <v>3346</v>
      </c>
    </row>
    <row r="1872" spans="1:8">
      <c r="A1872" t="s">
        <v>7522</v>
      </c>
      <c r="B1872" t="s">
        <v>7523</v>
      </c>
      <c r="C1872" t="s">
        <v>7523</v>
      </c>
      <c r="E1872" t="s">
        <v>7524</v>
      </c>
      <c r="F1872" t="s">
        <v>1384</v>
      </c>
      <c r="G1872" t="s">
        <v>2329</v>
      </c>
      <c r="H1872" t="s">
        <v>2330</v>
      </c>
    </row>
    <row r="1873" spans="1:8">
      <c r="A1873" t="s">
        <v>7525</v>
      </c>
      <c r="B1873" t="s">
        <v>7526</v>
      </c>
      <c r="C1873" t="s">
        <v>7526</v>
      </c>
      <c r="E1873" t="s">
        <v>7527</v>
      </c>
      <c r="F1873" t="s">
        <v>1384</v>
      </c>
      <c r="G1873" t="s">
        <v>4156</v>
      </c>
      <c r="H1873" t="s">
        <v>7154</v>
      </c>
    </row>
    <row r="1874" spans="1:8">
      <c r="A1874" t="s">
        <v>7528</v>
      </c>
      <c r="B1874" t="s">
        <v>7529</v>
      </c>
      <c r="C1874" t="s">
        <v>7530</v>
      </c>
      <c r="D1874" t="s">
        <v>7495</v>
      </c>
      <c r="E1874" t="s">
        <v>7496</v>
      </c>
      <c r="F1874" t="s">
        <v>352</v>
      </c>
      <c r="G1874" t="s">
        <v>2854</v>
      </c>
      <c r="H1874" t="s">
        <v>3346</v>
      </c>
    </row>
    <row r="1875" spans="1:8">
      <c r="A1875" t="s">
        <v>7531</v>
      </c>
      <c r="B1875" t="s">
        <v>7532</v>
      </c>
      <c r="C1875" t="s">
        <v>7532</v>
      </c>
      <c r="E1875" t="s">
        <v>3606</v>
      </c>
      <c r="F1875" t="s">
        <v>1705</v>
      </c>
      <c r="G1875" t="s">
        <v>1706</v>
      </c>
      <c r="H1875" t="s">
        <v>1707</v>
      </c>
    </row>
    <row r="1876" spans="1:8">
      <c r="A1876" t="s">
        <v>7533</v>
      </c>
      <c r="B1876" t="s">
        <v>7534</v>
      </c>
      <c r="C1876" t="s">
        <v>7535</v>
      </c>
      <c r="D1876" t="s">
        <v>7495</v>
      </c>
      <c r="E1876" t="s">
        <v>7496</v>
      </c>
      <c r="F1876" t="s">
        <v>352</v>
      </c>
      <c r="G1876" t="s">
        <v>2854</v>
      </c>
      <c r="H1876" t="s">
        <v>3346</v>
      </c>
    </row>
    <row r="1877" spans="1:8">
      <c r="A1877" t="s">
        <v>7536</v>
      </c>
      <c r="B1877" t="s">
        <v>7537</v>
      </c>
      <c r="C1877" t="s">
        <v>7538</v>
      </c>
      <c r="D1877" t="s">
        <v>7539</v>
      </c>
      <c r="E1877" t="s">
        <v>1190</v>
      </c>
      <c r="F1877" t="s">
        <v>352</v>
      </c>
      <c r="G1877" t="s">
        <v>610</v>
      </c>
      <c r="H1877" t="s">
        <v>1191</v>
      </c>
    </row>
    <row r="1878" spans="1:8">
      <c r="A1878" t="s">
        <v>7540</v>
      </c>
      <c r="B1878" t="s">
        <v>7541</v>
      </c>
      <c r="C1878" t="s">
        <v>7542</v>
      </c>
      <c r="D1878" t="s">
        <v>2296</v>
      </c>
      <c r="E1878" t="s">
        <v>2236</v>
      </c>
      <c r="F1878" t="s">
        <v>583</v>
      </c>
      <c r="G1878" t="s">
        <v>1723</v>
      </c>
      <c r="H1878" t="s">
        <v>2237</v>
      </c>
    </row>
    <row r="1879" spans="1:8">
      <c r="A1879" t="s">
        <v>7543</v>
      </c>
      <c r="B1879" t="s">
        <v>7544</v>
      </c>
      <c r="C1879" t="s">
        <v>7544</v>
      </c>
      <c r="E1879" t="s">
        <v>2322</v>
      </c>
      <c r="F1879" t="s">
        <v>583</v>
      </c>
      <c r="G1879" t="s">
        <v>1842</v>
      </c>
      <c r="H1879" t="s">
        <v>2323</v>
      </c>
    </row>
    <row r="1880" spans="1:8">
      <c r="A1880" t="s">
        <v>7545</v>
      </c>
      <c r="B1880" t="s">
        <v>7546</v>
      </c>
      <c r="C1880" t="s">
        <v>7547</v>
      </c>
      <c r="D1880" t="s">
        <v>7548</v>
      </c>
      <c r="E1880" t="s">
        <v>1190</v>
      </c>
      <c r="F1880" t="s">
        <v>352</v>
      </c>
      <c r="G1880" t="s">
        <v>610</v>
      </c>
      <c r="H1880" t="s">
        <v>1191</v>
      </c>
    </row>
    <row r="1881" spans="1:8">
      <c r="A1881" t="s">
        <v>7549</v>
      </c>
      <c r="B1881" t="s">
        <v>7133</v>
      </c>
      <c r="C1881" t="s">
        <v>7134</v>
      </c>
      <c r="D1881" t="s">
        <v>7131</v>
      </c>
      <c r="E1881" t="s">
        <v>1190</v>
      </c>
      <c r="F1881" t="s">
        <v>352</v>
      </c>
      <c r="G1881" t="s">
        <v>610</v>
      </c>
      <c r="H1881" t="s">
        <v>1191</v>
      </c>
    </row>
    <row r="1882" spans="1:8">
      <c r="A1882" t="s">
        <v>7550</v>
      </c>
      <c r="B1882" t="s">
        <v>7551</v>
      </c>
      <c r="C1882" t="s">
        <v>7551</v>
      </c>
      <c r="E1882" t="s">
        <v>2322</v>
      </c>
      <c r="F1882" t="s">
        <v>583</v>
      </c>
      <c r="G1882" t="s">
        <v>1842</v>
      </c>
      <c r="H1882" t="s">
        <v>2323</v>
      </c>
    </row>
    <row r="1883" spans="1:8">
      <c r="A1883" t="s">
        <v>7552</v>
      </c>
      <c r="B1883" t="s">
        <v>7553</v>
      </c>
      <c r="C1883" t="s">
        <v>7553</v>
      </c>
      <c r="E1883" t="s">
        <v>1655</v>
      </c>
      <c r="F1883" t="s">
        <v>583</v>
      </c>
      <c r="G1883" t="s">
        <v>352</v>
      </c>
      <c r="H1883" t="s">
        <v>1656</v>
      </c>
    </row>
    <row r="1884" spans="1:8">
      <c r="A1884" t="s">
        <v>7554</v>
      </c>
      <c r="B1884" t="s">
        <v>7555</v>
      </c>
      <c r="C1884" t="s">
        <v>7555</v>
      </c>
      <c r="E1884" t="s">
        <v>2014</v>
      </c>
      <c r="F1884" t="s">
        <v>583</v>
      </c>
      <c r="G1884" t="s">
        <v>1281</v>
      </c>
      <c r="H1884" t="s">
        <v>2015</v>
      </c>
    </row>
    <row r="1885" spans="1:8">
      <c r="A1885" t="s">
        <v>7556</v>
      </c>
      <c r="B1885" t="s">
        <v>7557</v>
      </c>
      <c r="C1885" t="s">
        <v>7558</v>
      </c>
      <c r="D1885" t="s">
        <v>7559</v>
      </c>
      <c r="E1885" t="s">
        <v>417</v>
      </c>
      <c r="F1885" t="s">
        <v>352</v>
      </c>
      <c r="G1885" t="s">
        <v>367</v>
      </c>
      <c r="H1885" t="s">
        <v>418</v>
      </c>
    </row>
    <row r="1886" spans="1:8">
      <c r="A1886" t="s">
        <v>7560</v>
      </c>
      <c r="B1886" t="s">
        <v>7561</v>
      </c>
      <c r="C1886" t="s">
        <v>7562</v>
      </c>
      <c r="D1886" t="s">
        <v>5562</v>
      </c>
      <c r="E1886" t="s">
        <v>417</v>
      </c>
      <c r="F1886" t="s">
        <v>352</v>
      </c>
      <c r="G1886" t="s">
        <v>367</v>
      </c>
      <c r="H1886" t="s">
        <v>418</v>
      </c>
    </row>
    <row r="1887" spans="1:8">
      <c r="A1887" t="s">
        <v>7563</v>
      </c>
      <c r="B1887" t="s">
        <v>7564</v>
      </c>
      <c r="C1887" t="s">
        <v>7564</v>
      </c>
      <c r="E1887" t="s">
        <v>417</v>
      </c>
      <c r="F1887" t="s">
        <v>352</v>
      </c>
      <c r="G1887" t="s">
        <v>367</v>
      </c>
      <c r="H1887" t="s">
        <v>418</v>
      </c>
    </row>
    <row r="1888" spans="1:8">
      <c r="A1888" t="s">
        <v>7565</v>
      </c>
      <c r="B1888" t="s">
        <v>7566</v>
      </c>
      <c r="C1888" t="s">
        <v>7566</v>
      </c>
      <c r="E1888" t="s">
        <v>2014</v>
      </c>
      <c r="F1888" t="s">
        <v>583</v>
      </c>
      <c r="G1888" t="s">
        <v>1281</v>
      </c>
      <c r="H1888" t="s">
        <v>2015</v>
      </c>
    </row>
    <row r="1889" spans="1:8">
      <c r="A1889" t="s">
        <v>7567</v>
      </c>
      <c r="B1889" t="s">
        <v>7568</v>
      </c>
      <c r="C1889" t="s">
        <v>7568</v>
      </c>
      <c r="E1889" t="s">
        <v>6964</v>
      </c>
      <c r="F1889" t="s">
        <v>1705</v>
      </c>
      <c r="G1889" t="s">
        <v>4638</v>
      </c>
      <c r="H1889" t="s">
        <v>4639</v>
      </c>
    </row>
    <row r="1890" spans="1:8">
      <c r="A1890" t="s">
        <v>7569</v>
      </c>
      <c r="B1890" t="s">
        <v>7570</v>
      </c>
      <c r="C1890" t="s">
        <v>7570</v>
      </c>
      <c r="E1890" t="s">
        <v>6964</v>
      </c>
      <c r="F1890" t="s">
        <v>1705</v>
      </c>
      <c r="G1890" t="s">
        <v>4638</v>
      </c>
      <c r="H1890" t="s">
        <v>4639</v>
      </c>
    </row>
    <row r="1891" spans="1:8">
      <c r="A1891" t="s">
        <v>7571</v>
      </c>
      <c r="B1891" t="s">
        <v>7572</v>
      </c>
      <c r="C1891" t="s">
        <v>7573</v>
      </c>
      <c r="D1891" t="s">
        <v>7008</v>
      </c>
      <c r="E1891" t="s">
        <v>4434</v>
      </c>
      <c r="F1891" t="s">
        <v>352</v>
      </c>
      <c r="G1891" t="s">
        <v>2854</v>
      </c>
      <c r="H1891" t="s">
        <v>2855</v>
      </c>
    </row>
    <row r="1892" spans="1:8">
      <c r="A1892" t="s">
        <v>7574</v>
      </c>
      <c r="B1892" t="s">
        <v>7575</v>
      </c>
      <c r="C1892" t="s">
        <v>7575</v>
      </c>
      <c r="E1892" t="s">
        <v>6964</v>
      </c>
      <c r="F1892" t="s">
        <v>1705</v>
      </c>
      <c r="G1892" t="s">
        <v>4638</v>
      </c>
      <c r="H1892" t="s">
        <v>4639</v>
      </c>
    </row>
    <row r="1893" spans="1:8">
      <c r="A1893" t="s">
        <v>7576</v>
      </c>
      <c r="B1893" t="s">
        <v>7577</v>
      </c>
      <c r="C1893" t="s">
        <v>7577</v>
      </c>
      <c r="E1893" t="s">
        <v>1722</v>
      </c>
      <c r="F1893" t="s">
        <v>1723</v>
      </c>
      <c r="G1893" t="s">
        <v>1724</v>
      </c>
      <c r="H1893" t="s">
        <v>1725</v>
      </c>
    </row>
    <row r="1894" spans="1:8">
      <c r="A1894" t="s">
        <v>7578</v>
      </c>
      <c r="B1894" t="s">
        <v>7579</v>
      </c>
      <c r="C1894" t="s">
        <v>7580</v>
      </c>
      <c r="D1894" t="s">
        <v>7265</v>
      </c>
      <c r="E1894" t="s">
        <v>980</v>
      </c>
      <c r="F1894" t="s">
        <v>352</v>
      </c>
      <c r="G1894" t="s">
        <v>367</v>
      </c>
      <c r="H1894" t="s">
        <v>981</v>
      </c>
    </row>
    <row r="1895" spans="1:8">
      <c r="A1895" t="s">
        <v>7581</v>
      </c>
      <c r="B1895" t="s">
        <v>7582</v>
      </c>
      <c r="C1895" t="s">
        <v>7583</v>
      </c>
      <c r="D1895" t="s">
        <v>7584</v>
      </c>
      <c r="E1895" t="s">
        <v>980</v>
      </c>
      <c r="F1895" t="s">
        <v>352</v>
      </c>
      <c r="G1895" t="s">
        <v>367</v>
      </c>
      <c r="H1895" t="s">
        <v>981</v>
      </c>
    </row>
    <row r="1896" spans="1:8">
      <c r="A1896" t="s">
        <v>7585</v>
      </c>
      <c r="B1896" t="s">
        <v>7586</v>
      </c>
      <c r="C1896" t="s">
        <v>7586</v>
      </c>
      <c r="E1896" t="s">
        <v>6594</v>
      </c>
      <c r="F1896" t="s">
        <v>1705</v>
      </c>
      <c r="G1896" t="s">
        <v>4638</v>
      </c>
      <c r="H1896" t="s">
        <v>6595</v>
      </c>
    </row>
    <row r="1897" spans="1:8">
      <c r="A1897" t="s">
        <v>7587</v>
      </c>
      <c r="B1897" t="s">
        <v>7588</v>
      </c>
      <c r="C1897" t="s">
        <v>7589</v>
      </c>
      <c r="D1897" t="s">
        <v>1116</v>
      </c>
      <c r="E1897" t="s">
        <v>2648</v>
      </c>
      <c r="F1897" t="s">
        <v>352</v>
      </c>
      <c r="G1897" t="s">
        <v>2649</v>
      </c>
      <c r="H1897" t="s">
        <v>2650</v>
      </c>
    </row>
    <row r="1898" spans="1:8">
      <c r="A1898" t="s">
        <v>7590</v>
      </c>
      <c r="B1898" t="s">
        <v>7591</v>
      </c>
      <c r="C1898" t="s">
        <v>7591</v>
      </c>
      <c r="E1898" t="s">
        <v>7233</v>
      </c>
      <c r="F1898" t="s">
        <v>1723</v>
      </c>
      <c r="G1898" t="s">
        <v>2273</v>
      </c>
      <c r="H1898" t="s">
        <v>7234</v>
      </c>
    </row>
    <row r="1899" spans="1:8">
      <c r="A1899" t="s">
        <v>7592</v>
      </c>
      <c r="B1899" t="s">
        <v>7593</v>
      </c>
      <c r="C1899" t="s">
        <v>7593</v>
      </c>
      <c r="E1899" t="s">
        <v>7233</v>
      </c>
      <c r="F1899" t="s">
        <v>1723</v>
      </c>
      <c r="G1899" t="s">
        <v>2273</v>
      </c>
      <c r="H1899" t="s">
        <v>7234</v>
      </c>
    </row>
    <row r="1900" spans="1:8">
      <c r="A1900" t="s">
        <v>7594</v>
      </c>
      <c r="B1900" t="s">
        <v>7595</v>
      </c>
      <c r="C1900" t="s">
        <v>7595</v>
      </c>
      <c r="E1900" t="s">
        <v>7233</v>
      </c>
      <c r="F1900" t="s">
        <v>1723</v>
      </c>
      <c r="G1900" t="s">
        <v>2273</v>
      </c>
      <c r="H1900" t="s">
        <v>7234</v>
      </c>
    </row>
    <row r="1901" spans="1:8">
      <c r="A1901" t="s">
        <v>7596</v>
      </c>
      <c r="B1901" t="s">
        <v>7597</v>
      </c>
      <c r="C1901" t="s">
        <v>7597</v>
      </c>
      <c r="E1901" t="s">
        <v>1722</v>
      </c>
      <c r="F1901" t="s">
        <v>1723</v>
      </c>
      <c r="G1901" t="s">
        <v>1724</v>
      </c>
      <c r="H1901" t="s">
        <v>1725</v>
      </c>
    </row>
    <row r="1902" spans="1:8">
      <c r="A1902" t="s">
        <v>7598</v>
      </c>
      <c r="B1902" t="s">
        <v>7599</v>
      </c>
      <c r="C1902" t="s">
        <v>7600</v>
      </c>
      <c r="D1902" t="s">
        <v>7126</v>
      </c>
      <c r="E1902" t="s">
        <v>2937</v>
      </c>
      <c r="F1902" t="s">
        <v>352</v>
      </c>
      <c r="G1902" t="s">
        <v>617</v>
      </c>
      <c r="H1902" t="s">
        <v>2924</v>
      </c>
    </row>
    <row r="1903" spans="1:8">
      <c r="A1903" t="s">
        <v>7601</v>
      </c>
      <c r="B1903" t="s">
        <v>7602</v>
      </c>
      <c r="C1903" t="s">
        <v>7602</v>
      </c>
      <c r="E1903" t="s">
        <v>1722</v>
      </c>
      <c r="F1903" t="s">
        <v>1723</v>
      </c>
      <c r="G1903" t="s">
        <v>1724</v>
      </c>
      <c r="H1903" t="s">
        <v>1725</v>
      </c>
    </row>
    <row r="1904" spans="1:8">
      <c r="A1904" t="s">
        <v>7603</v>
      </c>
      <c r="B1904" t="s">
        <v>7604</v>
      </c>
      <c r="C1904" t="s">
        <v>7604</v>
      </c>
      <c r="E1904" t="s">
        <v>1841</v>
      </c>
      <c r="F1904" t="s">
        <v>583</v>
      </c>
      <c r="G1904" t="s">
        <v>1842</v>
      </c>
      <c r="H1904" t="s">
        <v>1843</v>
      </c>
    </row>
    <row r="1905" spans="1:8">
      <c r="A1905" t="s">
        <v>7605</v>
      </c>
      <c r="B1905" t="s">
        <v>7606</v>
      </c>
      <c r="C1905" t="s">
        <v>7607</v>
      </c>
      <c r="D1905" t="s">
        <v>7608</v>
      </c>
      <c r="E1905" t="s">
        <v>2806</v>
      </c>
      <c r="F1905" t="s">
        <v>352</v>
      </c>
      <c r="G1905" t="s">
        <v>2649</v>
      </c>
      <c r="H1905" t="s">
        <v>2708</v>
      </c>
    </row>
    <row r="1906" spans="1:8">
      <c r="A1906" t="s">
        <v>7609</v>
      </c>
      <c r="B1906" t="s">
        <v>7610</v>
      </c>
      <c r="C1906" t="s">
        <v>7611</v>
      </c>
      <c r="D1906" t="s">
        <v>7612</v>
      </c>
      <c r="E1906" t="s">
        <v>2272</v>
      </c>
      <c r="F1906" t="s">
        <v>1723</v>
      </c>
      <c r="G1906" t="s">
        <v>2273</v>
      </c>
      <c r="H1906" t="s">
        <v>2274</v>
      </c>
    </row>
    <row r="1907" spans="1:8">
      <c r="A1907" t="s">
        <v>7613</v>
      </c>
      <c r="B1907" t="s">
        <v>7614</v>
      </c>
      <c r="C1907" t="s">
        <v>7614</v>
      </c>
      <c r="E1907" t="s">
        <v>1722</v>
      </c>
      <c r="F1907" t="s">
        <v>1723</v>
      </c>
      <c r="G1907" t="s">
        <v>1724</v>
      </c>
      <c r="H1907" t="s">
        <v>1725</v>
      </c>
    </row>
    <row r="1908" spans="1:8">
      <c r="A1908" t="s">
        <v>7615</v>
      </c>
      <c r="B1908" t="s">
        <v>7616</v>
      </c>
      <c r="C1908" t="s">
        <v>7616</v>
      </c>
      <c r="E1908" t="s">
        <v>1722</v>
      </c>
      <c r="F1908" t="s">
        <v>1723</v>
      </c>
      <c r="G1908" t="s">
        <v>1724</v>
      </c>
      <c r="H1908" t="s">
        <v>1725</v>
      </c>
    </row>
    <row r="1909" spans="1:8">
      <c r="A1909" t="s">
        <v>7617</v>
      </c>
      <c r="B1909" t="s">
        <v>7618</v>
      </c>
      <c r="C1909" t="s">
        <v>7618</v>
      </c>
      <c r="E1909" t="s">
        <v>1722</v>
      </c>
      <c r="F1909" t="s">
        <v>1723</v>
      </c>
      <c r="G1909" t="s">
        <v>1724</v>
      </c>
      <c r="H1909" t="s">
        <v>1725</v>
      </c>
    </row>
    <row r="1910" spans="1:8">
      <c r="A1910" t="s">
        <v>7619</v>
      </c>
      <c r="B1910" t="s">
        <v>7620</v>
      </c>
      <c r="C1910" t="s">
        <v>7620</v>
      </c>
      <c r="E1910" t="s">
        <v>6594</v>
      </c>
      <c r="F1910" t="s">
        <v>1705</v>
      </c>
      <c r="G1910" t="s">
        <v>4638</v>
      </c>
      <c r="H1910" t="s">
        <v>6595</v>
      </c>
    </row>
    <row r="1911" spans="1:8">
      <c r="A1911" t="s">
        <v>7621</v>
      </c>
      <c r="B1911" t="s">
        <v>7622</v>
      </c>
      <c r="C1911" t="s">
        <v>7623</v>
      </c>
      <c r="D1911" t="s">
        <v>2296</v>
      </c>
      <c r="E1911" t="s">
        <v>2236</v>
      </c>
      <c r="F1911" t="s">
        <v>583</v>
      </c>
      <c r="G1911" t="s">
        <v>1723</v>
      </c>
      <c r="H1911" t="s">
        <v>2237</v>
      </c>
    </row>
    <row r="1912" spans="1:8">
      <c r="A1912" t="s">
        <v>7624</v>
      </c>
      <c r="B1912" t="s">
        <v>7625</v>
      </c>
      <c r="C1912" t="s">
        <v>7626</v>
      </c>
      <c r="D1912" t="s">
        <v>7627</v>
      </c>
      <c r="E1912" t="s">
        <v>2648</v>
      </c>
      <c r="F1912" t="s">
        <v>352</v>
      </c>
      <c r="G1912" t="s">
        <v>2649</v>
      </c>
      <c r="H1912" t="s">
        <v>2650</v>
      </c>
    </row>
    <row r="1913" spans="1:8">
      <c r="A1913" t="s">
        <v>7628</v>
      </c>
      <c r="B1913" t="s">
        <v>7629</v>
      </c>
      <c r="C1913" t="s">
        <v>7630</v>
      </c>
      <c r="D1913" t="s">
        <v>1116</v>
      </c>
      <c r="E1913" t="s">
        <v>2648</v>
      </c>
      <c r="F1913" t="s">
        <v>352</v>
      </c>
      <c r="G1913" t="s">
        <v>2649</v>
      </c>
      <c r="H1913" t="s">
        <v>2650</v>
      </c>
    </row>
    <row r="1914" spans="1:8">
      <c r="A1914" t="s">
        <v>7631</v>
      </c>
      <c r="B1914" t="s">
        <v>7632</v>
      </c>
      <c r="C1914" t="s">
        <v>7632</v>
      </c>
      <c r="E1914" t="s">
        <v>1722</v>
      </c>
      <c r="F1914" t="s">
        <v>1723</v>
      </c>
      <c r="G1914" t="s">
        <v>1724</v>
      </c>
      <c r="H1914" t="s">
        <v>1725</v>
      </c>
    </row>
    <row r="1915" spans="1:8">
      <c r="A1915" t="s">
        <v>7633</v>
      </c>
      <c r="B1915" t="s">
        <v>7634</v>
      </c>
      <c r="C1915" t="s">
        <v>7634</v>
      </c>
      <c r="E1915" t="s">
        <v>6901</v>
      </c>
      <c r="F1915" t="s">
        <v>352</v>
      </c>
      <c r="G1915" t="s">
        <v>754</v>
      </c>
      <c r="H1915" t="s">
        <v>4919</v>
      </c>
    </row>
    <row r="1916" spans="1:8">
      <c r="A1916" t="s">
        <v>7635</v>
      </c>
      <c r="B1916" t="s">
        <v>7636</v>
      </c>
      <c r="C1916" t="s">
        <v>7636</v>
      </c>
      <c r="E1916" t="s">
        <v>6901</v>
      </c>
      <c r="F1916" t="s">
        <v>352</v>
      </c>
      <c r="G1916" t="s">
        <v>754</v>
      </c>
      <c r="H1916" t="s">
        <v>4919</v>
      </c>
    </row>
    <row r="1917" spans="1:8">
      <c r="A1917" t="s">
        <v>7637</v>
      </c>
      <c r="B1917" t="s">
        <v>7638</v>
      </c>
      <c r="C1917" t="s">
        <v>7638</v>
      </c>
      <c r="E1917" t="s">
        <v>6901</v>
      </c>
      <c r="F1917" t="s">
        <v>352</v>
      </c>
      <c r="G1917" t="s">
        <v>754</v>
      </c>
      <c r="H1917" t="s">
        <v>4919</v>
      </c>
    </row>
    <row r="1918" spans="1:8">
      <c r="A1918" t="s">
        <v>7639</v>
      </c>
      <c r="B1918" t="s">
        <v>7640</v>
      </c>
      <c r="C1918" t="s">
        <v>7641</v>
      </c>
      <c r="D1918" t="s">
        <v>7642</v>
      </c>
      <c r="E1918" t="s">
        <v>7643</v>
      </c>
      <c r="F1918" t="s">
        <v>352</v>
      </c>
      <c r="G1918" t="s">
        <v>617</v>
      </c>
      <c r="H1918" t="s">
        <v>2924</v>
      </c>
    </row>
    <row r="1919" spans="1:8">
      <c r="A1919" t="s">
        <v>7644</v>
      </c>
      <c r="B1919" t="s">
        <v>7645</v>
      </c>
      <c r="C1919" t="s">
        <v>7646</v>
      </c>
      <c r="D1919" t="s">
        <v>7647</v>
      </c>
      <c r="E1919" t="s">
        <v>2297</v>
      </c>
      <c r="F1919" t="s">
        <v>352</v>
      </c>
      <c r="G1919" t="s">
        <v>610</v>
      </c>
      <c r="H1919" t="s">
        <v>2298</v>
      </c>
    </row>
    <row r="1920" spans="1:8">
      <c r="A1920" t="s">
        <v>7648</v>
      </c>
      <c r="B1920" t="s">
        <v>7649</v>
      </c>
      <c r="C1920" t="s">
        <v>7649</v>
      </c>
      <c r="E1920" t="s">
        <v>1841</v>
      </c>
      <c r="F1920" t="s">
        <v>583</v>
      </c>
      <c r="G1920" t="s">
        <v>1842</v>
      </c>
      <c r="H1920" t="s">
        <v>1843</v>
      </c>
    </row>
    <row r="1921" spans="1:8">
      <c r="A1921" t="s">
        <v>7650</v>
      </c>
      <c r="B1921" t="s">
        <v>7651</v>
      </c>
      <c r="C1921" t="s">
        <v>7652</v>
      </c>
      <c r="D1921" t="s">
        <v>7653</v>
      </c>
      <c r="E1921" t="s">
        <v>2297</v>
      </c>
      <c r="F1921" t="s">
        <v>352</v>
      </c>
      <c r="G1921" t="s">
        <v>610</v>
      </c>
      <c r="H1921" t="s">
        <v>2298</v>
      </c>
    </row>
    <row r="1922" spans="1:8">
      <c r="A1922" t="s">
        <v>7654</v>
      </c>
      <c r="B1922" t="s">
        <v>7655</v>
      </c>
      <c r="C1922" t="s">
        <v>7656</v>
      </c>
      <c r="D1922" t="s">
        <v>6191</v>
      </c>
      <c r="E1922" t="s">
        <v>6192</v>
      </c>
      <c r="F1922" t="s">
        <v>352</v>
      </c>
      <c r="G1922" t="s">
        <v>617</v>
      </c>
      <c r="H1922" t="s">
        <v>1202</v>
      </c>
    </row>
    <row r="1923" spans="1:8">
      <c r="A1923" t="s">
        <v>7657</v>
      </c>
      <c r="B1923" t="s">
        <v>7658</v>
      </c>
      <c r="C1923" t="s">
        <v>7658</v>
      </c>
      <c r="E1923" t="s">
        <v>1655</v>
      </c>
      <c r="F1923" t="s">
        <v>583</v>
      </c>
      <c r="G1923" t="s">
        <v>352</v>
      </c>
      <c r="H1923" t="s">
        <v>1656</v>
      </c>
    </row>
    <row r="1924" spans="1:8">
      <c r="A1924" t="s">
        <v>7659</v>
      </c>
      <c r="B1924" t="s">
        <v>7660</v>
      </c>
      <c r="C1924" t="s">
        <v>7661</v>
      </c>
      <c r="D1924" t="s">
        <v>7662</v>
      </c>
      <c r="E1924" s="7" t="s">
        <v>5574</v>
      </c>
      <c r="F1924" s="7" t="s">
        <v>352</v>
      </c>
      <c r="G1924" t="s">
        <v>467</v>
      </c>
      <c r="H1924" t="s">
        <v>908</v>
      </c>
    </row>
    <row r="1925" spans="1:8">
      <c r="A1925" t="s">
        <v>7663</v>
      </c>
      <c r="B1925" t="s">
        <v>7664</v>
      </c>
      <c r="C1925" t="s">
        <v>7664</v>
      </c>
      <c r="E1925" t="s">
        <v>7665</v>
      </c>
      <c r="F1925" t="s">
        <v>1384</v>
      </c>
      <c r="G1925" t="s">
        <v>2329</v>
      </c>
      <c r="H1925" t="s">
        <v>7666</v>
      </c>
    </row>
    <row r="1926" spans="1:8">
      <c r="A1926" t="s">
        <v>7667</v>
      </c>
      <c r="B1926" t="s">
        <v>7668</v>
      </c>
      <c r="C1926" t="s">
        <v>7668</v>
      </c>
      <c r="E1926" t="s">
        <v>7340</v>
      </c>
      <c r="F1926" t="s">
        <v>1384</v>
      </c>
      <c r="G1926" t="s">
        <v>2329</v>
      </c>
      <c r="H1926" t="s">
        <v>2330</v>
      </c>
    </row>
    <row r="1927" spans="1:8">
      <c r="A1927" t="s">
        <v>7669</v>
      </c>
      <c r="B1927" t="s">
        <v>7670</v>
      </c>
      <c r="C1927" t="s">
        <v>7671</v>
      </c>
      <c r="D1927" t="s">
        <v>7672</v>
      </c>
      <c r="E1927" t="s">
        <v>2322</v>
      </c>
      <c r="F1927" t="s">
        <v>583</v>
      </c>
      <c r="G1927" t="s">
        <v>1842</v>
      </c>
      <c r="H1927" t="s">
        <v>2323</v>
      </c>
    </row>
    <row r="1928" spans="1:8">
      <c r="A1928" t="s">
        <v>7673</v>
      </c>
      <c r="B1928" t="s">
        <v>7674</v>
      </c>
      <c r="C1928" t="s">
        <v>7675</v>
      </c>
      <c r="D1928" t="s">
        <v>1116</v>
      </c>
      <c r="E1928" t="s">
        <v>2648</v>
      </c>
      <c r="F1928" t="s">
        <v>352</v>
      </c>
      <c r="G1928" t="s">
        <v>2649</v>
      </c>
      <c r="H1928" t="s">
        <v>2650</v>
      </c>
    </row>
    <row r="1929" spans="1:8">
      <c r="A1929" t="s">
        <v>7676</v>
      </c>
      <c r="B1929" t="s">
        <v>7677</v>
      </c>
      <c r="C1929" t="s">
        <v>7677</v>
      </c>
      <c r="E1929" t="s">
        <v>1722</v>
      </c>
      <c r="F1929" t="s">
        <v>1723</v>
      </c>
      <c r="G1929" t="s">
        <v>1724</v>
      </c>
      <c r="H1929" t="s">
        <v>1725</v>
      </c>
    </row>
    <row r="1930" spans="1:8">
      <c r="A1930" t="s">
        <v>7678</v>
      </c>
      <c r="B1930" t="s">
        <v>7679</v>
      </c>
      <c r="C1930" t="s">
        <v>7680</v>
      </c>
      <c r="D1930" t="s">
        <v>7681</v>
      </c>
      <c r="E1930" t="s">
        <v>7682</v>
      </c>
      <c r="F1930" t="s">
        <v>1384</v>
      </c>
      <c r="G1930" t="s">
        <v>4156</v>
      </c>
      <c r="H1930" t="s">
        <v>7154</v>
      </c>
    </row>
    <row r="1931" spans="1:8">
      <c r="A1931" t="s">
        <v>7683</v>
      </c>
      <c r="B1931" t="s">
        <v>7684</v>
      </c>
      <c r="C1931" t="s">
        <v>7685</v>
      </c>
      <c r="D1931" t="s">
        <v>5056</v>
      </c>
      <c r="E1931" t="s">
        <v>1574</v>
      </c>
      <c r="F1931" t="s">
        <v>352</v>
      </c>
      <c r="G1931" t="s">
        <v>360</v>
      </c>
      <c r="H1931" t="s">
        <v>412</v>
      </c>
    </row>
    <row r="1932" spans="1:8">
      <c r="A1932" t="s">
        <v>7686</v>
      </c>
      <c r="B1932" t="s">
        <v>7687</v>
      </c>
      <c r="C1932" t="s">
        <v>7687</v>
      </c>
      <c r="E1932" t="s">
        <v>1722</v>
      </c>
      <c r="F1932" t="s">
        <v>1723</v>
      </c>
      <c r="G1932" t="s">
        <v>1724</v>
      </c>
      <c r="H1932" t="s">
        <v>1725</v>
      </c>
    </row>
    <row r="1933" spans="1:8">
      <c r="A1933" t="s">
        <v>7688</v>
      </c>
      <c r="B1933" t="s">
        <v>7689</v>
      </c>
      <c r="C1933" t="s">
        <v>7689</v>
      </c>
      <c r="E1933" t="s">
        <v>3651</v>
      </c>
      <c r="F1933" t="s">
        <v>583</v>
      </c>
      <c r="G1933" t="s">
        <v>352</v>
      </c>
      <c r="H1933" t="s">
        <v>3652</v>
      </c>
    </row>
    <row r="1934" spans="1:8">
      <c r="A1934" t="s">
        <v>7690</v>
      </c>
      <c r="B1934" t="s">
        <v>7691</v>
      </c>
      <c r="C1934" t="s">
        <v>7692</v>
      </c>
      <c r="D1934" t="s">
        <v>1700</v>
      </c>
      <c r="E1934" t="s">
        <v>1437</v>
      </c>
      <c r="F1934" t="s">
        <v>352</v>
      </c>
      <c r="G1934" t="s">
        <v>495</v>
      </c>
      <c r="H1934" t="s">
        <v>1438</v>
      </c>
    </row>
    <row r="1935" spans="1:8">
      <c r="A1935" t="s">
        <v>7693</v>
      </c>
      <c r="B1935" t="s">
        <v>7694</v>
      </c>
      <c r="C1935" t="s">
        <v>7694</v>
      </c>
      <c r="E1935" t="s">
        <v>1437</v>
      </c>
      <c r="F1935" t="s">
        <v>352</v>
      </c>
      <c r="G1935" t="s">
        <v>495</v>
      </c>
      <c r="H1935" t="s">
        <v>1438</v>
      </c>
    </row>
    <row r="1936" spans="1:8">
      <c r="A1936" t="s">
        <v>7695</v>
      </c>
      <c r="B1936" t="s">
        <v>7696</v>
      </c>
      <c r="C1936" t="s">
        <v>7696</v>
      </c>
      <c r="E1936" t="s">
        <v>1437</v>
      </c>
      <c r="F1936" t="s">
        <v>352</v>
      </c>
      <c r="G1936" t="s">
        <v>495</v>
      </c>
      <c r="H1936" t="s">
        <v>1438</v>
      </c>
    </row>
    <row r="1937" spans="1:8">
      <c r="A1937" t="s">
        <v>7697</v>
      </c>
      <c r="B1937" t="s">
        <v>7698</v>
      </c>
      <c r="C1937" t="s">
        <v>7698</v>
      </c>
      <c r="E1937" t="s">
        <v>1437</v>
      </c>
      <c r="F1937" t="s">
        <v>352</v>
      </c>
      <c r="G1937" t="s">
        <v>495</v>
      </c>
      <c r="H1937" t="s">
        <v>1438</v>
      </c>
    </row>
    <row r="1938" spans="1:8">
      <c r="A1938" t="s">
        <v>7699</v>
      </c>
      <c r="B1938" t="s">
        <v>7700</v>
      </c>
      <c r="C1938" t="s">
        <v>7700</v>
      </c>
      <c r="E1938" t="s">
        <v>1437</v>
      </c>
      <c r="F1938" t="s">
        <v>352</v>
      </c>
      <c r="G1938" t="s">
        <v>495</v>
      </c>
      <c r="H1938" t="s">
        <v>1438</v>
      </c>
    </row>
    <row r="1939" spans="1:8">
      <c r="A1939" t="s">
        <v>7701</v>
      </c>
      <c r="B1939" t="s">
        <v>7702</v>
      </c>
      <c r="C1939" t="s">
        <v>7702</v>
      </c>
      <c r="E1939" t="s">
        <v>1437</v>
      </c>
      <c r="F1939" t="s">
        <v>352</v>
      </c>
      <c r="G1939" t="s">
        <v>495</v>
      </c>
      <c r="H1939" t="s">
        <v>1438</v>
      </c>
    </row>
    <row r="1940" spans="1:8">
      <c r="A1940" t="s">
        <v>7703</v>
      </c>
      <c r="B1940" t="s">
        <v>7704</v>
      </c>
      <c r="C1940" t="s">
        <v>7704</v>
      </c>
      <c r="E1940" t="s">
        <v>1437</v>
      </c>
      <c r="F1940" t="s">
        <v>352</v>
      </c>
      <c r="G1940" t="s">
        <v>495</v>
      </c>
      <c r="H1940" t="s">
        <v>1438</v>
      </c>
    </row>
    <row r="1941" spans="1:8">
      <c r="A1941" t="s">
        <v>7705</v>
      </c>
      <c r="B1941" t="s">
        <v>7706</v>
      </c>
      <c r="C1941" t="s">
        <v>7706</v>
      </c>
      <c r="E1941" t="s">
        <v>1437</v>
      </c>
      <c r="F1941" t="s">
        <v>352</v>
      </c>
      <c r="G1941" t="s">
        <v>495</v>
      </c>
      <c r="H1941" t="s">
        <v>1438</v>
      </c>
    </row>
    <row r="1942" spans="1:8">
      <c r="A1942" t="s">
        <v>7707</v>
      </c>
      <c r="B1942" t="s">
        <v>7708</v>
      </c>
      <c r="C1942" t="s">
        <v>7708</v>
      </c>
      <c r="E1942" t="s">
        <v>6594</v>
      </c>
      <c r="F1942" t="s">
        <v>1705</v>
      </c>
      <c r="G1942" t="s">
        <v>4638</v>
      </c>
      <c r="H1942" t="s">
        <v>6595</v>
      </c>
    </row>
    <row r="1943" spans="1:8">
      <c r="A1943" t="s">
        <v>7709</v>
      </c>
      <c r="B1943" t="s">
        <v>7710</v>
      </c>
      <c r="C1943" t="s">
        <v>7710</v>
      </c>
      <c r="E1943" t="s">
        <v>7711</v>
      </c>
      <c r="F1943" t="s">
        <v>1723</v>
      </c>
      <c r="G1943" t="s">
        <v>1724</v>
      </c>
      <c r="H1943" t="s">
        <v>1725</v>
      </c>
    </row>
    <row r="1944" spans="1:8">
      <c r="A1944" t="s">
        <v>7712</v>
      </c>
      <c r="B1944" t="s">
        <v>7713</v>
      </c>
      <c r="C1944" t="s">
        <v>7713</v>
      </c>
      <c r="E1944" t="s">
        <v>1437</v>
      </c>
      <c r="F1944" t="s">
        <v>352</v>
      </c>
      <c r="G1944" t="s">
        <v>495</v>
      </c>
      <c r="H1944" t="s">
        <v>1438</v>
      </c>
    </row>
    <row r="1945" spans="1:8">
      <c r="A1945" t="s">
        <v>7714</v>
      </c>
      <c r="B1945" t="s">
        <v>7715</v>
      </c>
      <c r="C1945" t="s">
        <v>7716</v>
      </c>
      <c r="D1945" t="s">
        <v>2166</v>
      </c>
      <c r="E1945" t="s">
        <v>2167</v>
      </c>
      <c r="F1945" t="s">
        <v>352</v>
      </c>
      <c r="G1945" t="s">
        <v>467</v>
      </c>
      <c r="H1945" t="s">
        <v>970</v>
      </c>
    </row>
    <row r="1946" spans="1:8">
      <c r="A1946" t="s">
        <v>7717</v>
      </c>
      <c r="B1946" t="s">
        <v>7718</v>
      </c>
      <c r="C1946" t="s">
        <v>7718</v>
      </c>
      <c r="E1946" t="s">
        <v>1437</v>
      </c>
      <c r="F1946" t="s">
        <v>352</v>
      </c>
      <c r="G1946" t="s">
        <v>495</v>
      </c>
      <c r="H1946" t="s">
        <v>1438</v>
      </c>
    </row>
    <row r="1947" spans="1:8">
      <c r="A1947" t="s">
        <v>7719</v>
      </c>
      <c r="B1947" t="s">
        <v>7720</v>
      </c>
      <c r="C1947" t="s">
        <v>7721</v>
      </c>
      <c r="D1947" t="s">
        <v>2166</v>
      </c>
      <c r="E1947" t="s">
        <v>2167</v>
      </c>
      <c r="F1947" t="s">
        <v>352</v>
      </c>
      <c r="G1947" t="s">
        <v>467</v>
      </c>
      <c r="H1947" t="s">
        <v>970</v>
      </c>
    </row>
    <row r="1948" spans="1:8">
      <c r="A1948" t="s">
        <v>7722</v>
      </c>
      <c r="B1948" t="s">
        <v>7723</v>
      </c>
      <c r="C1948" t="s">
        <v>7723</v>
      </c>
      <c r="E1948" t="s">
        <v>1437</v>
      </c>
      <c r="F1948" t="s">
        <v>352</v>
      </c>
      <c r="G1948" t="s">
        <v>495</v>
      </c>
      <c r="H1948" t="s">
        <v>1438</v>
      </c>
    </row>
    <row r="1949" spans="1:8">
      <c r="A1949" t="s">
        <v>7724</v>
      </c>
      <c r="B1949" t="s">
        <v>7725</v>
      </c>
      <c r="C1949" t="s">
        <v>7725</v>
      </c>
      <c r="E1949" t="s">
        <v>1437</v>
      </c>
      <c r="F1949" t="s">
        <v>352</v>
      </c>
      <c r="G1949" t="s">
        <v>495</v>
      </c>
      <c r="H1949" t="s">
        <v>1438</v>
      </c>
    </row>
    <row r="1950" spans="1:8">
      <c r="A1950" t="s">
        <v>7726</v>
      </c>
      <c r="B1950" t="s">
        <v>7727</v>
      </c>
      <c r="C1950" t="s">
        <v>7728</v>
      </c>
      <c r="D1950" t="s">
        <v>2166</v>
      </c>
      <c r="E1950" t="s">
        <v>2167</v>
      </c>
      <c r="F1950" t="s">
        <v>352</v>
      </c>
      <c r="G1950" t="s">
        <v>467</v>
      </c>
      <c r="H1950" t="s">
        <v>970</v>
      </c>
    </row>
    <row r="1951" spans="1:8">
      <c r="A1951" t="s">
        <v>7729</v>
      </c>
      <c r="B1951" t="s">
        <v>7730</v>
      </c>
      <c r="C1951" t="s">
        <v>7730</v>
      </c>
      <c r="E1951" t="s">
        <v>1437</v>
      </c>
      <c r="F1951" t="s">
        <v>352</v>
      </c>
      <c r="G1951" t="s">
        <v>495</v>
      </c>
      <c r="H1951" t="s">
        <v>1438</v>
      </c>
    </row>
    <row r="1952" spans="1:8">
      <c r="A1952" t="s">
        <v>7731</v>
      </c>
      <c r="B1952" t="s">
        <v>7732</v>
      </c>
      <c r="C1952" t="s">
        <v>7732</v>
      </c>
      <c r="E1952" t="s">
        <v>1437</v>
      </c>
      <c r="F1952" t="s">
        <v>352</v>
      </c>
      <c r="G1952" t="s">
        <v>495</v>
      </c>
      <c r="H1952" t="s">
        <v>1438</v>
      </c>
    </row>
    <row r="1953" spans="1:8">
      <c r="A1953" t="s">
        <v>7733</v>
      </c>
      <c r="B1953" t="s">
        <v>7734</v>
      </c>
      <c r="C1953" t="s">
        <v>7734</v>
      </c>
      <c r="E1953" t="s">
        <v>1437</v>
      </c>
      <c r="F1953" t="s">
        <v>352</v>
      </c>
      <c r="G1953" t="s">
        <v>495</v>
      </c>
      <c r="H1953" t="s">
        <v>1438</v>
      </c>
    </row>
    <row r="1954" spans="1:8">
      <c r="A1954" t="s">
        <v>7735</v>
      </c>
      <c r="B1954" t="s">
        <v>7736</v>
      </c>
      <c r="C1954" t="s">
        <v>7736</v>
      </c>
      <c r="E1954" t="s">
        <v>1437</v>
      </c>
      <c r="F1954" t="s">
        <v>352</v>
      </c>
      <c r="G1954" t="s">
        <v>495</v>
      </c>
      <c r="H1954" t="s">
        <v>1438</v>
      </c>
    </row>
    <row r="1955" spans="1:8">
      <c r="A1955" t="s">
        <v>7737</v>
      </c>
      <c r="B1955" t="s">
        <v>7738</v>
      </c>
      <c r="C1955" t="s">
        <v>7738</v>
      </c>
      <c r="E1955" t="s">
        <v>1437</v>
      </c>
      <c r="F1955" t="s">
        <v>352</v>
      </c>
      <c r="G1955" t="s">
        <v>495</v>
      </c>
      <c r="H1955" t="s">
        <v>1438</v>
      </c>
    </row>
    <row r="1956" spans="1:8">
      <c r="A1956" t="s">
        <v>7739</v>
      </c>
      <c r="B1956" t="s">
        <v>7740</v>
      </c>
      <c r="C1956" t="s">
        <v>7740</v>
      </c>
      <c r="E1956" t="s">
        <v>1437</v>
      </c>
      <c r="F1956" t="s">
        <v>352</v>
      </c>
      <c r="G1956" t="s">
        <v>495</v>
      </c>
      <c r="H1956" t="s">
        <v>1438</v>
      </c>
    </row>
    <row r="1957" spans="1:8">
      <c r="A1957" t="s">
        <v>7741</v>
      </c>
      <c r="B1957" t="s">
        <v>7742</v>
      </c>
      <c r="C1957" t="s">
        <v>7742</v>
      </c>
      <c r="E1957" t="s">
        <v>1841</v>
      </c>
      <c r="F1957" t="s">
        <v>583</v>
      </c>
      <c r="G1957" t="s">
        <v>1842</v>
      </c>
      <c r="H1957" t="s">
        <v>1843</v>
      </c>
    </row>
    <row r="1958" spans="1:8">
      <c r="A1958" t="s">
        <v>7743</v>
      </c>
      <c r="B1958" t="s">
        <v>7744</v>
      </c>
      <c r="C1958" t="s">
        <v>7744</v>
      </c>
      <c r="E1958" t="s">
        <v>7745</v>
      </c>
      <c r="F1958" t="s">
        <v>1723</v>
      </c>
      <c r="G1958" t="s">
        <v>2273</v>
      </c>
      <c r="H1958" t="s">
        <v>2274</v>
      </c>
    </row>
    <row r="1959" spans="1:8">
      <c r="A1959" t="s">
        <v>7746</v>
      </c>
      <c r="B1959" t="s">
        <v>7747</v>
      </c>
      <c r="C1959" t="s">
        <v>7747</v>
      </c>
      <c r="E1959" t="s">
        <v>7745</v>
      </c>
      <c r="F1959" t="s">
        <v>1723</v>
      </c>
      <c r="G1959" t="s">
        <v>2273</v>
      </c>
      <c r="H1959" t="s">
        <v>2274</v>
      </c>
    </row>
    <row r="1960" spans="1:8">
      <c r="A1960" t="s">
        <v>7748</v>
      </c>
      <c r="B1960" t="s">
        <v>7749</v>
      </c>
      <c r="C1960" t="s">
        <v>7749</v>
      </c>
      <c r="E1960" t="s">
        <v>1280</v>
      </c>
      <c r="F1960" t="s">
        <v>583</v>
      </c>
      <c r="G1960" t="s">
        <v>1281</v>
      </c>
      <c r="H1960" t="s">
        <v>1282</v>
      </c>
    </row>
    <row r="1961" spans="1:8">
      <c r="A1961" t="s">
        <v>7750</v>
      </c>
      <c r="B1961" t="s">
        <v>7749</v>
      </c>
      <c r="C1961" t="s">
        <v>7749</v>
      </c>
      <c r="E1961" t="s">
        <v>582</v>
      </c>
      <c r="F1961" t="s">
        <v>583</v>
      </c>
      <c r="G1961" t="s">
        <v>352</v>
      </c>
      <c r="H1961" t="s">
        <v>584</v>
      </c>
    </row>
    <row r="1962" spans="1:8">
      <c r="A1962" t="s">
        <v>7751</v>
      </c>
      <c r="B1962" t="s">
        <v>7749</v>
      </c>
      <c r="C1962" t="s">
        <v>7749</v>
      </c>
      <c r="E1962" t="s">
        <v>1280</v>
      </c>
      <c r="F1962" t="s">
        <v>583</v>
      </c>
      <c r="G1962" t="s">
        <v>1281</v>
      </c>
      <c r="H1962" t="s">
        <v>1282</v>
      </c>
    </row>
    <row r="1963" spans="1:8">
      <c r="A1963" t="s">
        <v>7752</v>
      </c>
      <c r="B1963" t="s">
        <v>7749</v>
      </c>
      <c r="C1963" t="s">
        <v>7749</v>
      </c>
      <c r="E1963" t="s">
        <v>2014</v>
      </c>
      <c r="F1963" t="s">
        <v>583</v>
      </c>
      <c r="G1963" t="s">
        <v>1281</v>
      </c>
      <c r="H1963" t="s">
        <v>2015</v>
      </c>
    </row>
    <row r="1964" spans="1:8">
      <c r="A1964" t="s">
        <v>7753</v>
      </c>
      <c r="B1964" t="s">
        <v>7754</v>
      </c>
      <c r="C1964" t="s">
        <v>7754</v>
      </c>
      <c r="E1964" t="s">
        <v>764</v>
      </c>
      <c r="F1964" t="s">
        <v>583</v>
      </c>
      <c r="G1964" t="s">
        <v>352</v>
      </c>
      <c r="H1964" t="s">
        <v>765</v>
      </c>
    </row>
    <row r="1965" spans="1:8">
      <c r="A1965" t="s">
        <v>7755</v>
      </c>
      <c r="B1965" t="s">
        <v>7749</v>
      </c>
      <c r="C1965" t="s">
        <v>7749</v>
      </c>
      <c r="E1965" t="s">
        <v>582</v>
      </c>
      <c r="F1965" t="s">
        <v>583</v>
      </c>
      <c r="G1965" t="s">
        <v>352</v>
      </c>
      <c r="H1965" t="s">
        <v>584</v>
      </c>
    </row>
    <row r="1966" spans="1:8">
      <c r="A1966" t="s">
        <v>7756</v>
      </c>
      <c r="B1966" t="s">
        <v>7757</v>
      </c>
      <c r="C1966" t="s">
        <v>7758</v>
      </c>
      <c r="D1966" t="s">
        <v>1116</v>
      </c>
      <c r="E1966" t="s">
        <v>1169</v>
      </c>
      <c r="F1966" t="s">
        <v>583</v>
      </c>
      <c r="G1966" t="s">
        <v>352</v>
      </c>
      <c r="H1966" t="s">
        <v>1170</v>
      </c>
    </row>
    <row r="1967" spans="1:8">
      <c r="A1967" t="s">
        <v>7759</v>
      </c>
      <c r="B1967" t="s">
        <v>7760</v>
      </c>
      <c r="C1967" t="s">
        <v>7760</v>
      </c>
      <c r="E1967" t="s">
        <v>1722</v>
      </c>
      <c r="F1967" t="s">
        <v>1723</v>
      </c>
      <c r="G1967" t="s">
        <v>1724</v>
      </c>
      <c r="H1967" t="s">
        <v>1725</v>
      </c>
    </row>
    <row r="1968" spans="1:8">
      <c r="A1968" t="s">
        <v>7761</v>
      </c>
      <c r="B1968" t="s">
        <v>7749</v>
      </c>
      <c r="C1968" t="s">
        <v>7749</v>
      </c>
      <c r="E1968" t="s">
        <v>2014</v>
      </c>
      <c r="F1968" t="s">
        <v>583</v>
      </c>
      <c r="G1968" t="s">
        <v>1281</v>
      </c>
      <c r="H1968" t="s">
        <v>2015</v>
      </c>
    </row>
    <row r="1969" spans="1:8">
      <c r="A1969" t="s">
        <v>7762</v>
      </c>
      <c r="B1969" t="s">
        <v>7749</v>
      </c>
      <c r="C1969" t="s">
        <v>7749</v>
      </c>
      <c r="E1969" t="s">
        <v>764</v>
      </c>
      <c r="F1969" t="s">
        <v>583</v>
      </c>
      <c r="G1969" t="s">
        <v>352</v>
      </c>
      <c r="H1969" t="s">
        <v>765</v>
      </c>
    </row>
    <row r="1970" spans="1:8">
      <c r="A1970" t="s">
        <v>7763</v>
      </c>
      <c r="B1970" t="s">
        <v>7764</v>
      </c>
      <c r="C1970" t="s">
        <v>7765</v>
      </c>
      <c r="D1970" t="s">
        <v>7766</v>
      </c>
      <c r="E1970" t="s">
        <v>2942</v>
      </c>
      <c r="F1970" t="s">
        <v>352</v>
      </c>
      <c r="G1970" t="s">
        <v>610</v>
      </c>
      <c r="H1970" t="s">
        <v>2943</v>
      </c>
    </row>
    <row r="1971" spans="1:8">
      <c r="A1971" t="s">
        <v>7767</v>
      </c>
      <c r="B1971" t="s">
        <v>7768</v>
      </c>
      <c r="C1971" t="s">
        <v>7769</v>
      </c>
      <c r="D1971" t="s">
        <v>7770</v>
      </c>
      <c r="E1971" t="s">
        <v>7771</v>
      </c>
      <c r="F1971" t="s">
        <v>1723</v>
      </c>
      <c r="G1971" t="s">
        <v>2291</v>
      </c>
      <c r="H1971" t="s">
        <v>4855</v>
      </c>
    </row>
    <row r="1972" spans="1:8">
      <c r="A1972" t="s">
        <v>7772</v>
      </c>
      <c r="B1972" t="s">
        <v>7773</v>
      </c>
      <c r="C1972" t="s">
        <v>7774</v>
      </c>
      <c r="D1972" t="s">
        <v>7770</v>
      </c>
      <c r="E1972" t="s">
        <v>7771</v>
      </c>
      <c r="F1972" t="s">
        <v>1723</v>
      </c>
      <c r="G1972" t="s">
        <v>2291</v>
      </c>
      <c r="H1972" t="s">
        <v>4855</v>
      </c>
    </row>
    <row r="1973" spans="1:8">
      <c r="A1973" t="s">
        <v>7775</v>
      </c>
      <c r="B1973" t="s">
        <v>7776</v>
      </c>
      <c r="C1973" t="s">
        <v>7776</v>
      </c>
      <c r="E1973" t="s">
        <v>1722</v>
      </c>
      <c r="F1973" t="s">
        <v>1723</v>
      </c>
      <c r="G1973" t="s">
        <v>1724</v>
      </c>
      <c r="H1973" t="s">
        <v>1725</v>
      </c>
    </row>
    <row r="1974" spans="1:8">
      <c r="A1974" t="s">
        <v>7777</v>
      </c>
      <c r="B1974" t="s">
        <v>7778</v>
      </c>
      <c r="C1974" t="s">
        <v>7778</v>
      </c>
      <c r="E1974" t="s">
        <v>1722</v>
      </c>
      <c r="F1974" t="s">
        <v>1723</v>
      </c>
      <c r="G1974" t="s">
        <v>1724</v>
      </c>
      <c r="H1974" t="s">
        <v>1725</v>
      </c>
    </row>
    <row r="1975" spans="1:8">
      <c r="A1975" t="s">
        <v>7779</v>
      </c>
      <c r="B1975" t="s">
        <v>7780</v>
      </c>
      <c r="C1975" t="s">
        <v>7780</v>
      </c>
      <c r="E1975" t="s">
        <v>6594</v>
      </c>
      <c r="F1975" t="s">
        <v>1705</v>
      </c>
      <c r="G1975" t="s">
        <v>4638</v>
      </c>
      <c r="H1975" t="s">
        <v>6595</v>
      </c>
    </row>
    <row r="1976" spans="1:8">
      <c r="A1976" t="s">
        <v>7781</v>
      </c>
      <c r="B1976" t="s">
        <v>5277</v>
      </c>
      <c r="C1976" t="s">
        <v>5278</v>
      </c>
      <c r="D1976" t="s">
        <v>5279</v>
      </c>
      <c r="E1976" t="s">
        <v>963</v>
      </c>
      <c r="F1976" t="s">
        <v>352</v>
      </c>
      <c r="G1976" t="s">
        <v>367</v>
      </c>
      <c r="H1976" t="s">
        <v>964</v>
      </c>
    </row>
    <row r="1977" spans="1:8">
      <c r="A1977" t="s">
        <v>7782</v>
      </c>
      <c r="B1977" t="s">
        <v>7783</v>
      </c>
      <c r="C1977" t="s">
        <v>7783</v>
      </c>
      <c r="E1977" t="s">
        <v>6798</v>
      </c>
      <c r="F1977" t="s">
        <v>352</v>
      </c>
      <c r="G1977" t="s">
        <v>495</v>
      </c>
      <c r="H1977" t="s">
        <v>6799</v>
      </c>
    </row>
    <row r="1978" spans="1:8">
      <c r="A1978" t="s">
        <v>7784</v>
      </c>
      <c r="B1978" t="s">
        <v>7785</v>
      </c>
      <c r="C1978" t="s">
        <v>7785</v>
      </c>
      <c r="E1978" t="s">
        <v>6798</v>
      </c>
      <c r="F1978" t="s">
        <v>352</v>
      </c>
      <c r="G1978" t="s">
        <v>495</v>
      </c>
      <c r="H1978" t="s">
        <v>6799</v>
      </c>
    </row>
    <row r="1979" spans="1:8">
      <c r="A1979" t="s">
        <v>7786</v>
      </c>
      <c r="B1979" t="s">
        <v>7787</v>
      </c>
      <c r="C1979" t="s">
        <v>7787</v>
      </c>
      <c r="E1979" t="s">
        <v>6798</v>
      </c>
      <c r="F1979" t="s">
        <v>352</v>
      </c>
      <c r="G1979" t="s">
        <v>495</v>
      </c>
      <c r="H1979" t="s">
        <v>6799</v>
      </c>
    </row>
    <row r="1980" spans="1:8">
      <c r="A1980" t="s">
        <v>7788</v>
      </c>
      <c r="B1980" t="s">
        <v>7789</v>
      </c>
      <c r="C1980" t="s">
        <v>7790</v>
      </c>
      <c r="D1980" t="s">
        <v>7092</v>
      </c>
      <c r="E1980" t="s">
        <v>6798</v>
      </c>
      <c r="F1980" t="s">
        <v>352</v>
      </c>
      <c r="G1980" t="s">
        <v>495</v>
      </c>
      <c r="H1980" t="s">
        <v>6799</v>
      </c>
    </row>
    <row r="1981" spans="1:8">
      <c r="A1981" t="s">
        <v>7791</v>
      </c>
      <c r="B1981" t="s">
        <v>7792</v>
      </c>
      <c r="C1981" t="s">
        <v>7792</v>
      </c>
      <c r="E1981" t="s">
        <v>6798</v>
      </c>
      <c r="F1981" t="s">
        <v>352</v>
      </c>
      <c r="G1981" t="s">
        <v>495</v>
      </c>
      <c r="H1981" t="s">
        <v>6799</v>
      </c>
    </row>
    <row r="1982" spans="1:8">
      <c r="A1982" t="s">
        <v>7793</v>
      </c>
      <c r="B1982" t="s">
        <v>7794</v>
      </c>
      <c r="C1982" t="s">
        <v>7794</v>
      </c>
      <c r="E1982" t="s">
        <v>7795</v>
      </c>
      <c r="F1982" t="s">
        <v>352</v>
      </c>
      <c r="G1982" t="s">
        <v>495</v>
      </c>
      <c r="H1982" t="s">
        <v>6799</v>
      </c>
    </row>
    <row r="1983" spans="1:8">
      <c r="A1983" t="s">
        <v>7796</v>
      </c>
      <c r="B1983" t="s">
        <v>7797</v>
      </c>
      <c r="C1983" t="s">
        <v>7797</v>
      </c>
      <c r="E1983" t="s">
        <v>7795</v>
      </c>
      <c r="F1983" t="s">
        <v>352</v>
      </c>
      <c r="G1983" t="s">
        <v>495</v>
      </c>
      <c r="H1983" t="s">
        <v>6799</v>
      </c>
    </row>
    <row r="1984" spans="1:8">
      <c r="A1984" t="s">
        <v>7798</v>
      </c>
      <c r="B1984" t="s">
        <v>7799</v>
      </c>
      <c r="C1984" t="s">
        <v>7800</v>
      </c>
      <c r="D1984" t="s">
        <v>7801</v>
      </c>
      <c r="E1984" t="s">
        <v>7795</v>
      </c>
      <c r="F1984" t="s">
        <v>352</v>
      </c>
      <c r="G1984" t="s">
        <v>495</v>
      </c>
      <c r="H1984" t="s">
        <v>6799</v>
      </c>
    </row>
    <row r="1985" spans="1:8">
      <c r="A1985" t="s">
        <v>7802</v>
      </c>
      <c r="B1985" t="s">
        <v>7803</v>
      </c>
      <c r="C1985" t="s">
        <v>7803</v>
      </c>
      <c r="E1985" t="s">
        <v>7795</v>
      </c>
      <c r="F1985" t="s">
        <v>352</v>
      </c>
      <c r="G1985" t="s">
        <v>495</v>
      </c>
      <c r="H1985" t="s">
        <v>6799</v>
      </c>
    </row>
    <row r="1986" spans="1:8">
      <c r="A1986" t="s">
        <v>7804</v>
      </c>
      <c r="B1986" t="s">
        <v>7805</v>
      </c>
      <c r="C1986" t="s">
        <v>7805</v>
      </c>
      <c r="E1986" t="s">
        <v>7795</v>
      </c>
      <c r="F1986" t="s">
        <v>352</v>
      </c>
      <c r="G1986" t="s">
        <v>495</v>
      </c>
      <c r="H1986" t="s">
        <v>6799</v>
      </c>
    </row>
    <row r="1987" spans="1:8">
      <c r="A1987" t="s">
        <v>7806</v>
      </c>
      <c r="B1987" t="s">
        <v>7807</v>
      </c>
      <c r="C1987" t="s">
        <v>7807</v>
      </c>
      <c r="E1987" t="s">
        <v>7795</v>
      </c>
      <c r="F1987" t="s">
        <v>352</v>
      </c>
      <c r="G1987" t="s">
        <v>495</v>
      </c>
      <c r="H1987" t="s">
        <v>6799</v>
      </c>
    </row>
    <row r="1988" spans="1:8">
      <c r="A1988" t="s">
        <v>7808</v>
      </c>
      <c r="B1988" t="s">
        <v>7809</v>
      </c>
      <c r="C1988" t="s">
        <v>7809</v>
      </c>
      <c r="E1988" t="s">
        <v>7795</v>
      </c>
      <c r="F1988" t="s">
        <v>352</v>
      </c>
      <c r="G1988" t="s">
        <v>495</v>
      </c>
      <c r="H1988" t="s">
        <v>6799</v>
      </c>
    </row>
    <row r="1989" spans="1:8">
      <c r="A1989" t="s">
        <v>7810</v>
      </c>
      <c r="B1989" t="s">
        <v>2153</v>
      </c>
      <c r="C1989" t="s">
        <v>2154</v>
      </c>
      <c r="D1989" t="s">
        <v>2155</v>
      </c>
      <c r="E1989" t="s">
        <v>7795</v>
      </c>
      <c r="F1989" t="s">
        <v>352</v>
      </c>
      <c r="G1989" t="s">
        <v>495</v>
      </c>
      <c r="H1989" t="s">
        <v>6799</v>
      </c>
    </row>
    <row r="1990" spans="1:8">
      <c r="A1990" t="s">
        <v>7811</v>
      </c>
      <c r="B1990" t="s">
        <v>7812</v>
      </c>
      <c r="C1990" t="s">
        <v>7812</v>
      </c>
      <c r="E1990" t="s">
        <v>7795</v>
      </c>
      <c r="F1990" t="s">
        <v>352</v>
      </c>
      <c r="G1990" t="s">
        <v>495</v>
      </c>
      <c r="H1990" t="s">
        <v>6799</v>
      </c>
    </row>
    <row r="1991" spans="1:8">
      <c r="A1991" t="s">
        <v>7813</v>
      </c>
      <c r="B1991" t="s">
        <v>7814</v>
      </c>
      <c r="C1991" t="s">
        <v>7814</v>
      </c>
      <c r="E1991" t="s">
        <v>7795</v>
      </c>
      <c r="F1991" t="s">
        <v>352</v>
      </c>
      <c r="G1991" t="s">
        <v>495</v>
      </c>
      <c r="H1991" t="s">
        <v>6799</v>
      </c>
    </row>
    <row r="1992" spans="1:8">
      <c r="A1992" t="s">
        <v>7815</v>
      </c>
      <c r="B1992" t="s">
        <v>7816</v>
      </c>
      <c r="C1992" t="s">
        <v>7816</v>
      </c>
      <c r="E1992" t="s">
        <v>1722</v>
      </c>
      <c r="F1992" t="s">
        <v>1723</v>
      </c>
      <c r="G1992" t="s">
        <v>1724</v>
      </c>
      <c r="H1992" t="s">
        <v>1725</v>
      </c>
    </row>
    <row r="1993" spans="1:8">
      <c r="A1993" t="s">
        <v>7817</v>
      </c>
      <c r="B1993" t="s">
        <v>7818</v>
      </c>
      <c r="C1993" t="s">
        <v>7818</v>
      </c>
      <c r="E1993" t="s">
        <v>7819</v>
      </c>
      <c r="F1993" t="s">
        <v>1705</v>
      </c>
      <c r="G1993" t="s">
        <v>4638</v>
      </c>
      <c r="H1993" t="s">
        <v>4639</v>
      </c>
    </row>
    <row r="1994" spans="1:8">
      <c r="A1994" t="s">
        <v>7820</v>
      </c>
      <c r="B1994" t="s">
        <v>7821</v>
      </c>
      <c r="C1994" t="s">
        <v>7821</v>
      </c>
      <c r="E1994" t="s">
        <v>7822</v>
      </c>
      <c r="F1994" t="s">
        <v>1705</v>
      </c>
      <c r="G1994" t="s">
        <v>4638</v>
      </c>
      <c r="H1994" t="s">
        <v>4639</v>
      </c>
    </row>
    <row r="1995" spans="1:8">
      <c r="A1995" t="s">
        <v>7823</v>
      </c>
      <c r="B1995" t="s">
        <v>7824</v>
      </c>
      <c r="C1995" t="s">
        <v>7824</v>
      </c>
      <c r="E1995" t="s">
        <v>7070</v>
      </c>
      <c r="F1995" t="s">
        <v>1705</v>
      </c>
      <c r="G1995" t="s">
        <v>4638</v>
      </c>
      <c r="H1995" t="s">
        <v>4639</v>
      </c>
    </row>
    <row r="1996" spans="1:8">
      <c r="A1996" t="s">
        <v>7825</v>
      </c>
      <c r="B1996" t="s">
        <v>7826</v>
      </c>
      <c r="C1996" t="s">
        <v>7826</v>
      </c>
      <c r="E1996" t="s">
        <v>7070</v>
      </c>
      <c r="F1996" t="s">
        <v>1705</v>
      </c>
      <c r="G1996" t="s">
        <v>4638</v>
      </c>
      <c r="H1996" t="s">
        <v>4639</v>
      </c>
    </row>
    <row r="1997" spans="1:8">
      <c r="A1997" t="s">
        <v>7827</v>
      </c>
      <c r="B1997" t="s">
        <v>7006</v>
      </c>
      <c r="C1997" t="s">
        <v>7007</v>
      </c>
      <c r="D1997" t="s">
        <v>7008</v>
      </c>
      <c r="E1997" t="s">
        <v>7828</v>
      </c>
      <c r="F1997" t="s">
        <v>1705</v>
      </c>
      <c r="G1997" t="s">
        <v>4638</v>
      </c>
      <c r="H1997" t="s">
        <v>4639</v>
      </c>
    </row>
    <row r="1998" spans="1:8">
      <c r="A1998" t="s">
        <v>7829</v>
      </c>
      <c r="B1998" t="s">
        <v>7830</v>
      </c>
      <c r="C1998" t="s">
        <v>7830</v>
      </c>
      <c r="E1998" t="s">
        <v>7070</v>
      </c>
      <c r="F1998" t="s">
        <v>1705</v>
      </c>
      <c r="G1998" t="s">
        <v>4638</v>
      </c>
      <c r="H1998" t="s">
        <v>4639</v>
      </c>
    </row>
    <row r="1999" spans="1:8">
      <c r="A1999" t="s">
        <v>7831</v>
      </c>
      <c r="B1999" t="s">
        <v>7832</v>
      </c>
      <c r="C1999" t="s">
        <v>7832</v>
      </c>
      <c r="E1999" t="s">
        <v>7070</v>
      </c>
      <c r="F1999" t="s">
        <v>1705</v>
      </c>
      <c r="G1999" t="s">
        <v>4638</v>
      </c>
      <c r="H1999" t="s">
        <v>4639</v>
      </c>
    </row>
    <row r="2000" spans="1:8">
      <c r="A2000" t="s">
        <v>7833</v>
      </c>
      <c r="B2000" t="s">
        <v>7834</v>
      </c>
      <c r="C2000" t="s">
        <v>7834</v>
      </c>
      <c r="E2000" t="s">
        <v>7819</v>
      </c>
      <c r="F2000" t="s">
        <v>1705</v>
      </c>
      <c r="G2000" t="s">
        <v>4638</v>
      </c>
      <c r="H2000" t="s">
        <v>4639</v>
      </c>
    </row>
    <row r="2001" spans="1:8">
      <c r="A2001" t="s">
        <v>7835</v>
      </c>
      <c r="B2001" t="s">
        <v>7836</v>
      </c>
      <c r="C2001" t="s">
        <v>7836</v>
      </c>
      <c r="E2001" t="s">
        <v>7819</v>
      </c>
      <c r="F2001" t="s">
        <v>1705</v>
      </c>
      <c r="G2001" t="s">
        <v>4638</v>
      </c>
      <c r="H2001" t="s">
        <v>4639</v>
      </c>
    </row>
    <row r="2002" spans="1:8">
      <c r="A2002" t="s">
        <v>7837</v>
      </c>
      <c r="B2002" t="s">
        <v>7838</v>
      </c>
      <c r="C2002" t="s">
        <v>7838</v>
      </c>
      <c r="E2002" t="s">
        <v>7819</v>
      </c>
      <c r="F2002" t="s">
        <v>1705</v>
      </c>
      <c r="G2002" t="s">
        <v>4638</v>
      </c>
      <c r="H2002" t="s">
        <v>4639</v>
      </c>
    </row>
    <row r="2003" spans="1:8">
      <c r="A2003" t="s">
        <v>7839</v>
      </c>
      <c r="B2003" t="s">
        <v>7840</v>
      </c>
      <c r="C2003" t="s">
        <v>7840</v>
      </c>
      <c r="E2003" t="s">
        <v>7819</v>
      </c>
      <c r="F2003" t="s">
        <v>1705</v>
      </c>
      <c r="G2003" t="s">
        <v>4638</v>
      </c>
      <c r="H2003" t="s">
        <v>4639</v>
      </c>
    </row>
    <row r="2004" spans="1:8">
      <c r="A2004" t="s">
        <v>7841</v>
      </c>
      <c r="B2004" t="s">
        <v>7842</v>
      </c>
      <c r="C2004" t="s">
        <v>7842</v>
      </c>
      <c r="E2004" t="s">
        <v>7819</v>
      </c>
      <c r="F2004" t="s">
        <v>1705</v>
      </c>
      <c r="G2004" t="s">
        <v>4638</v>
      </c>
      <c r="H2004" t="s">
        <v>4639</v>
      </c>
    </row>
    <row r="2005" spans="1:8">
      <c r="A2005" t="s">
        <v>7843</v>
      </c>
      <c r="B2005" t="s">
        <v>7844</v>
      </c>
      <c r="C2005" t="s">
        <v>7844</v>
      </c>
      <c r="E2005" t="s">
        <v>7070</v>
      </c>
      <c r="F2005" t="s">
        <v>1705</v>
      </c>
      <c r="G2005" t="s">
        <v>4638</v>
      </c>
      <c r="H2005" t="s">
        <v>4639</v>
      </c>
    </row>
    <row r="2006" spans="1:8">
      <c r="A2006" t="s">
        <v>7845</v>
      </c>
      <c r="B2006" t="s">
        <v>7846</v>
      </c>
      <c r="C2006" t="s">
        <v>7846</v>
      </c>
      <c r="E2006" t="s">
        <v>7070</v>
      </c>
      <c r="F2006" t="s">
        <v>1705</v>
      </c>
      <c r="G2006" t="s">
        <v>4638</v>
      </c>
      <c r="H2006" t="s">
        <v>4639</v>
      </c>
    </row>
    <row r="2007" spans="1:8">
      <c r="A2007" t="s">
        <v>7847</v>
      </c>
      <c r="B2007" t="s">
        <v>7848</v>
      </c>
      <c r="C2007" t="s">
        <v>7848</v>
      </c>
      <c r="E2007" t="s">
        <v>7070</v>
      </c>
      <c r="F2007" t="s">
        <v>1705</v>
      </c>
      <c r="G2007" t="s">
        <v>4638</v>
      </c>
      <c r="H2007" t="s">
        <v>4639</v>
      </c>
    </row>
    <row r="2008" spans="1:8">
      <c r="A2008" t="s">
        <v>7849</v>
      </c>
      <c r="B2008" t="s">
        <v>7850</v>
      </c>
      <c r="C2008" t="s">
        <v>7850</v>
      </c>
      <c r="E2008" t="s">
        <v>7070</v>
      </c>
      <c r="F2008" t="s">
        <v>1705</v>
      </c>
      <c r="G2008" t="s">
        <v>4638</v>
      </c>
      <c r="H2008" t="s">
        <v>4639</v>
      </c>
    </row>
    <row r="2009" spans="1:8">
      <c r="A2009" t="s">
        <v>7851</v>
      </c>
      <c r="B2009" t="s">
        <v>7852</v>
      </c>
      <c r="C2009" t="s">
        <v>7852</v>
      </c>
      <c r="E2009" t="s">
        <v>7070</v>
      </c>
      <c r="F2009" t="s">
        <v>1705</v>
      </c>
      <c r="G2009" t="s">
        <v>4638</v>
      </c>
      <c r="H2009" t="s">
        <v>4639</v>
      </c>
    </row>
    <row r="2010" spans="1:8">
      <c r="A2010" t="s">
        <v>7853</v>
      </c>
      <c r="B2010" t="s">
        <v>7854</v>
      </c>
      <c r="C2010" t="s">
        <v>7854</v>
      </c>
      <c r="E2010" t="s">
        <v>7524</v>
      </c>
      <c r="F2010" t="s">
        <v>1384</v>
      </c>
      <c r="G2010" t="s">
        <v>2329</v>
      </c>
      <c r="H2010" t="s">
        <v>2330</v>
      </c>
    </row>
    <row r="2011" spans="1:8">
      <c r="A2011" t="s">
        <v>7855</v>
      </c>
      <c r="B2011" t="s">
        <v>7856</v>
      </c>
      <c r="C2011" t="s">
        <v>7857</v>
      </c>
      <c r="D2011" t="s">
        <v>7495</v>
      </c>
      <c r="E2011" t="s">
        <v>7858</v>
      </c>
      <c r="F2011" t="s">
        <v>352</v>
      </c>
      <c r="G2011" t="s">
        <v>2854</v>
      </c>
      <c r="H2011" t="s">
        <v>3346</v>
      </c>
    </row>
    <row r="2012" spans="1:8">
      <c r="A2012" t="s">
        <v>7859</v>
      </c>
      <c r="B2012" t="s">
        <v>7860</v>
      </c>
      <c r="C2012" t="s">
        <v>7860</v>
      </c>
      <c r="E2012" t="s">
        <v>7070</v>
      </c>
      <c r="F2012" t="s">
        <v>1705</v>
      </c>
      <c r="G2012" t="s">
        <v>4638</v>
      </c>
      <c r="H2012" t="s">
        <v>4639</v>
      </c>
    </row>
    <row r="2013" spans="1:8">
      <c r="A2013" t="s">
        <v>7861</v>
      </c>
      <c r="B2013" t="s">
        <v>7862</v>
      </c>
      <c r="C2013" t="s">
        <v>7862</v>
      </c>
      <c r="E2013" t="s">
        <v>7070</v>
      </c>
      <c r="F2013" t="s">
        <v>1705</v>
      </c>
      <c r="G2013" t="s">
        <v>4638</v>
      </c>
      <c r="H2013" t="s">
        <v>4639</v>
      </c>
    </row>
    <row r="2014" spans="1:8">
      <c r="A2014" t="s">
        <v>7863</v>
      </c>
      <c r="B2014" t="s">
        <v>7864</v>
      </c>
      <c r="C2014" t="s">
        <v>7864</v>
      </c>
      <c r="E2014" t="s">
        <v>7070</v>
      </c>
      <c r="F2014" t="s">
        <v>1705</v>
      </c>
      <c r="G2014" t="s">
        <v>4638</v>
      </c>
      <c r="H2014" t="s">
        <v>4639</v>
      </c>
    </row>
    <row r="2015" spans="1:8">
      <c r="A2015" t="s">
        <v>7865</v>
      </c>
      <c r="B2015" t="s">
        <v>7866</v>
      </c>
      <c r="C2015" t="s">
        <v>7866</v>
      </c>
      <c r="E2015" t="s">
        <v>7070</v>
      </c>
      <c r="F2015" t="s">
        <v>1705</v>
      </c>
      <c r="G2015" t="s">
        <v>4638</v>
      </c>
      <c r="H2015" t="s">
        <v>4639</v>
      </c>
    </row>
    <row r="2016" spans="1:8">
      <c r="A2016" t="s">
        <v>7867</v>
      </c>
      <c r="B2016" t="s">
        <v>7868</v>
      </c>
      <c r="C2016" t="s">
        <v>7868</v>
      </c>
      <c r="E2016" t="s">
        <v>7070</v>
      </c>
      <c r="F2016" t="s">
        <v>1705</v>
      </c>
      <c r="G2016" t="s">
        <v>4638</v>
      </c>
      <c r="H2016" t="s">
        <v>4639</v>
      </c>
    </row>
    <row r="2017" spans="1:8">
      <c r="A2017" t="s">
        <v>7869</v>
      </c>
      <c r="B2017" t="s">
        <v>7870</v>
      </c>
      <c r="C2017" t="s">
        <v>7870</v>
      </c>
      <c r="E2017" t="s">
        <v>7070</v>
      </c>
      <c r="F2017" t="s">
        <v>1705</v>
      </c>
      <c r="G2017" t="s">
        <v>4638</v>
      </c>
      <c r="H2017" t="s">
        <v>4639</v>
      </c>
    </row>
    <row r="2018" spans="1:8">
      <c r="A2018" t="s">
        <v>7871</v>
      </c>
      <c r="B2018" t="s">
        <v>7872</v>
      </c>
      <c r="C2018" t="s">
        <v>7872</v>
      </c>
      <c r="E2018" t="s">
        <v>7278</v>
      </c>
      <c r="F2018" t="s">
        <v>1384</v>
      </c>
      <c r="G2018" t="s">
        <v>2329</v>
      </c>
      <c r="H2018" t="s">
        <v>2330</v>
      </c>
    </row>
    <row r="2019" spans="1:8">
      <c r="A2019" t="s">
        <v>7873</v>
      </c>
      <c r="B2019" t="s">
        <v>7874</v>
      </c>
      <c r="C2019" t="s">
        <v>7874</v>
      </c>
      <c r="E2019" t="s">
        <v>7070</v>
      </c>
      <c r="F2019" t="s">
        <v>1705</v>
      </c>
      <c r="G2019" t="s">
        <v>4638</v>
      </c>
      <c r="H2019" t="s">
        <v>4639</v>
      </c>
    </row>
    <row r="2020" spans="1:8">
      <c r="A2020" t="s">
        <v>7875</v>
      </c>
      <c r="B2020" t="s">
        <v>7876</v>
      </c>
      <c r="C2020" t="s">
        <v>7876</v>
      </c>
      <c r="E2020" t="s">
        <v>6964</v>
      </c>
      <c r="F2020" t="s">
        <v>1705</v>
      </c>
      <c r="G2020" t="s">
        <v>4638</v>
      </c>
      <c r="H2020" t="s">
        <v>4639</v>
      </c>
    </row>
    <row r="2021" spans="1:8">
      <c r="A2021" t="s">
        <v>7877</v>
      </c>
      <c r="B2021" t="s">
        <v>7878</v>
      </c>
      <c r="C2021" t="s">
        <v>7878</v>
      </c>
      <c r="E2021" t="s">
        <v>6964</v>
      </c>
      <c r="F2021" t="s">
        <v>1705</v>
      </c>
      <c r="G2021" t="s">
        <v>4638</v>
      </c>
      <c r="H2021" t="s">
        <v>4639</v>
      </c>
    </row>
    <row r="2022" spans="1:8">
      <c r="A2022" t="s">
        <v>7879</v>
      </c>
      <c r="B2022" t="s">
        <v>7880</v>
      </c>
      <c r="C2022" t="s">
        <v>7880</v>
      </c>
      <c r="E2022" t="s">
        <v>6964</v>
      </c>
      <c r="F2022" t="s">
        <v>1705</v>
      </c>
      <c r="G2022" t="s">
        <v>4638</v>
      </c>
      <c r="H2022" t="s">
        <v>4639</v>
      </c>
    </row>
    <row r="2023" spans="1:8">
      <c r="A2023" t="s">
        <v>7881</v>
      </c>
      <c r="B2023" t="s">
        <v>7882</v>
      </c>
      <c r="C2023" t="s">
        <v>7882</v>
      </c>
      <c r="E2023" t="s">
        <v>6964</v>
      </c>
      <c r="F2023" t="s">
        <v>1705</v>
      </c>
      <c r="G2023" t="s">
        <v>4638</v>
      </c>
      <c r="H2023" t="s">
        <v>4639</v>
      </c>
    </row>
    <row r="2024" spans="1:8">
      <c r="A2024" t="s">
        <v>7883</v>
      </c>
      <c r="B2024" t="s">
        <v>7160</v>
      </c>
      <c r="C2024" t="s">
        <v>7161</v>
      </c>
      <c r="D2024" t="s">
        <v>7162</v>
      </c>
      <c r="E2024" t="s">
        <v>7157</v>
      </c>
      <c r="F2024" t="s">
        <v>1723</v>
      </c>
      <c r="G2024" t="s">
        <v>2291</v>
      </c>
      <c r="H2024" t="s">
        <v>7158</v>
      </c>
    </row>
    <row r="2025" spans="1:8">
      <c r="A2025" t="s">
        <v>7884</v>
      </c>
      <c r="B2025" t="s">
        <v>7885</v>
      </c>
      <c r="C2025" t="s">
        <v>7886</v>
      </c>
      <c r="D2025" t="s">
        <v>7162</v>
      </c>
      <c r="E2025" s="7" t="s">
        <v>7887</v>
      </c>
      <c r="F2025" s="7" t="s">
        <v>352</v>
      </c>
      <c r="G2025" t="s">
        <v>692</v>
      </c>
      <c r="H2025" t="s">
        <v>1239</v>
      </c>
    </row>
    <row r="2026" spans="1:8">
      <c r="A2026" t="s">
        <v>7888</v>
      </c>
      <c r="B2026" t="s">
        <v>7889</v>
      </c>
      <c r="C2026" t="s">
        <v>7889</v>
      </c>
      <c r="E2026" t="s">
        <v>4124</v>
      </c>
      <c r="F2026" t="s">
        <v>1723</v>
      </c>
      <c r="G2026" t="s">
        <v>2291</v>
      </c>
      <c r="H2026" t="s">
        <v>4125</v>
      </c>
    </row>
    <row r="2027" spans="1:8">
      <c r="A2027" t="s">
        <v>7890</v>
      </c>
      <c r="B2027" t="s">
        <v>7891</v>
      </c>
      <c r="C2027" t="s">
        <v>7892</v>
      </c>
      <c r="D2027" t="s">
        <v>2296</v>
      </c>
      <c r="E2027" t="s">
        <v>2236</v>
      </c>
      <c r="F2027" t="s">
        <v>583</v>
      </c>
      <c r="G2027" t="s">
        <v>1723</v>
      </c>
      <c r="H2027" t="s">
        <v>2237</v>
      </c>
    </row>
    <row r="2028" spans="1:8">
      <c r="A2028" t="s">
        <v>7893</v>
      </c>
      <c r="B2028" t="s">
        <v>7894</v>
      </c>
      <c r="C2028" t="s">
        <v>7894</v>
      </c>
      <c r="E2028" t="s">
        <v>1722</v>
      </c>
      <c r="F2028" t="s">
        <v>1723</v>
      </c>
      <c r="G2028" t="s">
        <v>1724</v>
      </c>
      <c r="H2028" t="s">
        <v>1725</v>
      </c>
    </row>
    <row r="2029" spans="1:8">
      <c r="A2029" t="s">
        <v>7895</v>
      </c>
      <c r="B2029" t="s">
        <v>7896</v>
      </c>
      <c r="C2029" t="s">
        <v>7896</v>
      </c>
      <c r="E2029" t="s">
        <v>7795</v>
      </c>
      <c r="F2029" t="s">
        <v>352</v>
      </c>
      <c r="G2029" t="s">
        <v>495</v>
      </c>
      <c r="H2029" t="s">
        <v>6799</v>
      </c>
    </row>
    <row r="2030" spans="1:8">
      <c r="A2030" t="s">
        <v>7897</v>
      </c>
      <c r="B2030" t="s">
        <v>7898</v>
      </c>
      <c r="C2030" t="s">
        <v>7898</v>
      </c>
      <c r="E2030" t="s">
        <v>7795</v>
      </c>
      <c r="F2030" t="s">
        <v>352</v>
      </c>
      <c r="G2030" t="s">
        <v>495</v>
      </c>
      <c r="H2030" t="s">
        <v>6799</v>
      </c>
    </row>
    <row r="2031" spans="1:8">
      <c r="A2031" t="s">
        <v>7899</v>
      </c>
      <c r="B2031" t="s">
        <v>7900</v>
      </c>
      <c r="C2031" t="s">
        <v>7900</v>
      </c>
      <c r="E2031" t="s">
        <v>7795</v>
      </c>
      <c r="F2031" t="s">
        <v>352</v>
      </c>
      <c r="G2031" t="s">
        <v>495</v>
      </c>
      <c r="H2031" t="s">
        <v>6799</v>
      </c>
    </row>
    <row r="2032" spans="1:8">
      <c r="A2032" t="s">
        <v>7901</v>
      </c>
      <c r="B2032" t="s">
        <v>7902</v>
      </c>
      <c r="C2032" t="s">
        <v>7902</v>
      </c>
      <c r="E2032" t="s">
        <v>7795</v>
      </c>
      <c r="F2032" t="s">
        <v>352</v>
      </c>
      <c r="G2032" t="s">
        <v>495</v>
      </c>
      <c r="H2032" t="s">
        <v>6799</v>
      </c>
    </row>
    <row r="2033" spans="1:8">
      <c r="A2033" t="s">
        <v>7903</v>
      </c>
      <c r="B2033" t="s">
        <v>7904</v>
      </c>
      <c r="C2033" t="s">
        <v>7904</v>
      </c>
      <c r="E2033" t="s">
        <v>7795</v>
      </c>
      <c r="F2033" t="s">
        <v>352</v>
      </c>
      <c r="G2033" t="s">
        <v>495</v>
      </c>
      <c r="H2033" t="s">
        <v>6799</v>
      </c>
    </row>
    <row r="2034" spans="1:8">
      <c r="A2034" t="s">
        <v>7905</v>
      </c>
      <c r="B2034" t="s">
        <v>7906</v>
      </c>
      <c r="C2034" t="s">
        <v>7906</v>
      </c>
      <c r="E2034" t="s">
        <v>7795</v>
      </c>
      <c r="F2034" t="s">
        <v>352</v>
      </c>
      <c r="G2034" t="s">
        <v>495</v>
      </c>
      <c r="H2034" t="s">
        <v>6799</v>
      </c>
    </row>
    <row r="2035" spans="1:8">
      <c r="A2035" t="s">
        <v>7907</v>
      </c>
      <c r="B2035" t="s">
        <v>7908</v>
      </c>
      <c r="C2035" t="s">
        <v>7908</v>
      </c>
      <c r="E2035" t="s">
        <v>7795</v>
      </c>
      <c r="F2035" t="s">
        <v>352</v>
      </c>
      <c r="G2035" t="s">
        <v>495</v>
      </c>
      <c r="H2035" t="s">
        <v>6799</v>
      </c>
    </row>
    <row r="2036" spans="1:8">
      <c r="A2036" t="s">
        <v>7909</v>
      </c>
      <c r="B2036" t="s">
        <v>7910</v>
      </c>
      <c r="C2036" t="s">
        <v>7910</v>
      </c>
      <c r="E2036" t="s">
        <v>7795</v>
      </c>
      <c r="F2036" t="s">
        <v>352</v>
      </c>
      <c r="G2036" t="s">
        <v>495</v>
      </c>
      <c r="H2036" t="s">
        <v>6799</v>
      </c>
    </row>
    <row r="2037" spans="1:8">
      <c r="A2037" t="s">
        <v>7911</v>
      </c>
      <c r="B2037" t="s">
        <v>7912</v>
      </c>
      <c r="C2037" t="s">
        <v>7912</v>
      </c>
      <c r="E2037" t="s">
        <v>7795</v>
      </c>
      <c r="F2037" t="s">
        <v>352</v>
      </c>
      <c r="G2037" t="s">
        <v>495</v>
      </c>
      <c r="H2037" t="s">
        <v>6799</v>
      </c>
    </row>
    <row r="2038" spans="1:8">
      <c r="A2038" t="s">
        <v>7913</v>
      </c>
      <c r="B2038" t="s">
        <v>7914</v>
      </c>
      <c r="C2038" t="s">
        <v>7914</v>
      </c>
      <c r="E2038" t="s">
        <v>7795</v>
      </c>
      <c r="F2038" t="s">
        <v>352</v>
      </c>
      <c r="G2038" t="s">
        <v>495</v>
      </c>
      <c r="H2038" t="s">
        <v>6799</v>
      </c>
    </row>
    <row r="2039" spans="1:8">
      <c r="A2039" t="s">
        <v>7915</v>
      </c>
      <c r="B2039" t="s">
        <v>7916</v>
      </c>
      <c r="C2039" t="s">
        <v>7916</v>
      </c>
      <c r="E2039" t="s">
        <v>7795</v>
      </c>
      <c r="F2039" t="s">
        <v>352</v>
      </c>
      <c r="G2039" t="s">
        <v>495</v>
      </c>
      <c r="H2039" t="s">
        <v>6799</v>
      </c>
    </row>
    <row r="2040" spans="1:8">
      <c r="A2040" t="s">
        <v>7917</v>
      </c>
      <c r="B2040" t="s">
        <v>7918</v>
      </c>
      <c r="C2040" t="s">
        <v>7918</v>
      </c>
      <c r="E2040" t="s">
        <v>7795</v>
      </c>
      <c r="F2040" t="s">
        <v>352</v>
      </c>
      <c r="G2040" t="s">
        <v>495</v>
      </c>
      <c r="H2040" t="s">
        <v>6799</v>
      </c>
    </row>
    <row r="2041" spans="1:8">
      <c r="A2041" t="s">
        <v>7919</v>
      </c>
      <c r="B2041" t="s">
        <v>7920</v>
      </c>
      <c r="C2041" t="s">
        <v>7920</v>
      </c>
      <c r="E2041" t="s">
        <v>7795</v>
      </c>
      <c r="F2041" t="s">
        <v>352</v>
      </c>
      <c r="G2041" t="s">
        <v>495</v>
      </c>
      <c r="H2041" t="s">
        <v>6799</v>
      </c>
    </row>
    <row r="2042" spans="1:8">
      <c r="A2042" t="s">
        <v>7921</v>
      </c>
      <c r="B2042" t="s">
        <v>7922</v>
      </c>
      <c r="C2042" t="s">
        <v>7922</v>
      </c>
      <c r="E2042" t="s">
        <v>7795</v>
      </c>
      <c r="F2042" t="s">
        <v>352</v>
      </c>
      <c r="G2042" t="s">
        <v>495</v>
      </c>
      <c r="H2042" t="s">
        <v>6799</v>
      </c>
    </row>
    <row r="2043" spans="1:8">
      <c r="A2043" t="s">
        <v>7923</v>
      </c>
      <c r="B2043" t="s">
        <v>7924</v>
      </c>
      <c r="C2043" t="s">
        <v>7924</v>
      </c>
      <c r="E2043" t="s">
        <v>7795</v>
      </c>
      <c r="F2043" t="s">
        <v>352</v>
      </c>
      <c r="G2043" t="s">
        <v>495</v>
      </c>
      <c r="H2043" t="s">
        <v>6799</v>
      </c>
    </row>
    <row r="2044" spans="1:8">
      <c r="A2044" t="s">
        <v>7925</v>
      </c>
      <c r="B2044" t="s">
        <v>7926</v>
      </c>
      <c r="C2044" t="s">
        <v>7926</v>
      </c>
      <c r="E2044" t="s">
        <v>7795</v>
      </c>
      <c r="F2044" t="s">
        <v>352</v>
      </c>
      <c r="G2044" t="s">
        <v>495</v>
      </c>
      <c r="H2044" t="s">
        <v>6799</v>
      </c>
    </row>
    <row r="2045" spans="1:8">
      <c r="A2045" t="s">
        <v>7927</v>
      </c>
      <c r="B2045" t="s">
        <v>7928</v>
      </c>
      <c r="C2045" t="s">
        <v>7928</v>
      </c>
      <c r="E2045" t="s">
        <v>7795</v>
      </c>
      <c r="F2045" t="s">
        <v>352</v>
      </c>
      <c r="G2045" t="s">
        <v>495</v>
      </c>
      <c r="H2045" t="s">
        <v>6799</v>
      </c>
    </row>
    <row r="2046" spans="1:8">
      <c r="A2046" t="s">
        <v>7929</v>
      </c>
      <c r="B2046" t="s">
        <v>7930</v>
      </c>
      <c r="C2046" t="s">
        <v>7930</v>
      </c>
      <c r="E2046" t="s">
        <v>7795</v>
      </c>
      <c r="F2046" t="s">
        <v>352</v>
      </c>
      <c r="G2046" t="s">
        <v>495</v>
      </c>
      <c r="H2046" t="s">
        <v>6799</v>
      </c>
    </row>
    <row r="2047" spans="1:8">
      <c r="A2047" t="s">
        <v>7931</v>
      </c>
      <c r="B2047" t="s">
        <v>7932</v>
      </c>
      <c r="C2047" t="s">
        <v>7932</v>
      </c>
      <c r="E2047" t="s">
        <v>7795</v>
      </c>
      <c r="F2047" t="s">
        <v>352</v>
      </c>
      <c r="G2047" t="s">
        <v>495</v>
      </c>
      <c r="H2047" t="s">
        <v>6799</v>
      </c>
    </row>
    <row r="2048" spans="1:8">
      <c r="A2048" t="s">
        <v>7933</v>
      </c>
      <c r="B2048" t="s">
        <v>7934</v>
      </c>
      <c r="C2048" t="s">
        <v>7934</v>
      </c>
      <c r="E2048" t="s">
        <v>7795</v>
      </c>
      <c r="F2048" t="s">
        <v>352</v>
      </c>
      <c r="G2048" t="s">
        <v>495</v>
      </c>
      <c r="H2048" t="s">
        <v>6799</v>
      </c>
    </row>
    <row r="2049" spans="1:8">
      <c r="A2049" t="s">
        <v>7935</v>
      </c>
      <c r="B2049" t="s">
        <v>7936</v>
      </c>
      <c r="C2049" t="s">
        <v>7936</v>
      </c>
      <c r="E2049" t="s">
        <v>7795</v>
      </c>
      <c r="F2049" t="s">
        <v>352</v>
      </c>
      <c r="G2049" t="s">
        <v>495</v>
      </c>
      <c r="H2049" t="s">
        <v>6799</v>
      </c>
    </row>
    <row r="2050" spans="1:8">
      <c r="A2050" t="s">
        <v>7937</v>
      </c>
      <c r="B2050" t="s">
        <v>7938</v>
      </c>
      <c r="C2050" t="s">
        <v>7938</v>
      </c>
      <c r="E2050" t="s">
        <v>7795</v>
      </c>
      <c r="F2050" t="s">
        <v>352</v>
      </c>
      <c r="G2050" t="s">
        <v>495</v>
      </c>
      <c r="H2050" t="s">
        <v>6799</v>
      </c>
    </row>
    <row r="2051" spans="1:8">
      <c r="A2051" t="s">
        <v>7939</v>
      </c>
      <c r="B2051" t="s">
        <v>7940</v>
      </c>
      <c r="C2051" t="s">
        <v>7940</v>
      </c>
      <c r="E2051" t="s">
        <v>7795</v>
      </c>
      <c r="F2051" t="s">
        <v>352</v>
      </c>
      <c r="G2051" t="s">
        <v>495</v>
      </c>
      <c r="H2051" t="s">
        <v>6799</v>
      </c>
    </row>
    <row r="2052" spans="1:8">
      <c r="A2052" t="s">
        <v>7941</v>
      </c>
      <c r="B2052" t="s">
        <v>7942</v>
      </c>
      <c r="C2052" t="s">
        <v>7942</v>
      </c>
      <c r="E2052" t="s">
        <v>7795</v>
      </c>
      <c r="F2052" t="s">
        <v>352</v>
      </c>
      <c r="G2052" t="s">
        <v>495</v>
      </c>
      <c r="H2052" t="s">
        <v>6799</v>
      </c>
    </row>
    <row r="2053" spans="1:8">
      <c r="A2053" t="s">
        <v>7943</v>
      </c>
      <c r="B2053" t="s">
        <v>7944</v>
      </c>
      <c r="C2053" t="s">
        <v>7944</v>
      </c>
      <c r="E2053" t="s">
        <v>1280</v>
      </c>
      <c r="F2053" t="s">
        <v>583</v>
      </c>
      <c r="G2053" t="s">
        <v>1281</v>
      </c>
      <c r="H2053" t="s">
        <v>1282</v>
      </c>
    </row>
    <row r="2054" spans="1:8">
      <c r="A2054" t="s">
        <v>7945</v>
      </c>
      <c r="B2054" t="s">
        <v>7946</v>
      </c>
      <c r="C2054" t="s">
        <v>7946</v>
      </c>
      <c r="E2054" t="s">
        <v>7795</v>
      </c>
      <c r="F2054" t="s">
        <v>352</v>
      </c>
      <c r="G2054" t="s">
        <v>495</v>
      </c>
      <c r="H2054" t="s">
        <v>6799</v>
      </c>
    </row>
    <row r="2055" spans="1:8">
      <c r="A2055" t="s">
        <v>7947</v>
      </c>
      <c r="B2055" t="s">
        <v>7948</v>
      </c>
      <c r="C2055" t="s">
        <v>7948</v>
      </c>
      <c r="E2055" t="s">
        <v>7795</v>
      </c>
      <c r="F2055" t="s">
        <v>352</v>
      </c>
      <c r="G2055" t="s">
        <v>495</v>
      </c>
      <c r="H2055" t="s">
        <v>6799</v>
      </c>
    </row>
    <row r="2056" spans="1:8">
      <c r="A2056" t="s">
        <v>7949</v>
      </c>
      <c r="B2056" t="s">
        <v>7950</v>
      </c>
      <c r="C2056" t="s">
        <v>7950</v>
      </c>
      <c r="E2056" t="s">
        <v>7795</v>
      </c>
      <c r="F2056" t="s">
        <v>352</v>
      </c>
      <c r="G2056" t="s">
        <v>495</v>
      </c>
      <c r="H2056" t="s">
        <v>6799</v>
      </c>
    </row>
    <row r="2057" spans="1:8">
      <c r="A2057" t="s">
        <v>7951</v>
      </c>
      <c r="B2057" t="s">
        <v>7952</v>
      </c>
      <c r="C2057" t="s">
        <v>7952</v>
      </c>
      <c r="E2057" t="s">
        <v>7795</v>
      </c>
      <c r="F2057" t="s">
        <v>352</v>
      </c>
      <c r="G2057" t="s">
        <v>495</v>
      </c>
      <c r="H2057" t="s">
        <v>6799</v>
      </c>
    </row>
    <row r="2058" spans="1:8">
      <c r="A2058" t="s">
        <v>7953</v>
      </c>
      <c r="B2058" t="s">
        <v>7954</v>
      </c>
      <c r="C2058" t="s">
        <v>7954</v>
      </c>
      <c r="E2058" t="s">
        <v>7795</v>
      </c>
      <c r="F2058" t="s">
        <v>352</v>
      </c>
      <c r="G2058" t="s">
        <v>495</v>
      </c>
      <c r="H2058" t="s">
        <v>6799</v>
      </c>
    </row>
    <row r="2059" spans="1:8">
      <c r="A2059" t="s">
        <v>7955</v>
      </c>
      <c r="B2059" t="s">
        <v>7956</v>
      </c>
      <c r="C2059" t="s">
        <v>7956</v>
      </c>
      <c r="E2059" t="s">
        <v>7795</v>
      </c>
      <c r="F2059" t="s">
        <v>352</v>
      </c>
      <c r="G2059" t="s">
        <v>495</v>
      </c>
      <c r="H2059" t="s">
        <v>6799</v>
      </c>
    </row>
    <row r="2060" spans="1:8">
      <c r="A2060" t="s">
        <v>7957</v>
      </c>
      <c r="B2060" t="s">
        <v>7958</v>
      </c>
      <c r="C2060" t="s">
        <v>7958</v>
      </c>
      <c r="E2060" t="s">
        <v>7795</v>
      </c>
      <c r="F2060" t="s">
        <v>352</v>
      </c>
      <c r="G2060" t="s">
        <v>495</v>
      </c>
      <c r="H2060" t="s">
        <v>6799</v>
      </c>
    </row>
    <row r="2061" spans="1:8">
      <c r="A2061" t="s">
        <v>7959</v>
      </c>
      <c r="B2061" t="s">
        <v>7960</v>
      </c>
      <c r="C2061" t="s">
        <v>7960</v>
      </c>
      <c r="E2061" t="s">
        <v>7795</v>
      </c>
      <c r="F2061" t="s">
        <v>352</v>
      </c>
      <c r="G2061" t="s">
        <v>495</v>
      </c>
      <c r="H2061" t="s">
        <v>6799</v>
      </c>
    </row>
    <row r="2062" spans="1:8">
      <c r="A2062" t="s">
        <v>7961</v>
      </c>
      <c r="B2062" t="s">
        <v>7962</v>
      </c>
      <c r="C2062" t="s">
        <v>7962</v>
      </c>
      <c r="E2062" t="s">
        <v>1280</v>
      </c>
      <c r="F2062" t="s">
        <v>583</v>
      </c>
      <c r="G2062" t="s">
        <v>1281</v>
      </c>
      <c r="H2062" t="s">
        <v>1282</v>
      </c>
    </row>
    <row r="2063" spans="1:8">
      <c r="A2063" t="s">
        <v>7963</v>
      </c>
      <c r="B2063" t="s">
        <v>7964</v>
      </c>
      <c r="C2063" t="s">
        <v>7965</v>
      </c>
      <c r="D2063" t="s">
        <v>7966</v>
      </c>
      <c r="E2063" t="s">
        <v>7967</v>
      </c>
      <c r="F2063" t="s">
        <v>1705</v>
      </c>
      <c r="G2063" t="s">
        <v>4638</v>
      </c>
      <c r="H2063" t="s">
        <v>7968</v>
      </c>
    </row>
    <row r="2064" spans="1:8">
      <c r="A2064" t="s">
        <v>7969</v>
      </c>
      <c r="B2064" t="s">
        <v>7970</v>
      </c>
      <c r="C2064" t="s">
        <v>7971</v>
      </c>
      <c r="D2064" t="s">
        <v>7966</v>
      </c>
      <c r="E2064" t="s">
        <v>7967</v>
      </c>
      <c r="F2064" t="s">
        <v>1705</v>
      </c>
      <c r="G2064" t="s">
        <v>4638</v>
      </c>
      <c r="H2064" t="s">
        <v>7968</v>
      </c>
    </row>
    <row r="2065" spans="1:8">
      <c r="A2065" t="s">
        <v>7972</v>
      </c>
      <c r="B2065" t="s">
        <v>7973</v>
      </c>
      <c r="C2065" t="s">
        <v>7973</v>
      </c>
      <c r="E2065" t="s">
        <v>7967</v>
      </c>
      <c r="F2065" t="s">
        <v>1705</v>
      </c>
      <c r="G2065" t="s">
        <v>4638</v>
      </c>
      <c r="H2065" t="s">
        <v>7968</v>
      </c>
    </row>
    <row r="2066" spans="1:8">
      <c r="A2066" t="s">
        <v>7974</v>
      </c>
      <c r="B2066" t="s">
        <v>7975</v>
      </c>
      <c r="C2066" t="s">
        <v>7975</v>
      </c>
      <c r="E2066" t="s">
        <v>7967</v>
      </c>
      <c r="F2066" t="s">
        <v>1705</v>
      </c>
      <c r="G2066" t="s">
        <v>4638</v>
      </c>
      <c r="H2066" t="s">
        <v>7968</v>
      </c>
    </row>
    <row r="2067" spans="1:8">
      <c r="A2067" t="s">
        <v>7976</v>
      </c>
      <c r="B2067" t="s">
        <v>7977</v>
      </c>
      <c r="C2067" t="s">
        <v>7978</v>
      </c>
      <c r="D2067" t="s">
        <v>7966</v>
      </c>
      <c r="E2067" t="s">
        <v>7979</v>
      </c>
      <c r="F2067" t="s">
        <v>1705</v>
      </c>
      <c r="G2067" t="s">
        <v>4638</v>
      </c>
      <c r="H2067" t="s">
        <v>7968</v>
      </c>
    </row>
    <row r="2068" spans="1:8">
      <c r="A2068" t="s">
        <v>7980</v>
      </c>
      <c r="B2068" t="s">
        <v>7981</v>
      </c>
      <c r="C2068" t="s">
        <v>7981</v>
      </c>
      <c r="E2068" t="s">
        <v>7979</v>
      </c>
      <c r="F2068" t="s">
        <v>1705</v>
      </c>
      <c r="G2068" t="s">
        <v>4638</v>
      </c>
      <c r="H2068" t="s">
        <v>7968</v>
      </c>
    </row>
    <row r="2069" spans="1:8">
      <c r="A2069" t="s">
        <v>7982</v>
      </c>
      <c r="B2069" t="s">
        <v>7983</v>
      </c>
      <c r="C2069" t="s">
        <v>7984</v>
      </c>
      <c r="D2069" t="s">
        <v>7966</v>
      </c>
      <c r="E2069" t="s">
        <v>7979</v>
      </c>
      <c r="F2069" t="s">
        <v>1705</v>
      </c>
      <c r="G2069" t="s">
        <v>4638</v>
      </c>
      <c r="H2069" t="s">
        <v>7968</v>
      </c>
    </row>
    <row r="2070" spans="1:8">
      <c r="A2070" t="s">
        <v>7985</v>
      </c>
      <c r="B2070" t="s">
        <v>7986</v>
      </c>
      <c r="C2070" t="s">
        <v>7986</v>
      </c>
      <c r="E2070" t="s">
        <v>7979</v>
      </c>
      <c r="F2070" t="s">
        <v>1705</v>
      </c>
      <c r="G2070" t="s">
        <v>4638</v>
      </c>
      <c r="H2070" t="s">
        <v>7968</v>
      </c>
    </row>
    <row r="2071" spans="1:8">
      <c r="A2071" t="s">
        <v>7987</v>
      </c>
      <c r="B2071" t="s">
        <v>7988</v>
      </c>
      <c r="C2071" t="s">
        <v>7989</v>
      </c>
      <c r="D2071" t="s">
        <v>7966</v>
      </c>
      <c r="E2071" t="s">
        <v>7990</v>
      </c>
      <c r="F2071" t="s">
        <v>1705</v>
      </c>
      <c r="G2071" t="s">
        <v>4638</v>
      </c>
      <c r="H2071" t="s">
        <v>7968</v>
      </c>
    </row>
    <row r="2072" spans="1:8">
      <c r="A2072" t="s">
        <v>7991</v>
      </c>
      <c r="B2072" t="s">
        <v>7992</v>
      </c>
      <c r="C2072" t="s">
        <v>7993</v>
      </c>
      <c r="D2072" t="s">
        <v>7966</v>
      </c>
      <c r="E2072" t="s">
        <v>7990</v>
      </c>
      <c r="F2072" t="s">
        <v>1705</v>
      </c>
      <c r="G2072" t="s">
        <v>4638</v>
      </c>
      <c r="H2072" t="s">
        <v>7968</v>
      </c>
    </row>
    <row r="2073" spans="1:8">
      <c r="A2073" t="s">
        <v>7994</v>
      </c>
      <c r="B2073" t="s">
        <v>7995</v>
      </c>
      <c r="C2073" t="s">
        <v>7995</v>
      </c>
      <c r="E2073" t="s">
        <v>7990</v>
      </c>
      <c r="F2073" t="s">
        <v>1705</v>
      </c>
      <c r="G2073" t="s">
        <v>4638</v>
      </c>
      <c r="H2073" t="s">
        <v>7968</v>
      </c>
    </row>
    <row r="2074" spans="1:8">
      <c r="A2074" t="s">
        <v>7996</v>
      </c>
      <c r="B2074" t="s">
        <v>7997</v>
      </c>
      <c r="C2074" t="s">
        <v>7998</v>
      </c>
      <c r="D2074" t="s">
        <v>7966</v>
      </c>
      <c r="E2074" t="s">
        <v>7990</v>
      </c>
      <c r="F2074" t="s">
        <v>1705</v>
      </c>
      <c r="G2074" t="s">
        <v>4638</v>
      </c>
      <c r="H2074" t="s">
        <v>7968</v>
      </c>
    </row>
    <row r="2075" spans="1:8">
      <c r="A2075" t="s">
        <v>7999</v>
      </c>
      <c r="B2075" t="s">
        <v>8000</v>
      </c>
      <c r="C2075" t="s">
        <v>8001</v>
      </c>
      <c r="D2075" t="s">
        <v>7966</v>
      </c>
      <c r="E2075" t="s">
        <v>7990</v>
      </c>
      <c r="F2075" t="s">
        <v>1705</v>
      </c>
      <c r="G2075" t="s">
        <v>4638</v>
      </c>
      <c r="H2075" t="s">
        <v>7968</v>
      </c>
    </row>
    <row r="2076" spans="1:8">
      <c r="A2076" t="s">
        <v>8002</v>
      </c>
      <c r="B2076" t="s">
        <v>8003</v>
      </c>
      <c r="C2076" t="s">
        <v>8003</v>
      </c>
      <c r="E2076" t="s">
        <v>7990</v>
      </c>
      <c r="F2076" t="s">
        <v>1705</v>
      </c>
      <c r="G2076" t="s">
        <v>4638</v>
      </c>
      <c r="H2076" t="s">
        <v>7968</v>
      </c>
    </row>
    <row r="2077" spans="1:8">
      <c r="A2077" t="s">
        <v>8004</v>
      </c>
      <c r="B2077" t="s">
        <v>8005</v>
      </c>
      <c r="C2077" t="s">
        <v>8006</v>
      </c>
      <c r="D2077" t="s">
        <v>7966</v>
      </c>
      <c r="E2077" t="s">
        <v>8007</v>
      </c>
      <c r="F2077" t="s">
        <v>352</v>
      </c>
      <c r="G2077" t="s">
        <v>360</v>
      </c>
      <c r="H2077" t="s">
        <v>412</v>
      </c>
    </row>
    <row r="2078" spans="1:8">
      <c r="A2078" t="s">
        <v>8008</v>
      </c>
      <c r="B2078" t="s">
        <v>8009</v>
      </c>
      <c r="C2078" t="s">
        <v>8010</v>
      </c>
      <c r="D2078" t="s">
        <v>7966</v>
      </c>
      <c r="E2078" t="s">
        <v>8007</v>
      </c>
      <c r="F2078" t="s">
        <v>352</v>
      </c>
      <c r="G2078" t="s">
        <v>360</v>
      </c>
      <c r="H2078" t="s">
        <v>412</v>
      </c>
    </row>
    <row r="2079" spans="1:8">
      <c r="A2079" t="s">
        <v>8011</v>
      </c>
      <c r="B2079" t="s">
        <v>8012</v>
      </c>
      <c r="C2079" t="s">
        <v>8012</v>
      </c>
      <c r="E2079" t="s">
        <v>8007</v>
      </c>
      <c r="F2079" t="s">
        <v>352</v>
      </c>
      <c r="G2079" t="s">
        <v>360</v>
      </c>
      <c r="H2079" t="s">
        <v>412</v>
      </c>
    </row>
    <row r="2080" spans="1:8">
      <c r="A2080" t="s">
        <v>8013</v>
      </c>
      <c r="B2080" t="s">
        <v>8014</v>
      </c>
      <c r="C2080" t="s">
        <v>8015</v>
      </c>
      <c r="D2080" t="s">
        <v>7966</v>
      </c>
      <c r="E2080" t="s">
        <v>8016</v>
      </c>
      <c r="F2080" t="s">
        <v>1705</v>
      </c>
      <c r="G2080" t="s">
        <v>4638</v>
      </c>
      <c r="H2080" t="s">
        <v>7968</v>
      </c>
    </row>
    <row r="2081" spans="1:8">
      <c r="A2081" t="s">
        <v>8017</v>
      </c>
      <c r="B2081" t="s">
        <v>8018</v>
      </c>
      <c r="C2081" t="s">
        <v>8019</v>
      </c>
      <c r="D2081" t="s">
        <v>7966</v>
      </c>
      <c r="E2081" t="s">
        <v>8016</v>
      </c>
      <c r="F2081" t="s">
        <v>1705</v>
      </c>
      <c r="G2081" t="s">
        <v>4638</v>
      </c>
      <c r="H2081" t="s">
        <v>7968</v>
      </c>
    </row>
    <row r="2082" spans="1:8">
      <c r="A2082" t="s">
        <v>8020</v>
      </c>
      <c r="B2082" t="s">
        <v>8021</v>
      </c>
      <c r="C2082" t="s">
        <v>8021</v>
      </c>
      <c r="E2082" t="s">
        <v>8016</v>
      </c>
      <c r="F2082" t="s">
        <v>1705</v>
      </c>
      <c r="G2082" t="s">
        <v>4638</v>
      </c>
      <c r="H2082" t="s">
        <v>7968</v>
      </c>
    </row>
    <row r="2083" spans="1:8">
      <c r="A2083" t="s">
        <v>8022</v>
      </c>
      <c r="B2083" t="s">
        <v>8023</v>
      </c>
      <c r="C2083" t="s">
        <v>8023</v>
      </c>
      <c r="E2083" t="s">
        <v>8007</v>
      </c>
      <c r="F2083" t="s">
        <v>352</v>
      </c>
      <c r="G2083" t="s">
        <v>360</v>
      </c>
      <c r="H2083" t="s">
        <v>412</v>
      </c>
    </row>
    <row r="2084" spans="1:8">
      <c r="A2084" t="s">
        <v>8024</v>
      </c>
      <c r="B2084" t="s">
        <v>8025</v>
      </c>
      <c r="C2084" t="s">
        <v>8026</v>
      </c>
      <c r="D2084" t="s">
        <v>7966</v>
      </c>
      <c r="E2084" t="s">
        <v>7967</v>
      </c>
      <c r="F2084" t="s">
        <v>1705</v>
      </c>
      <c r="G2084" t="s">
        <v>4638</v>
      </c>
      <c r="H2084" t="s">
        <v>7968</v>
      </c>
    </row>
    <row r="2085" spans="1:8">
      <c r="A2085" t="s">
        <v>8027</v>
      </c>
      <c r="B2085" t="s">
        <v>8028</v>
      </c>
      <c r="C2085" t="s">
        <v>8029</v>
      </c>
      <c r="D2085" t="s">
        <v>7966</v>
      </c>
      <c r="E2085" t="s">
        <v>7967</v>
      </c>
      <c r="F2085" t="s">
        <v>1705</v>
      </c>
      <c r="G2085" t="s">
        <v>4638</v>
      </c>
      <c r="H2085" t="s">
        <v>7968</v>
      </c>
    </row>
    <row r="2086" spans="1:8">
      <c r="A2086" t="s">
        <v>8030</v>
      </c>
      <c r="B2086" t="s">
        <v>8031</v>
      </c>
      <c r="C2086" t="s">
        <v>8031</v>
      </c>
      <c r="E2086" t="s">
        <v>7967</v>
      </c>
      <c r="F2086" t="s">
        <v>1705</v>
      </c>
      <c r="G2086" t="s">
        <v>4638</v>
      </c>
      <c r="H2086" t="s">
        <v>7968</v>
      </c>
    </row>
    <row r="2087" spans="1:8">
      <c r="A2087" t="s">
        <v>8032</v>
      </c>
      <c r="B2087" t="s">
        <v>8033</v>
      </c>
      <c r="C2087" t="s">
        <v>8034</v>
      </c>
      <c r="D2087" t="s">
        <v>7966</v>
      </c>
      <c r="E2087" s="7" t="s">
        <v>8035</v>
      </c>
      <c r="F2087" s="7" t="s">
        <v>352</v>
      </c>
      <c r="G2087" t="s">
        <v>360</v>
      </c>
      <c r="H2087" t="s">
        <v>412</v>
      </c>
    </row>
    <row r="2088" spans="1:8">
      <c r="A2088" t="s">
        <v>8036</v>
      </c>
      <c r="B2088" t="s">
        <v>8037</v>
      </c>
      <c r="C2088" t="s">
        <v>8038</v>
      </c>
      <c r="D2088" t="s">
        <v>7966</v>
      </c>
      <c r="E2088" s="7" t="s">
        <v>8039</v>
      </c>
      <c r="F2088" s="7" t="s">
        <v>352</v>
      </c>
      <c r="G2088" t="s">
        <v>360</v>
      </c>
      <c r="H2088" t="s">
        <v>412</v>
      </c>
    </row>
    <row r="2089" spans="1:8">
      <c r="A2089" t="s">
        <v>8040</v>
      </c>
      <c r="B2089" t="s">
        <v>8041</v>
      </c>
      <c r="C2089" t="s">
        <v>8041</v>
      </c>
      <c r="E2089" s="7" t="s">
        <v>8039</v>
      </c>
      <c r="F2089" s="7" t="s">
        <v>352</v>
      </c>
      <c r="G2089" t="s">
        <v>360</v>
      </c>
      <c r="H2089" t="s">
        <v>412</v>
      </c>
    </row>
    <row r="2090" spans="1:8">
      <c r="A2090" t="s">
        <v>8042</v>
      </c>
      <c r="B2090" t="s">
        <v>8043</v>
      </c>
      <c r="C2090" t="s">
        <v>8044</v>
      </c>
      <c r="D2090" t="s">
        <v>7966</v>
      </c>
      <c r="E2090" t="s">
        <v>8016</v>
      </c>
      <c r="F2090" t="s">
        <v>1705</v>
      </c>
      <c r="G2090" t="s">
        <v>4638</v>
      </c>
      <c r="H2090" t="s">
        <v>7968</v>
      </c>
    </row>
    <row r="2091" spans="1:8">
      <c r="A2091" t="s">
        <v>8045</v>
      </c>
      <c r="B2091" t="s">
        <v>8046</v>
      </c>
      <c r="C2091" t="s">
        <v>8047</v>
      </c>
      <c r="D2091" t="s">
        <v>7966</v>
      </c>
      <c r="E2091" t="s">
        <v>8016</v>
      </c>
      <c r="F2091" t="s">
        <v>1705</v>
      </c>
      <c r="G2091" t="s">
        <v>4638</v>
      </c>
      <c r="H2091" t="s">
        <v>7968</v>
      </c>
    </row>
    <row r="2092" spans="1:8">
      <c r="A2092" t="s">
        <v>8048</v>
      </c>
      <c r="B2092" t="s">
        <v>8049</v>
      </c>
      <c r="C2092" t="s">
        <v>8049</v>
      </c>
      <c r="E2092" t="s">
        <v>8016</v>
      </c>
      <c r="F2092" t="s">
        <v>1705</v>
      </c>
      <c r="G2092" t="s">
        <v>4638</v>
      </c>
      <c r="H2092" t="s">
        <v>7968</v>
      </c>
    </row>
    <row r="2093" spans="1:8">
      <c r="A2093" t="s">
        <v>8050</v>
      </c>
      <c r="B2093" t="s">
        <v>8051</v>
      </c>
      <c r="C2093" t="s">
        <v>8051</v>
      </c>
      <c r="E2093" t="s">
        <v>7990</v>
      </c>
      <c r="F2093" t="s">
        <v>1705</v>
      </c>
      <c r="G2093" t="s">
        <v>4638</v>
      </c>
      <c r="H2093" t="s">
        <v>7968</v>
      </c>
    </row>
    <row r="2094" spans="1:8">
      <c r="A2094" t="s">
        <v>8052</v>
      </c>
      <c r="B2094" t="s">
        <v>8053</v>
      </c>
      <c r="C2094" t="s">
        <v>8054</v>
      </c>
      <c r="D2094" t="s">
        <v>7966</v>
      </c>
      <c r="E2094" t="s">
        <v>7967</v>
      </c>
      <c r="F2094" t="s">
        <v>1705</v>
      </c>
      <c r="G2094" t="s">
        <v>4638</v>
      </c>
      <c r="H2094" t="s">
        <v>7968</v>
      </c>
    </row>
    <row r="2095" spans="1:8">
      <c r="A2095" t="s">
        <v>8055</v>
      </c>
      <c r="B2095" t="s">
        <v>8056</v>
      </c>
      <c r="C2095" t="s">
        <v>8057</v>
      </c>
      <c r="D2095" t="s">
        <v>7966</v>
      </c>
      <c r="E2095" t="s">
        <v>7967</v>
      </c>
      <c r="F2095" t="s">
        <v>1705</v>
      </c>
      <c r="G2095" t="s">
        <v>4638</v>
      </c>
      <c r="H2095" t="s">
        <v>7968</v>
      </c>
    </row>
    <row r="2096" spans="1:8">
      <c r="A2096" t="s">
        <v>8058</v>
      </c>
      <c r="B2096" t="s">
        <v>8059</v>
      </c>
      <c r="C2096" t="s">
        <v>8059</v>
      </c>
      <c r="E2096" t="s">
        <v>7967</v>
      </c>
      <c r="F2096" t="s">
        <v>1705</v>
      </c>
      <c r="G2096" t="s">
        <v>4638</v>
      </c>
      <c r="H2096" t="s">
        <v>7968</v>
      </c>
    </row>
    <row r="2097" spans="1:8">
      <c r="A2097" t="s">
        <v>8060</v>
      </c>
      <c r="B2097" t="s">
        <v>8061</v>
      </c>
      <c r="C2097" t="s">
        <v>8062</v>
      </c>
      <c r="D2097" t="s">
        <v>7966</v>
      </c>
      <c r="E2097" s="7" t="s">
        <v>8063</v>
      </c>
      <c r="F2097" s="7" t="s">
        <v>1705</v>
      </c>
      <c r="G2097" t="s">
        <v>4638</v>
      </c>
      <c r="H2097" t="s">
        <v>7968</v>
      </c>
    </row>
    <row r="2098" spans="1:8">
      <c r="A2098" t="s">
        <v>8064</v>
      </c>
      <c r="B2098" t="s">
        <v>8065</v>
      </c>
      <c r="C2098" t="s">
        <v>8065</v>
      </c>
      <c r="E2098" s="7" t="s">
        <v>8063</v>
      </c>
      <c r="F2098" s="7" t="s">
        <v>1705</v>
      </c>
      <c r="G2098" t="s">
        <v>4638</v>
      </c>
      <c r="H2098" t="s">
        <v>7968</v>
      </c>
    </row>
    <row r="2099" spans="1:8">
      <c r="A2099" t="s">
        <v>8066</v>
      </c>
      <c r="B2099" t="s">
        <v>8067</v>
      </c>
      <c r="C2099" t="s">
        <v>8068</v>
      </c>
      <c r="D2099" t="s">
        <v>7966</v>
      </c>
      <c r="E2099" s="7" t="s">
        <v>8069</v>
      </c>
      <c r="F2099" s="7" t="s">
        <v>352</v>
      </c>
      <c r="G2099" t="s">
        <v>360</v>
      </c>
      <c r="H2099" t="s">
        <v>412</v>
      </c>
    </row>
    <row r="2100" spans="1:8">
      <c r="A2100" t="s">
        <v>8070</v>
      </c>
      <c r="B2100" t="s">
        <v>8071</v>
      </c>
      <c r="C2100" t="s">
        <v>8072</v>
      </c>
      <c r="D2100" t="s">
        <v>7966</v>
      </c>
      <c r="E2100" s="7" t="s">
        <v>8069</v>
      </c>
      <c r="F2100" s="7" t="s">
        <v>352</v>
      </c>
      <c r="G2100" t="s">
        <v>360</v>
      </c>
      <c r="H2100" t="s">
        <v>412</v>
      </c>
    </row>
    <row r="2101" spans="1:8">
      <c r="A2101" t="s">
        <v>8073</v>
      </c>
      <c r="B2101" t="s">
        <v>8074</v>
      </c>
      <c r="C2101" t="s">
        <v>8074</v>
      </c>
      <c r="E2101" s="7" t="s">
        <v>8069</v>
      </c>
      <c r="F2101" s="7" t="s">
        <v>352</v>
      </c>
      <c r="G2101" t="s">
        <v>360</v>
      </c>
      <c r="H2101" t="s">
        <v>412</v>
      </c>
    </row>
    <row r="2102" spans="1:8">
      <c r="A2102" t="s">
        <v>8075</v>
      </c>
      <c r="B2102" t="s">
        <v>8076</v>
      </c>
      <c r="C2102" t="s">
        <v>8076</v>
      </c>
      <c r="E2102" s="7" t="s">
        <v>8069</v>
      </c>
      <c r="F2102" s="7" t="s">
        <v>352</v>
      </c>
      <c r="G2102" t="s">
        <v>360</v>
      </c>
      <c r="H2102" t="s">
        <v>412</v>
      </c>
    </row>
    <row r="2103" spans="1:8">
      <c r="A2103" t="s">
        <v>8077</v>
      </c>
      <c r="B2103" t="s">
        <v>8078</v>
      </c>
      <c r="C2103" t="s">
        <v>8079</v>
      </c>
      <c r="D2103" t="s">
        <v>7966</v>
      </c>
      <c r="E2103" t="s">
        <v>8016</v>
      </c>
      <c r="F2103" t="s">
        <v>1705</v>
      </c>
      <c r="G2103" t="s">
        <v>4638</v>
      </c>
      <c r="H2103" t="s">
        <v>7968</v>
      </c>
    </row>
    <row r="2104" spans="1:8">
      <c r="A2104" t="s">
        <v>8080</v>
      </c>
      <c r="B2104" t="s">
        <v>8081</v>
      </c>
      <c r="C2104" t="s">
        <v>8082</v>
      </c>
      <c r="D2104" t="s">
        <v>7966</v>
      </c>
      <c r="E2104" t="s">
        <v>8016</v>
      </c>
      <c r="F2104" t="s">
        <v>1705</v>
      </c>
      <c r="G2104" t="s">
        <v>4638</v>
      </c>
      <c r="H2104" t="s">
        <v>7968</v>
      </c>
    </row>
    <row r="2105" spans="1:8">
      <c r="A2105" t="s">
        <v>8083</v>
      </c>
      <c r="B2105" t="s">
        <v>8084</v>
      </c>
      <c r="C2105" t="s">
        <v>8084</v>
      </c>
      <c r="E2105" t="s">
        <v>8016</v>
      </c>
      <c r="F2105" t="s">
        <v>1705</v>
      </c>
      <c r="G2105" t="s">
        <v>4638</v>
      </c>
      <c r="H2105" t="s">
        <v>7968</v>
      </c>
    </row>
    <row r="2106" spans="1:8">
      <c r="A2106" t="s">
        <v>8085</v>
      </c>
      <c r="B2106" t="s">
        <v>8086</v>
      </c>
      <c r="C2106" t="s">
        <v>8087</v>
      </c>
      <c r="D2106" t="s">
        <v>7966</v>
      </c>
      <c r="E2106" t="s">
        <v>8007</v>
      </c>
      <c r="F2106" t="s">
        <v>352</v>
      </c>
      <c r="G2106" t="s">
        <v>360</v>
      </c>
      <c r="H2106" t="s">
        <v>412</v>
      </c>
    </row>
    <row r="2107" spans="1:8">
      <c r="A2107" t="s">
        <v>8088</v>
      </c>
      <c r="B2107" t="s">
        <v>8089</v>
      </c>
      <c r="C2107" t="s">
        <v>8090</v>
      </c>
      <c r="D2107" t="s">
        <v>7966</v>
      </c>
      <c r="E2107" t="s">
        <v>8007</v>
      </c>
      <c r="F2107" t="s">
        <v>352</v>
      </c>
      <c r="G2107" t="s">
        <v>360</v>
      </c>
      <c r="H2107" t="s">
        <v>412</v>
      </c>
    </row>
    <row r="2108" spans="1:8">
      <c r="A2108" t="s">
        <v>8091</v>
      </c>
      <c r="B2108" t="s">
        <v>8092</v>
      </c>
      <c r="C2108" t="s">
        <v>8092</v>
      </c>
      <c r="E2108" t="s">
        <v>8007</v>
      </c>
      <c r="F2108" t="s">
        <v>352</v>
      </c>
      <c r="G2108" t="s">
        <v>360</v>
      </c>
      <c r="H2108" t="s">
        <v>412</v>
      </c>
    </row>
    <row r="2109" spans="1:8">
      <c r="A2109" t="s">
        <v>8093</v>
      </c>
      <c r="B2109" t="s">
        <v>8094</v>
      </c>
      <c r="C2109" t="s">
        <v>8094</v>
      </c>
      <c r="E2109" t="s">
        <v>2385</v>
      </c>
      <c r="F2109" t="s">
        <v>352</v>
      </c>
      <c r="G2109" t="s">
        <v>367</v>
      </c>
      <c r="H2109" t="s">
        <v>2386</v>
      </c>
    </row>
    <row r="2110" spans="1:8">
      <c r="A2110" t="s">
        <v>8095</v>
      </c>
      <c r="B2110" t="s">
        <v>8096</v>
      </c>
      <c r="C2110" t="s">
        <v>8097</v>
      </c>
      <c r="D2110" t="s">
        <v>7966</v>
      </c>
      <c r="E2110" t="s">
        <v>7990</v>
      </c>
      <c r="F2110" t="s">
        <v>1705</v>
      </c>
      <c r="G2110" t="s">
        <v>4638</v>
      </c>
      <c r="H2110" t="s">
        <v>7968</v>
      </c>
    </row>
    <row r="2111" spans="1:8">
      <c r="A2111" t="s">
        <v>8098</v>
      </c>
      <c r="B2111" t="s">
        <v>8099</v>
      </c>
      <c r="C2111" t="s">
        <v>8100</v>
      </c>
      <c r="D2111" t="s">
        <v>7966</v>
      </c>
      <c r="E2111" t="s">
        <v>8101</v>
      </c>
      <c r="F2111" t="s">
        <v>1705</v>
      </c>
      <c r="G2111" t="s">
        <v>4638</v>
      </c>
      <c r="H2111" t="s">
        <v>7968</v>
      </c>
    </row>
    <row r="2112" spans="1:8">
      <c r="A2112" t="s">
        <v>8102</v>
      </c>
      <c r="B2112" t="s">
        <v>8103</v>
      </c>
      <c r="C2112" t="s">
        <v>8104</v>
      </c>
      <c r="D2112" t="s">
        <v>7966</v>
      </c>
      <c r="E2112" t="s">
        <v>8101</v>
      </c>
      <c r="F2112" t="s">
        <v>1705</v>
      </c>
      <c r="G2112" t="s">
        <v>4638</v>
      </c>
      <c r="H2112" t="s">
        <v>7968</v>
      </c>
    </row>
    <row r="2113" spans="1:8">
      <c r="A2113" t="s">
        <v>8105</v>
      </c>
      <c r="B2113" t="s">
        <v>8106</v>
      </c>
      <c r="C2113" t="s">
        <v>8106</v>
      </c>
      <c r="E2113" t="s">
        <v>8101</v>
      </c>
      <c r="F2113" t="s">
        <v>1705</v>
      </c>
      <c r="G2113" t="s">
        <v>4638</v>
      </c>
      <c r="H2113" t="s">
        <v>7968</v>
      </c>
    </row>
    <row r="2114" spans="1:8">
      <c r="A2114" t="s">
        <v>8107</v>
      </c>
      <c r="B2114" t="s">
        <v>8108</v>
      </c>
      <c r="C2114" t="s">
        <v>8109</v>
      </c>
      <c r="D2114" t="s">
        <v>7966</v>
      </c>
      <c r="E2114" t="s">
        <v>8016</v>
      </c>
      <c r="F2114" t="s">
        <v>1705</v>
      </c>
      <c r="G2114" t="s">
        <v>4638</v>
      </c>
      <c r="H2114" t="s">
        <v>7968</v>
      </c>
    </row>
    <row r="2115" spans="1:8">
      <c r="A2115" t="s">
        <v>8110</v>
      </c>
      <c r="B2115" t="s">
        <v>8111</v>
      </c>
      <c r="C2115" t="s">
        <v>8112</v>
      </c>
      <c r="D2115" t="s">
        <v>7966</v>
      </c>
      <c r="E2115" t="s">
        <v>8016</v>
      </c>
      <c r="F2115" t="s">
        <v>1705</v>
      </c>
      <c r="G2115" t="s">
        <v>4638</v>
      </c>
      <c r="H2115" t="s">
        <v>7968</v>
      </c>
    </row>
    <row r="2116" spans="1:8">
      <c r="A2116" t="s">
        <v>8113</v>
      </c>
      <c r="B2116" t="s">
        <v>8114</v>
      </c>
      <c r="C2116" t="s">
        <v>8114</v>
      </c>
      <c r="E2116" t="s">
        <v>8016</v>
      </c>
      <c r="F2116" t="s">
        <v>1705</v>
      </c>
      <c r="G2116" t="s">
        <v>4638</v>
      </c>
      <c r="H2116" t="s">
        <v>7968</v>
      </c>
    </row>
    <row r="2117" spans="1:8">
      <c r="A2117" t="s">
        <v>8115</v>
      </c>
      <c r="B2117" t="s">
        <v>8116</v>
      </c>
      <c r="C2117" t="s">
        <v>8116</v>
      </c>
      <c r="E2117" t="s">
        <v>8016</v>
      </c>
      <c r="F2117" t="s">
        <v>1705</v>
      </c>
      <c r="G2117" t="s">
        <v>4638</v>
      </c>
      <c r="H2117" t="s">
        <v>7968</v>
      </c>
    </row>
    <row r="2118" spans="1:8">
      <c r="A2118" t="s">
        <v>8117</v>
      </c>
      <c r="B2118" t="s">
        <v>8118</v>
      </c>
      <c r="C2118" t="s">
        <v>8119</v>
      </c>
      <c r="D2118" t="s">
        <v>7966</v>
      </c>
      <c r="E2118" t="s">
        <v>8101</v>
      </c>
      <c r="F2118" t="s">
        <v>1705</v>
      </c>
      <c r="G2118" t="s">
        <v>4638</v>
      </c>
      <c r="H2118" t="s">
        <v>7968</v>
      </c>
    </row>
    <row r="2119" spans="1:8">
      <c r="A2119" t="s">
        <v>8120</v>
      </c>
      <c r="B2119" t="s">
        <v>8121</v>
      </c>
      <c r="C2119" t="s">
        <v>8122</v>
      </c>
      <c r="D2119" t="s">
        <v>7966</v>
      </c>
      <c r="E2119" t="s">
        <v>8101</v>
      </c>
      <c r="F2119" t="s">
        <v>1705</v>
      </c>
      <c r="G2119" t="s">
        <v>4638</v>
      </c>
      <c r="H2119" t="s">
        <v>7968</v>
      </c>
    </row>
    <row r="2120" spans="1:8">
      <c r="A2120" t="s">
        <v>8123</v>
      </c>
      <c r="B2120" t="s">
        <v>8124</v>
      </c>
      <c r="C2120" t="s">
        <v>8124</v>
      </c>
      <c r="E2120" t="s">
        <v>8101</v>
      </c>
      <c r="F2120" t="s">
        <v>1705</v>
      </c>
      <c r="G2120" t="s">
        <v>4638</v>
      </c>
      <c r="H2120" t="s">
        <v>7968</v>
      </c>
    </row>
    <row r="2121" spans="1:8">
      <c r="A2121" t="s">
        <v>8125</v>
      </c>
      <c r="B2121" t="s">
        <v>8126</v>
      </c>
      <c r="C2121" t="s">
        <v>8127</v>
      </c>
      <c r="D2121" t="s">
        <v>7966</v>
      </c>
      <c r="E2121" t="s">
        <v>8128</v>
      </c>
      <c r="F2121" t="s">
        <v>1705</v>
      </c>
      <c r="G2121" t="s">
        <v>4638</v>
      </c>
      <c r="H2121" t="s">
        <v>7968</v>
      </c>
    </row>
    <row r="2122" spans="1:8">
      <c r="A2122" t="s">
        <v>8129</v>
      </c>
      <c r="B2122" t="s">
        <v>8130</v>
      </c>
      <c r="C2122" t="s">
        <v>8131</v>
      </c>
      <c r="D2122" t="s">
        <v>7966</v>
      </c>
      <c r="E2122" t="s">
        <v>8128</v>
      </c>
      <c r="F2122" t="s">
        <v>1705</v>
      </c>
      <c r="G2122" t="s">
        <v>4638</v>
      </c>
      <c r="H2122" t="s">
        <v>7968</v>
      </c>
    </row>
    <row r="2123" spans="1:8">
      <c r="A2123" t="s">
        <v>8132</v>
      </c>
      <c r="B2123" t="s">
        <v>8133</v>
      </c>
      <c r="C2123" t="s">
        <v>8133</v>
      </c>
      <c r="E2123" t="s">
        <v>764</v>
      </c>
      <c r="F2123" t="s">
        <v>583</v>
      </c>
      <c r="G2123" t="s">
        <v>352</v>
      </c>
      <c r="H2123" t="s">
        <v>765</v>
      </c>
    </row>
    <row r="2124" spans="1:8">
      <c r="A2124" t="s">
        <v>8134</v>
      </c>
      <c r="B2124" t="s">
        <v>8135</v>
      </c>
      <c r="C2124" t="s">
        <v>8135</v>
      </c>
      <c r="E2124" t="s">
        <v>1841</v>
      </c>
      <c r="F2124" t="s">
        <v>583</v>
      </c>
      <c r="G2124" t="s">
        <v>1842</v>
      </c>
      <c r="H2124" t="s">
        <v>1843</v>
      </c>
    </row>
    <row r="2125" spans="1:8">
      <c r="A2125" t="s">
        <v>8136</v>
      </c>
      <c r="B2125" t="s">
        <v>8137</v>
      </c>
      <c r="C2125" t="s">
        <v>8138</v>
      </c>
      <c r="D2125" t="s">
        <v>2840</v>
      </c>
      <c r="E2125" t="s">
        <v>8139</v>
      </c>
      <c r="F2125" t="s">
        <v>1723</v>
      </c>
      <c r="G2125" t="s">
        <v>1724</v>
      </c>
      <c r="H2125" t="s">
        <v>1725</v>
      </c>
    </row>
    <row r="2126" spans="1:8">
      <c r="A2126" t="s">
        <v>8140</v>
      </c>
      <c r="B2126" t="s">
        <v>8141</v>
      </c>
      <c r="C2126" t="s">
        <v>8142</v>
      </c>
      <c r="D2126" t="s">
        <v>8143</v>
      </c>
      <c r="E2126" t="s">
        <v>1579</v>
      </c>
      <c r="F2126" t="s">
        <v>352</v>
      </c>
      <c r="G2126" t="s">
        <v>495</v>
      </c>
      <c r="H2126" t="s">
        <v>1580</v>
      </c>
    </row>
    <row r="2127" spans="1:8">
      <c r="A2127" t="s">
        <v>8144</v>
      </c>
      <c r="B2127" t="s">
        <v>8145</v>
      </c>
      <c r="C2127" t="s">
        <v>8146</v>
      </c>
      <c r="D2127" t="s">
        <v>8147</v>
      </c>
      <c r="E2127" t="s">
        <v>1579</v>
      </c>
      <c r="F2127" t="s">
        <v>352</v>
      </c>
      <c r="G2127" t="s">
        <v>495</v>
      </c>
      <c r="H2127" t="s">
        <v>1580</v>
      </c>
    </row>
    <row r="2128" spans="1:8">
      <c r="A2128" t="s">
        <v>8148</v>
      </c>
      <c r="B2128" t="s">
        <v>8149</v>
      </c>
      <c r="C2128" t="s">
        <v>8150</v>
      </c>
      <c r="D2128" t="s">
        <v>8143</v>
      </c>
      <c r="E2128" t="s">
        <v>1579</v>
      </c>
      <c r="F2128" t="s">
        <v>352</v>
      </c>
      <c r="G2128" t="s">
        <v>495</v>
      </c>
      <c r="H2128" t="s">
        <v>1580</v>
      </c>
    </row>
    <row r="2129" spans="1:8">
      <c r="A2129" t="s">
        <v>8151</v>
      </c>
      <c r="B2129" t="s">
        <v>8152</v>
      </c>
      <c r="C2129" t="s">
        <v>8153</v>
      </c>
      <c r="D2129" t="s">
        <v>8143</v>
      </c>
      <c r="E2129" t="s">
        <v>1579</v>
      </c>
      <c r="F2129" t="s">
        <v>352</v>
      </c>
      <c r="G2129" t="s">
        <v>495</v>
      </c>
      <c r="H2129" t="s">
        <v>1580</v>
      </c>
    </row>
    <row r="2130" spans="1:8">
      <c r="A2130" t="s">
        <v>8154</v>
      </c>
      <c r="B2130" t="s">
        <v>8155</v>
      </c>
      <c r="C2130" t="s">
        <v>8155</v>
      </c>
      <c r="E2130" t="s">
        <v>2272</v>
      </c>
      <c r="F2130" t="s">
        <v>1723</v>
      </c>
      <c r="G2130" t="s">
        <v>2273</v>
      </c>
      <c r="H2130" t="s">
        <v>2274</v>
      </c>
    </row>
    <row r="2131" spans="1:8">
      <c r="A2131" t="s">
        <v>8156</v>
      </c>
      <c r="B2131" t="s">
        <v>8157</v>
      </c>
      <c r="C2131" t="s">
        <v>8157</v>
      </c>
      <c r="E2131" t="s">
        <v>7233</v>
      </c>
      <c r="F2131" t="s">
        <v>1723</v>
      </c>
      <c r="G2131" t="s">
        <v>2273</v>
      </c>
      <c r="H2131" t="s">
        <v>7234</v>
      </c>
    </row>
    <row r="2132" spans="1:8">
      <c r="A2132" t="s">
        <v>8158</v>
      </c>
      <c r="B2132" t="s">
        <v>8159</v>
      </c>
      <c r="C2132" t="s">
        <v>8159</v>
      </c>
      <c r="E2132" t="s">
        <v>7233</v>
      </c>
      <c r="F2132" t="s">
        <v>1723</v>
      </c>
      <c r="G2132" t="s">
        <v>2273</v>
      </c>
      <c r="H2132" t="s">
        <v>7234</v>
      </c>
    </row>
    <row r="2133" spans="1:8">
      <c r="A2133" t="s">
        <v>8160</v>
      </c>
      <c r="B2133" t="s">
        <v>8161</v>
      </c>
      <c r="C2133" t="s">
        <v>8161</v>
      </c>
      <c r="E2133" t="s">
        <v>7233</v>
      </c>
      <c r="F2133" t="s">
        <v>1723</v>
      </c>
      <c r="G2133" t="s">
        <v>2273</v>
      </c>
      <c r="H2133" t="s">
        <v>7234</v>
      </c>
    </row>
    <row r="2134" spans="1:8">
      <c r="A2134" t="s">
        <v>8162</v>
      </c>
      <c r="B2134" t="s">
        <v>8163</v>
      </c>
      <c r="C2134" t="s">
        <v>8163</v>
      </c>
      <c r="E2134" t="s">
        <v>7233</v>
      </c>
      <c r="F2134" t="s">
        <v>1723</v>
      </c>
      <c r="G2134" t="s">
        <v>2273</v>
      </c>
      <c r="H2134" t="s">
        <v>7234</v>
      </c>
    </row>
    <row r="2135" spans="1:8">
      <c r="A2135" t="s">
        <v>8164</v>
      </c>
      <c r="B2135" t="s">
        <v>8165</v>
      </c>
      <c r="C2135" t="s">
        <v>8165</v>
      </c>
      <c r="E2135" t="s">
        <v>7233</v>
      </c>
      <c r="F2135" t="s">
        <v>1723</v>
      </c>
      <c r="G2135" t="s">
        <v>2273</v>
      </c>
      <c r="H2135" t="s">
        <v>7234</v>
      </c>
    </row>
    <row r="2136" spans="1:8">
      <c r="A2136" t="s">
        <v>8166</v>
      </c>
      <c r="B2136" t="s">
        <v>8167</v>
      </c>
      <c r="C2136" t="s">
        <v>8168</v>
      </c>
      <c r="D2136" t="s">
        <v>2764</v>
      </c>
      <c r="E2136" t="s">
        <v>2806</v>
      </c>
      <c r="F2136" t="s">
        <v>352</v>
      </c>
      <c r="G2136" t="s">
        <v>2649</v>
      </c>
      <c r="H2136" t="s">
        <v>2708</v>
      </c>
    </row>
    <row r="2137" spans="1:8">
      <c r="A2137" t="s">
        <v>8169</v>
      </c>
      <c r="B2137" t="s">
        <v>8170</v>
      </c>
      <c r="C2137" t="s">
        <v>8171</v>
      </c>
      <c r="D2137" t="s">
        <v>8172</v>
      </c>
      <c r="E2137" t="s">
        <v>2806</v>
      </c>
      <c r="F2137" t="s">
        <v>352</v>
      </c>
      <c r="G2137" t="s">
        <v>2649</v>
      </c>
      <c r="H2137" t="s">
        <v>2708</v>
      </c>
    </row>
    <row r="2138" spans="1:8">
      <c r="A2138" t="s">
        <v>8173</v>
      </c>
      <c r="B2138" t="s">
        <v>8174</v>
      </c>
      <c r="C2138" t="s">
        <v>8175</v>
      </c>
      <c r="D2138" t="s">
        <v>8172</v>
      </c>
      <c r="E2138" t="s">
        <v>2806</v>
      </c>
      <c r="F2138" t="s">
        <v>352</v>
      </c>
      <c r="G2138" t="s">
        <v>2649</v>
      </c>
      <c r="H2138" t="s">
        <v>2708</v>
      </c>
    </row>
    <row r="2139" spans="1:8">
      <c r="A2139" t="s">
        <v>8176</v>
      </c>
      <c r="B2139" t="s">
        <v>8177</v>
      </c>
      <c r="C2139" t="s">
        <v>8178</v>
      </c>
      <c r="D2139" t="s">
        <v>2764</v>
      </c>
      <c r="E2139" t="s">
        <v>2806</v>
      </c>
      <c r="F2139" t="s">
        <v>352</v>
      </c>
      <c r="G2139" t="s">
        <v>2649</v>
      </c>
      <c r="H2139" t="s">
        <v>2708</v>
      </c>
    </row>
    <row r="2140" spans="1:8">
      <c r="A2140" t="s">
        <v>8179</v>
      </c>
      <c r="B2140" t="s">
        <v>8180</v>
      </c>
      <c r="C2140" t="s">
        <v>8181</v>
      </c>
      <c r="D2140" t="s">
        <v>8182</v>
      </c>
      <c r="E2140" t="s">
        <v>776</v>
      </c>
      <c r="F2140" t="s">
        <v>583</v>
      </c>
      <c r="G2140" t="s">
        <v>352</v>
      </c>
      <c r="H2140" t="s">
        <v>777</v>
      </c>
    </row>
    <row r="2141" spans="1:8">
      <c r="A2141" t="s">
        <v>8183</v>
      </c>
      <c r="B2141" t="s">
        <v>8184</v>
      </c>
      <c r="C2141" t="s">
        <v>8185</v>
      </c>
      <c r="D2141" t="s">
        <v>8186</v>
      </c>
      <c r="E2141" t="s">
        <v>2648</v>
      </c>
      <c r="F2141" t="s">
        <v>352</v>
      </c>
      <c r="G2141" t="s">
        <v>2649</v>
      </c>
      <c r="H2141" t="s">
        <v>2650</v>
      </c>
    </row>
    <row r="2142" spans="1:8">
      <c r="A2142" t="s">
        <v>8187</v>
      </c>
      <c r="B2142" t="s">
        <v>8188</v>
      </c>
      <c r="C2142" t="s">
        <v>8189</v>
      </c>
      <c r="D2142" t="s">
        <v>8190</v>
      </c>
      <c r="E2142" t="s">
        <v>2648</v>
      </c>
      <c r="F2142" t="s">
        <v>352</v>
      </c>
      <c r="G2142" t="s">
        <v>2649</v>
      </c>
      <c r="H2142" t="s">
        <v>2650</v>
      </c>
    </row>
    <row r="2143" spans="1:8">
      <c r="A2143" t="s">
        <v>8191</v>
      </c>
      <c r="B2143" t="s">
        <v>8192</v>
      </c>
      <c r="C2143" t="s">
        <v>8193</v>
      </c>
      <c r="D2143" t="s">
        <v>8172</v>
      </c>
      <c r="E2143" t="s">
        <v>2806</v>
      </c>
      <c r="F2143" t="s">
        <v>352</v>
      </c>
      <c r="G2143" t="s">
        <v>2649</v>
      </c>
      <c r="H2143" t="s">
        <v>2708</v>
      </c>
    </row>
    <row r="2144" spans="1:8">
      <c r="A2144" t="s">
        <v>8194</v>
      </c>
      <c r="B2144" t="s">
        <v>8195</v>
      </c>
      <c r="C2144" t="s">
        <v>8196</v>
      </c>
      <c r="D2144" t="s">
        <v>8190</v>
      </c>
      <c r="E2144" t="s">
        <v>2648</v>
      </c>
      <c r="F2144" t="s">
        <v>352</v>
      </c>
      <c r="G2144" t="s">
        <v>2649</v>
      </c>
      <c r="H2144" t="s">
        <v>2650</v>
      </c>
    </row>
    <row r="2145" spans="1:8">
      <c r="A2145" t="s">
        <v>8197</v>
      </c>
      <c r="B2145" t="s">
        <v>8198</v>
      </c>
      <c r="C2145" t="s">
        <v>8199</v>
      </c>
      <c r="D2145" t="s">
        <v>7251</v>
      </c>
      <c r="E2145" t="s">
        <v>2765</v>
      </c>
      <c r="F2145" t="s">
        <v>352</v>
      </c>
      <c r="G2145" t="s">
        <v>2649</v>
      </c>
      <c r="H2145" t="s">
        <v>2708</v>
      </c>
    </row>
    <row r="2146" spans="1:8">
      <c r="A2146" t="s">
        <v>8200</v>
      </c>
      <c r="B2146" t="s">
        <v>8201</v>
      </c>
      <c r="C2146" t="s">
        <v>8202</v>
      </c>
      <c r="D2146" t="s">
        <v>2764</v>
      </c>
      <c r="E2146" t="s">
        <v>2760</v>
      </c>
      <c r="F2146" t="s">
        <v>352</v>
      </c>
      <c r="G2146" t="s">
        <v>2649</v>
      </c>
      <c r="H2146" t="s">
        <v>2708</v>
      </c>
    </row>
    <row r="2147" spans="1:8">
      <c r="A2147" t="s">
        <v>8203</v>
      </c>
      <c r="B2147" t="s">
        <v>8204</v>
      </c>
      <c r="C2147" t="s">
        <v>8205</v>
      </c>
      <c r="D2147" t="s">
        <v>2764</v>
      </c>
      <c r="E2147" t="s">
        <v>2760</v>
      </c>
      <c r="F2147" t="s">
        <v>352</v>
      </c>
      <c r="G2147" t="s">
        <v>2649</v>
      </c>
      <c r="H2147" t="s">
        <v>2708</v>
      </c>
    </row>
    <row r="2148" spans="1:8">
      <c r="A2148" t="s">
        <v>8206</v>
      </c>
      <c r="B2148" t="s">
        <v>8207</v>
      </c>
      <c r="C2148" t="s">
        <v>8207</v>
      </c>
      <c r="E2148" t="s">
        <v>1722</v>
      </c>
      <c r="F2148" t="s">
        <v>1723</v>
      </c>
      <c r="G2148" t="s">
        <v>1724</v>
      </c>
      <c r="H2148" t="s">
        <v>1725</v>
      </c>
    </row>
    <row r="2149" spans="1:8">
      <c r="A2149" t="s">
        <v>8208</v>
      </c>
      <c r="B2149" t="s">
        <v>8209</v>
      </c>
      <c r="C2149" t="s">
        <v>8209</v>
      </c>
      <c r="E2149" t="s">
        <v>1722</v>
      </c>
      <c r="F2149" t="s">
        <v>1723</v>
      </c>
      <c r="G2149" t="s">
        <v>1724</v>
      </c>
      <c r="H2149" t="s">
        <v>1725</v>
      </c>
    </row>
    <row r="2150" spans="1:8">
      <c r="A2150" t="s">
        <v>8210</v>
      </c>
      <c r="B2150" t="s">
        <v>8211</v>
      </c>
      <c r="C2150" t="s">
        <v>8211</v>
      </c>
      <c r="E2150" t="s">
        <v>1841</v>
      </c>
      <c r="F2150" t="s">
        <v>583</v>
      </c>
      <c r="G2150" t="s">
        <v>1842</v>
      </c>
      <c r="H2150" t="s">
        <v>1843</v>
      </c>
    </row>
    <row r="2151" spans="1:8">
      <c r="A2151" t="s">
        <v>8212</v>
      </c>
      <c r="B2151" t="s">
        <v>8213</v>
      </c>
      <c r="C2151" t="s">
        <v>8214</v>
      </c>
      <c r="D2151" t="s">
        <v>8215</v>
      </c>
      <c r="E2151" t="s">
        <v>729</v>
      </c>
      <c r="F2151" t="s">
        <v>352</v>
      </c>
      <c r="G2151" t="s">
        <v>610</v>
      </c>
      <c r="H2151" t="s">
        <v>730</v>
      </c>
    </row>
    <row r="2152" spans="1:8">
      <c r="A2152" t="s">
        <v>8216</v>
      </c>
      <c r="B2152" t="s">
        <v>8217</v>
      </c>
      <c r="C2152" t="s">
        <v>8217</v>
      </c>
      <c r="E2152" t="s">
        <v>1655</v>
      </c>
      <c r="F2152" t="s">
        <v>583</v>
      </c>
      <c r="G2152" t="s">
        <v>352</v>
      </c>
      <c r="H2152" t="s">
        <v>1656</v>
      </c>
    </row>
    <row r="2153" spans="1:8">
      <c r="A2153" t="s">
        <v>8218</v>
      </c>
      <c r="B2153" t="s">
        <v>8219</v>
      </c>
      <c r="C2153" t="s">
        <v>8219</v>
      </c>
      <c r="E2153" t="s">
        <v>2272</v>
      </c>
      <c r="F2153" t="s">
        <v>1723</v>
      </c>
      <c r="G2153" t="s">
        <v>2273</v>
      </c>
      <c r="H2153" t="s">
        <v>2274</v>
      </c>
    </row>
    <row r="2154" spans="1:8">
      <c r="A2154" t="s">
        <v>8220</v>
      </c>
      <c r="B2154" t="s">
        <v>1769</v>
      </c>
      <c r="C2154" t="s">
        <v>1769</v>
      </c>
      <c r="E2154" t="s">
        <v>1280</v>
      </c>
      <c r="F2154" t="s">
        <v>583</v>
      </c>
      <c r="G2154" t="s">
        <v>1281</v>
      </c>
      <c r="H2154" t="s">
        <v>1282</v>
      </c>
    </row>
    <row r="2155" spans="1:8">
      <c r="A2155" t="s">
        <v>8221</v>
      </c>
      <c r="B2155" t="s">
        <v>8222</v>
      </c>
      <c r="C2155" t="s">
        <v>8222</v>
      </c>
      <c r="E2155" t="s">
        <v>8223</v>
      </c>
      <c r="F2155" t="s">
        <v>1723</v>
      </c>
      <c r="G2155" t="s">
        <v>2273</v>
      </c>
      <c r="H2155" t="s">
        <v>8224</v>
      </c>
    </row>
    <row r="2156" spans="1:8">
      <c r="A2156" t="s">
        <v>8225</v>
      </c>
      <c r="B2156" t="s">
        <v>8226</v>
      </c>
      <c r="C2156" t="s">
        <v>8226</v>
      </c>
      <c r="E2156" t="s">
        <v>8223</v>
      </c>
      <c r="F2156" t="s">
        <v>1723</v>
      </c>
      <c r="G2156" t="s">
        <v>2273</v>
      </c>
      <c r="H2156" t="s">
        <v>8224</v>
      </c>
    </row>
    <row r="2157" spans="1:8">
      <c r="A2157" t="s">
        <v>8227</v>
      </c>
      <c r="B2157" t="s">
        <v>8228</v>
      </c>
      <c r="C2157" t="s">
        <v>8228</v>
      </c>
      <c r="E2157" t="s">
        <v>8223</v>
      </c>
      <c r="F2157" t="s">
        <v>1723</v>
      </c>
      <c r="G2157" t="s">
        <v>2273</v>
      </c>
      <c r="H2157" t="s">
        <v>8224</v>
      </c>
    </row>
    <row r="2158" spans="1:8">
      <c r="A2158" t="s">
        <v>8229</v>
      </c>
      <c r="B2158" t="s">
        <v>8230</v>
      </c>
      <c r="C2158" t="s">
        <v>8230</v>
      </c>
      <c r="E2158" t="s">
        <v>8223</v>
      </c>
      <c r="F2158" t="s">
        <v>1723</v>
      </c>
      <c r="G2158" t="s">
        <v>2273</v>
      </c>
      <c r="H2158" t="s">
        <v>8224</v>
      </c>
    </row>
    <row r="2159" spans="1:8">
      <c r="A2159" t="s">
        <v>8231</v>
      </c>
      <c r="B2159" t="s">
        <v>8232</v>
      </c>
      <c r="C2159" t="s">
        <v>8232</v>
      </c>
      <c r="E2159" t="s">
        <v>8223</v>
      </c>
      <c r="F2159" t="s">
        <v>1723</v>
      </c>
      <c r="G2159" t="s">
        <v>2273</v>
      </c>
      <c r="H2159" t="s">
        <v>8224</v>
      </c>
    </row>
    <row r="2160" spans="1:8">
      <c r="A2160" t="s">
        <v>8233</v>
      </c>
      <c r="B2160" t="s">
        <v>8234</v>
      </c>
      <c r="C2160" t="s">
        <v>8234</v>
      </c>
      <c r="E2160" t="s">
        <v>8223</v>
      </c>
      <c r="F2160" t="s">
        <v>1723</v>
      </c>
      <c r="G2160" t="s">
        <v>2273</v>
      </c>
      <c r="H2160" t="s">
        <v>8224</v>
      </c>
    </row>
    <row r="2161" spans="1:8">
      <c r="A2161" t="s">
        <v>8235</v>
      </c>
      <c r="B2161" t="s">
        <v>8236</v>
      </c>
      <c r="C2161" t="s">
        <v>8236</v>
      </c>
      <c r="E2161" t="s">
        <v>8223</v>
      </c>
      <c r="F2161" t="s">
        <v>1723</v>
      </c>
      <c r="G2161" t="s">
        <v>2273</v>
      </c>
      <c r="H2161" t="s">
        <v>8224</v>
      </c>
    </row>
    <row r="2162" spans="1:8">
      <c r="A2162" t="s">
        <v>8237</v>
      </c>
      <c r="B2162" t="s">
        <v>8238</v>
      </c>
      <c r="C2162" t="s">
        <v>8238</v>
      </c>
      <c r="E2162" t="s">
        <v>8223</v>
      </c>
      <c r="F2162" t="s">
        <v>1723</v>
      </c>
      <c r="G2162" t="s">
        <v>2273</v>
      </c>
      <c r="H2162" t="s">
        <v>8224</v>
      </c>
    </row>
    <row r="2163" spans="1:8">
      <c r="A2163" t="s">
        <v>8239</v>
      </c>
      <c r="B2163" t="s">
        <v>8240</v>
      </c>
      <c r="C2163" t="s">
        <v>8240</v>
      </c>
      <c r="E2163" t="s">
        <v>8223</v>
      </c>
      <c r="F2163" t="s">
        <v>1723</v>
      </c>
      <c r="G2163" t="s">
        <v>2273</v>
      </c>
      <c r="H2163" t="s">
        <v>8224</v>
      </c>
    </row>
    <row r="2164" spans="1:8">
      <c r="A2164" t="s">
        <v>8241</v>
      </c>
      <c r="B2164" t="s">
        <v>8242</v>
      </c>
      <c r="C2164" t="s">
        <v>8242</v>
      </c>
      <c r="E2164" t="s">
        <v>8223</v>
      </c>
      <c r="F2164" t="s">
        <v>1723</v>
      </c>
      <c r="G2164" t="s">
        <v>2273</v>
      </c>
      <c r="H2164" t="s">
        <v>8224</v>
      </c>
    </row>
    <row r="2165" spans="1:8">
      <c r="A2165" t="s">
        <v>8243</v>
      </c>
      <c r="B2165" t="s">
        <v>8244</v>
      </c>
      <c r="C2165" t="s">
        <v>8244</v>
      </c>
      <c r="E2165" t="s">
        <v>8223</v>
      </c>
      <c r="F2165" t="s">
        <v>1723</v>
      </c>
      <c r="G2165" t="s">
        <v>2273</v>
      </c>
      <c r="H2165" t="s">
        <v>8224</v>
      </c>
    </row>
    <row r="2166" spans="1:8">
      <c r="A2166" t="s">
        <v>8245</v>
      </c>
      <c r="B2166" t="s">
        <v>8246</v>
      </c>
      <c r="C2166" t="s">
        <v>8246</v>
      </c>
      <c r="E2166" t="s">
        <v>8223</v>
      </c>
      <c r="F2166" t="s">
        <v>1723</v>
      </c>
      <c r="G2166" t="s">
        <v>2273</v>
      </c>
      <c r="H2166" t="s">
        <v>8224</v>
      </c>
    </row>
    <row r="2167" spans="1:8">
      <c r="A2167" t="s">
        <v>8247</v>
      </c>
      <c r="B2167" t="s">
        <v>8248</v>
      </c>
      <c r="C2167" t="s">
        <v>8248</v>
      </c>
      <c r="E2167" t="s">
        <v>8223</v>
      </c>
      <c r="F2167" t="s">
        <v>1723</v>
      </c>
      <c r="G2167" t="s">
        <v>2273</v>
      </c>
      <c r="H2167" t="s">
        <v>8224</v>
      </c>
    </row>
    <row r="2168" spans="1:8">
      <c r="A2168" t="s">
        <v>8249</v>
      </c>
      <c r="B2168" t="s">
        <v>8250</v>
      </c>
      <c r="C2168" t="s">
        <v>8250</v>
      </c>
      <c r="E2168" t="s">
        <v>8223</v>
      </c>
      <c r="F2168" t="s">
        <v>1723</v>
      </c>
      <c r="G2168" t="s">
        <v>2273</v>
      </c>
      <c r="H2168" t="s">
        <v>8224</v>
      </c>
    </row>
    <row r="2169" spans="1:8">
      <c r="A2169" t="s">
        <v>8251</v>
      </c>
      <c r="B2169" t="s">
        <v>8252</v>
      </c>
      <c r="C2169" t="s">
        <v>8252</v>
      </c>
      <c r="E2169" t="s">
        <v>8223</v>
      </c>
      <c r="F2169" t="s">
        <v>1723</v>
      </c>
      <c r="G2169" t="s">
        <v>2273</v>
      </c>
      <c r="H2169" t="s">
        <v>8224</v>
      </c>
    </row>
    <row r="2170" spans="1:8">
      <c r="A2170" t="s">
        <v>8253</v>
      </c>
      <c r="B2170" t="s">
        <v>8254</v>
      </c>
      <c r="C2170" t="s">
        <v>8254</v>
      </c>
      <c r="E2170" t="s">
        <v>8223</v>
      </c>
      <c r="F2170" t="s">
        <v>1723</v>
      </c>
      <c r="G2170" t="s">
        <v>2273</v>
      </c>
      <c r="H2170" t="s">
        <v>8224</v>
      </c>
    </row>
    <row r="2171" spans="1:8">
      <c r="A2171" t="s">
        <v>8255</v>
      </c>
      <c r="B2171" t="s">
        <v>8256</v>
      </c>
      <c r="C2171" t="s">
        <v>8256</v>
      </c>
      <c r="E2171" t="s">
        <v>8223</v>
      </c>
      <c r="F2171" t="s">
        <v>1723</v>
      </c>
      <c r="G2171" t="s">
        <v>2273</v>
      </c>
      <c r="H2171" t="s">
        <v>8224</v>
      </c>
    </row>
    <row r="2172" spans="1:8">
      <c r="A2172" t="s">
        <v>8257</v>
      </c>
      <c r="B2172" t="s">
        <v>8258</v>
      </c>
      <c r="C2172" t="s">
        <v>8258</v>
      </c>
      <c r="E2172" t="s">
        <v>8223</v>
      </c>
      <c r="F2172" t="s">
        <v>1723</v>
      </c>
      <c r="G2172" t="s">
        <v>2273</v>
      </c>
      <c r="H2172" t="s">
        <v>8224</v>
      </c>
    </row>
    <row r="2173" spans="1:8">
      <c r="A2173" t="s">
        <v>8259</v>
      </c>
      <c r="B2173" t="s">
        <v>8260</v>
      </c>
      <c r="C2173" t="s">
        <v>8260</v>
      </c>
      <c r="E2173" t="s">
        <v>8223</v>
      </c>
      <c r="F2173" t="s">
        <v>1723</v>
      </c>
      <c r="G2173" t="s">
        <v>2273</v>
      </c>
      <c r="H2173" t="s">
        <v>8224</v>
      </c>
    </row>
    <row r="2174" spans="1:8">
      <c r="A2174" t="s">
        <v>8261</v>
      </c>
      <c r="B2174" t="s">
        <v>8262</v>
      </c>
      <c r="C2174" t="s">
        <v>8262</v>
      </c>
      <c r="E2174" t="s">
        <v>8223</v>
      </c>
      <c r="F2174" t="s">
        <v>1723</v>
      </c>
      <c r="G2174" t="s">
        <v>2273</v>
      </c>
      <c r="H2174" t="s">
        <v>8224</v>
      </c>
    </row>
    <row r="2175" spans="1:8">
      <c r="A2175" t="s">
        <v>8263</v>
      </c>
      <c r="B2175" t="s">
        <v>8264</v>
      </c>
      <c r="C2175" t="s">
        <v>8264</v>
      </c>
      <c r="E2175" t="s">
        <v>8223</v>
      </c>
      <c r="F2175" t="s">
        <v>1723</v>
      </c>
      <c r="G2175" t="s">
        <v>2273</v>
      </c>
      <c r="H2175" t="s">
        <v>8224</v>
      </c>
    </row>
    <row r="2176" spans="1:8">
      <c r="A2176" t="s">
        <v>8265</v>
      </c>
      <c r="B2176" t="s">
        <v>8266</v>
      </c>
      <c r="C2176" t="s">
        <v>8266</v>
      </c>
      <c r="E2176" t="s">
        <v>8223</v>
      </c>
      <c r="F2176" t="s">
        <v>1723</v>
      </c>
      <c r="G2176" t="s">
        <v>2273</v>
      </c>
      <c r="H2176" t="s">
        <v>8224</v>
      </c>
    </row>
    <row r="2177" spans="1:8">
      <c r="A2177" t="s">
        <v>8267</v>
      </c>
      <c r="B2177" t="s">
        <v>8268</v>
      </c>
      <c r="C2177" t="s">
        <v>8268</v>
      </c>
      <c r="E2177" t="s">
        <v>8223</v>
      </c>
      <c r="F2177" t="s">
        <v>1723</v>
      </c>
      <c r="G2177" t="s">
        <v>2273</v>
      </c>
      <c r="H2177" t="s">
        <v>8224</v>
      </c>
    </row>
    <row r="2178" spans="1:8">
      <c r="A2178" t="s">
        <v>8269</v>
      </c>
      <c r="B2178" t="s">
        <v>8270</v>
      </c>
      <c r="C2178" t="s">
        <v>8270</v>
      </c>
      <c r="E2178" t="s">
        <v>8223</v>
      </c>
      <c r="F2178" t="s">
        <v>1723</v>
      </c>
      <c r="G2178" t="s">
        <v>2273</v>
      </c>
      <c r="H2178" t="s">
        <v>8224</v>
      </c>
    </row>
    <row r="2179" spans="1:8">
      <c r="A2179" t="s">
        <v>8271</v>
      </c>
      <c r="B2179" t="s">
        <v>8272</v>
      </c>
      <c r="C2179" t="s">
        <v>8272</v>
      </c>
      <c r="E2179" t="s">
        <v>8223</v>
      </c>
      <c r="F2179" t="s">
        <v>1723</v>
      </c>
      <c r="G2179" t="s">
        <v>2273</v>
      </c>
      <c r="H2179" t="s">
        <v>8224</v>
      </c>
    </row>
    <row r="2180" spans="1:8">
      <c r="A2180" t="s">
        <v>8273</v>
      </c>
      <c r="B2180" t="s">
        <v>8274</v>
      </c>
      <c r="C2180" t="s">
        <v>8274</v>
      </c>
      <c r="E2180" t="s">
        <v>8223</v>
      </c>
      <c r="F2180" t="s">
        <v>1723</v>
      </c>
      <c r="G2180" t="s">
        <v>2273</v>
      </c>
      <c r="H2180" t="s">
        <v>8224</v>
      </c>
    </row>
    <row r="2181" spans="1:8">
      <c r="A2181" t="s">
        <v>8275</v>
      </c>
      <c r="B2181" t="s">
        <v>8276</v>
      </c>
      <c r="C2181" t="s">
        <v>8276</v>
      </c>
      <c r="E2181" t="s">
        <v>8223</v>
      </c>
      <c r="F2181" t="s">
        <v>1723</v>
      </c>
      <c r="G2181" t="s">
        <v>2273</v>
      </c>
      <c r="H2181" t="s">
        <v>8224</v>
      </c>
    </row>
    <row r="2182" spans="1:8">
      <c r="A2182" t="s">
        <v>8277</v>
      </c>
      <c r="B2182" t="s">
        <v>8278</v>
      </c>
      <c r="C2182" t="s">
        <v>8278</v>
      </c>
      <c r="E2182" t="s">
        <v>8223</v>
      </c>
      <c r="F2182" t="s">
        <v>1723</v>
      </c>
      <c r="G2182" t="s">
        <v>2273</v>
      </c>
      <c r="H2182" t="s">
        <v>8224</v>
      </c>
    </row>
    <row r="2183" spans="1:8">
      <c r="A2183" t="s">
        <v>8279</v>
      </c>
      <c r="B2183" t="s">
        <v>8280</v>
      </c>
      <c r="C2183" t="s">
        <v>8280</v>
      </c>
      <c r="E2183" t="s">
        <v>8223</v>
      </c>
      <c r="F2183" t="s">
        <v>1723</v>
      </c>
      <c r="G2183" t="s">
        <v>2273</v>
      </c>
      <c r="H2183" t="s">
        <v>8224</v>
      </c>
    </row>
    <row r="2184" spans="1:8">
      <c r="A2184" t="s">
        <v>8281</v>
      </c>
      <c r="B2184" t="s">
        <v>8282</v>
      </c>
      <c r="C2184" t="s">
        <v>8282</v>
      </c>
      <c r="E2184" t="s">
        <v>8223</v>
      </c>
      <c r="F2184" t="s">
        <v>1723</v>
      </c>
      <c r="G2184" t="s">
        <v>2273</v>
      </c>
      <c r="H2184" t="s">
        <v>8224</v>
      </c>
    </row>
    <row r="2185" spans="1:8">
      <c r="A2185" t="s">
        <v>8283</v>
      </c>
      <c r="B2185" t="s">
        <v>8284</v>
      </c>
      <c r="C2185" t="s">
        <v>8284</v>
      </c>
      <c r="E2185" t="s">
        <v>8223</v>
      </c>
      <c r="F2185" t="s">
        <v>1723</v>
      </c>
      <c r="G2185" t="s">
        <v>2273</v>
      </c>
      <c r="H2185" t="s">
        <v>8224</v>
      </c>
    </row>
    <row r="2186" spans="1:8">
      <c r="A2186" t="s">
        <v>8285</v>
      </c>
      <c r="B2186" t="s">
        <v>8286</v>
      </c>
      <c r="C2186" t="s">
        <v>8286</v>
      </c>
      <c r="E2186" t="s">
        <v>8223</v>
      </c>
      <c r="F2186" t="s">
        <v>1723</v>
      </c>
      <c r="G2186" t="s">
        <v>2273</v>
      </c>
      <c r="H2186" t="s">
        <v>8224</v>
      </c>
    </row>
    <row r="2187" spans="1:8">
      <c r="A2187" t="s">
        <v>8287</v>
      </c>
      <c r="B2187" t="s">
        <v>8288</v>
      </c>
      <c r="C2187" t="s">
        <v>8288</v>
      </c>
      <c r="E2187" t="s">
        <v>8223</v>
      </c>
      <c r="F2187" t="s">
        <v>1723</v>
      </c>
      <c r="G2187" t="s">
        <v>2273</v>
      </c>
      <c r="H2187" t="s">
        <v>8224</v>
      </c>
    </row>
    <row r="2188" spans="1:8">
      <c r="A2188" t="s">
        <v>8289</v>
      </c>
      <c r="B2188" t="s">
        <v>8290</v>
      </c>
      <c r="C2188" t="s">
        <v>8290</v>
      </c>
      <c r="E2188" t="s">
        <v>8223</v>
      </c>
      <c r="F2188" t="s">
        <v>1723</v>
      </c>
      <c r="G2188" t="s">
        <v>2273</v>
      </c>
      <c r="H2188" t="s">
        <v>8224</v>
      </c>
    </row>
    <row r="2189" spans="1:8">
      <c r="A2189" t="s">
        <v>8291</v>
      </c>
      <c r="B2189" t="s">
        <v>8292</v>
      </c>
      <c r="C2189" t="s">
        <v>8292</v>
      </c>
      <c r="E2189" t="s">
        <v>8223</v>
      </c>
      <c r="F2189" t="s">
        <v>1723</v>
      </c>
      <c r="G2189" t="s">
        <v>2273</v>
      </c>
      <c r="H2189" t="s">
        <v>8224</v>
      </c>
    </row>
    <row r="2190" spans="1:8">
      <c r="A2190" t="s">
        <v>8293</v>
      </c>
      <c r="B2190" t="s">
        <v>8294</v>
      </c>
      <c r="C2190" t="s">
        <v>8294</v>
      </c>
      <c r="E2190" t="s">
        <v>8223</v>
      </c>
      <c r="F2190" t="s">
        <v>1723</v>
      </c>
      <c r="G2190" t="s">
        <v>2273</v>
      </c>
      <c r="H2190" t="s">
        <v>8224</v>
      </c>
    </row>
    <row r="2191" spans="1:8">
      <c r="A2191" t="s">
        <v>8295</v>
      </c>
      <c r="B2191" t="s">
        <v>8296</v>
      </c>
      <c r="C2191" t="s">
        <v>8296</v>
      </c>
      <c r="E2191" t="s">
        <v>8223</v>
      </c>
      <c r="F2191" t="s">
        <v>1723</v>
      </c>
      <c r="G2191" t="s">
        <v>2273</v>
      </c>
      <c r="H2191" t="s">
        <v>8224</v>
      </c>
    </row>
    <row r="2192" spans="1:8">
      <c r="A2192" t="s">
        <v>8297</v>
      </c>
      <c r="B2192" t="s">
        <v>8298</v>
      </c>
      <c r="C2192" t="s">
        <v>8298</v>
      </c>
      <c r="E2192" t="s">
        <v>8223</v>
      </c>
      <c r="F2192" t="s">
        <v>1723</v>
      </c>
      <c r="G2192" t="s">
        <v>2273</v>
      </c>
      <c r="H2192" t="s">
        <v>8224</v>
      </c>
    </row>
    <row r="2193" spans="1:8">
      <c r="A2193" t="s">
        <v>8299</v>
      </c>
      <c r="B2193" t="s">
        <v>8300</v>
      </c>
      <c r="C2193" t="s">
        <v>8300</v>
      </c>
      <c r="E2193" t="s">
        <v>8223</v>
      </c>
      <c r="F2193" t="s">
        <v>1723</v>
      </c>
      <c r="G2193" t="s">
        <v>2273</v>
      </c>
      <c r="H2193" t="s">
        <v>8224</v>
      </c>
    </row>
    <row r="2194" spans="1:8">
      <c r="A2194" t="s">
        <v>8301</v>
      </c>
      <c r="B2194" t="s">
        <v>8302</v>
      </c>
      <c r="C2194" t="s">
        <v>8302</v>
      </c>
      <c r="E2194" t="s">
        <v>8223</v>
      </c>
      <c r="F2194" t="s">
        <v>1723</v>
      </c>
      <c r="G2194" t="s">
        <v>2273</v>
      </c>
      <c r="H2194" t="s">
        <v>8224</v>
      </c>
    </row>
    <row r="2195" spans="1:8">
      <c r="A2195" t="s">
        <v>8303</v>
      </c>
      <c r="B2195" t="s">
        <v>8304</v>
      </c>
      <c r="C2195" t="s">
        <v>8304</v>
      </c>
      <c r="E2195" t="s">
        <v>8223</v>
      </c>
      <c r="F2195" t="s">
        <v>1723</v>
      </c>
      <c r="G2195" t="s">
        <v>2273</v>
      </c>
      <c r="H2195" t="s">
        <v>8224</v>
      </c>
    </row>
    <row r="2196" spans="1:8">
      <c r="A2196" t="s">
        <v>8305</v>
      </c>
      <c r="B2196" t="s">
        <v>8306</v>
      </c>
      <c r="C2196" t="s">
        <v>8306</v>
      </c>
      <c r="E2196" t="s">
        <v>8223</v>
      </c>
      <c r="F2196" t="s">
        <v>1723</v>
      </c>
      <c r="G2196" t="s">
        <v>2273</v>
      </c>
      <c r="H2196" t="s">
        <v>8224</v>
      </c>
    </row>
    <row r="2197" spans="1:8">
      <c r="A2197" t="s">
        <v>8307</v>
      </c>
      <c r="B2197" t="s">
        <v>8308</v>
      </c>
      <c r="C2197" t="s">
        <v>8308</v>
      </c>
      <c r="E2197" t="s">
        <v>8223</v>
      </c>
      <c r="F2197" t="s">
        <v>1723</v>
      </c>
      <c r="G2197" t="s">
        <v>2273</v>
      </c>
      <c r="H2197" t="s">
        <v>8224</v>
      </c>
    </row>
    <row r="2198" spans="1:8">
      <c r="A2198" t="s">
        <v>8309</v>
      </c>
      <c r="B2198" t="s">
        <v>8310</v>
      </c>
      <c r="C2198" t="s">
        <v>8310</v>
      </c>
      <c r="E2198" t="s">
        <v>8223</v>
      </c>
      <c r="F2198" t="s">
        <v>1723</v>
      </c>
      <c r="G2198" t="s">
        <v>2273</v>
      </c>
      <c r="H2198" t="s">
        <v>8224</v>
      </c>
    </row>
    <row r="2199" spans="1:8">
      <c r="A2199" t="s">
        <v>8311</v>
      </c>
      <c r="B2199" t="s">
        <v>8312</v>
      </c>
      <c r="C2199" t="s">
        <v>8312</v>
      </c>
      <c r="E2199" t="s">
        <v>8223</v>
      </c>
      <c r="F2199" t="s">
        <v>1723</v>
      </c>
      <c r="G2199" t="s">
        <v>2273</v>
      </c>
      <c r="H2199" t="s">
        <v>8224</v>
      </c>
    </row>
    <row r="2200" spans="1:8">
      <c r="A2200" t="s">
        <v>8313</v>
      </c>
      <c r="B2200" t="s">
        <v>8314</v>
      </c>
      <c r="C2200" t="s">
        <v>8314</v>
      </c>
      <c r="E2200" t="s">
        <v>8223</v>
      </c>
      <c r="F2200" t="s">
        <v>1723</v>
      </c>
      <c r="G2200" t="s">
        <v>2273</v>
      </c>
      <c r="H2200" t="s">
        <v>8224</v>
      </c>
    </row>
    <row r="2201" spans="1:8">
      <c r="A2201" t="s">
        <v>8315</v>
      </c>
      <c r="B2201" t="s">
        <v>8316</v>
      </c>
      <c r="C2201" t="s">
        <v>8316</v>
      </c>
      <c r="E2201" t="s">
        <v>8223</v>
      </c>
      <c r="F2201" t="s">
        <v>1723</v>
      </c>
      <c r="G2201" t="s">
        <v>2273</v>
      </c>
      <c r="H2201" t="s">
        <v>8224</v>
      </c>
    </row>
    <row r="2202" spans="1:8">
      <c r="A2202" t="s">
        <v>8317</v>
      </c>
      <c r="B2202" t="s">
        <v>8318</v>
      </c>
      <c r="C2202" t="s">
        <v>8318</v>
      </c>
      <c r="E2202" t="s">
        <v>8223</v>
      </c>
      <c r="F2202" t="s">
        <v>1723</v>
      </c>
      <c r="G2202" t="s">
        <v>2273</v>
      </c>
      <c r="H2202" t="s">
        <v>8224</v>
      </c>
    </row>
    <row r="2203" spans="1:8">
      <c r="A2203" t="s">
        <v>8319</v>
      </c>
      <c r="B2203" t="s">
        <v>8320</v>
      </c>
      <c r="C2203" t="s">
        <v>8320</v>
      </c>
      <c r="E2203" t="s">
        <v>8223</v>
      </c>
      <c r="F2203" t="s">
        <v>1723</v>
      </c>
      <c r="G2203" t="s">
        <v>2273</v>
      </c>
      <c r="H2203" t="s">
        <v>8224</v>
      </c>
    </row>
    <row r="2204" spans="1:8">
      <c r="A2204" t="s">
        <v>8321</v>
      </c>
      <c r="B2204" t="s">
        <v>8322</v>
      </c>
      <c r="C2204" t="s">
        <v>8322</v>
      </c>
      <c r="E2204" t="s">
        <v>8223</v>
      </c>
      <c r="F2204" t="s">
        <v>1723</v>
      </c>
      <c r="G2204" t="s">
        <v>2273</v>
      </c>
      <c r="H2204" t="s">
        <v>8224</v>
      </c>
    </row>
    <row r="2205" spans="1:8">
      <c r="A2205" t="s">
        <v>8323</v>
      </c>
      <c r="B2205" t="s">
        <v>8324</v>
      </c>
      <c r="C2205" t="s">
        <v>8324</v>
      </c>
      <c r="E2205" t="s">
        <v>8223</v>
      </c>
      <c r="F2205" t="s">
        <v>1723</v>
      </c>
      <c r="G2205" t="s">
        <v>2273</v>
      </c>
      <c r="H2205" t="s">
        <v>8224</v>
      </c>
    </row>
    <row r="2206" spans="1:8">
      <c r="A2206" t="s">
        <v>8325</v>
      </c>
      <c r="B2206" t="s">
        <v>8326</v>
      </c>
      <c r="C2206" t="s">
        <v>8326</v>
      </c>
      <c r="E2206" t="s">
        <v>8223</v>
      </c>
      <c r="F2206" t="s">
        <v>1723</v>
      </c>
      <c r="G2206" t="s">
        <v>2273</v>
      </c>
      <c r="H2206" t="s">
        <v>8224</v>
      </c>
    </row>
    <row r="2207" spans="1:8">
      <c r="A2207" t="s">
        <v>8327</v>
      </c>
      <c r="B2207" t="s">
        <v>8328</v>
      </c>
      <c r="C2207" t="s">
        <v>8328</v>
      </c>
      <c r="E2207" t="s">
        <v>8223</v>
      </c>
      <c r="F2207" t="s">
        <v>1723</v>
      </c>
      <c r="G2207" t="s">
        <v>2273</v>
      </c>
      <c r="H2207" t="s">
        <v>8224</v>
      </c>
    </row>
    <row r="2208" spans="1:8">
      <c r="A2208" t="s">
        <v>8329</v>
      </c>
      <c r="B2208" t="s">
        <v>8330</v>
      </c>
      <c r="C2208" t="s">
        <v>8330</v>
      </c>
      <c r="E2208" t="s">
        <v>8223</v>
      </c>
      <c r="F2208" t="s">
        <v>1723</v>
      </c>
      <c r="G2208" t="s">
        <v>2273</v>
      </c>
      <c r="H2208" t="s">
        <v>8224</v>
      </c>
    </row>
    <row r="2209" spans="1:8">
      <c r="A2209" t="s">
        <v>8331</v>
      </c>
      <c r="B2209" t="s">
        <v>8332</v>
      </c>
      <c r="C2209" t="s">
        <v>8332</v>
      </c>
      <c r="E2209" t="s">
        <v>8223</v>
      </c>
      <c r="F2209" t="s">
        <v>1723</v>
      </c>
      <c r="G2209" t="s">
        <v>2273</v>
      </c>
      <c r="H2209" t="s">
        <v>8224</v>
      </c>
    </row>
    <row r="2210" spans="1:8">
      <c r="A2210" t="s">
        <v>8333</v>
      </c>
      <c r="B2210" t="s">
        <v>8334</v>
      </c>
      <c r="C2210" t="s">
        <v>8334</v>
      </c>
      <c r="E2210" t="s">
        <v>652</v>
      </c>
      <c r="F2210" t="s">
        <v>652</v>
      </c>
    </row>
    <row r="2211" spans="1:8">
      <c r="A2211" t="s">
        <v>8335</v>
      </c>
      <c r="B2211" t="s">
        <v>8336</v>
      </c>
      <c r="C2211" t="s">
        <v>8336</v>
      </c>
      <c r="E2211" t="s">
        <v>8223</v>
      </c>
      <c r="F2211" t="s">
        <v>1723</v>
      </c>
      <c r="G2211" t="s">
        <v>2273</v>
      </c>
      <c r="H2211" t="s">
        <v>8224</v>
      </c>
    </row>
    <row r="2212" spans="1:8">
      <c r="A2212" t="s">
        <v>8337</v>
      </c>
      <c r="B2212" t="s">
        <v>8338</v>
      </c>
      <c r="C2212" t="s">
        <v>8338</v>
      </c>
      <c r="E2212" t="s">
        <v>8223</v>
      </c>
      <c r="F2212" t="s">
        <v>1723</v>
      </c>
      <c r="G2212" t="s">
        <v>2273</v>
      </c>
      <c r="H2212" t="s">
        <v>8224</v>
      </c>
    </row>
    <row r="2213" spans="1:8">
      <c r="A2213" t="s">
        <v>8339</v>
      </c>
      <c r="B2213" t="s">
        <v>8340</v>
      </c>
      <c r="C2213" t="s">
        <v>8340</v>
      </c>
      <c r="E2213" t="s">
        <v>8223</v>
      </c>
      <c r="F2213" t="s">
        <v>1723</v>
      </c>
      <c r="G2213" t="s">
        <v>2273</v>
      </c>
      <c r="H2213" t="s">
        <v>8224</v>
      </c>
    </row>
    <row r="2214" spans="1:8">
      <c r="A2214" t="s">
        <v>8341</v>
      </c>
      <c r="B2214" t="s">
        <v>8342</v>
      </c>
      <c r="C2214" t="s">
        <v>8342</v>
      </c>
      <c r="E2214" t="s">
        <v>8223</v>
      </c>
      <c r="F2214" t="s">
        <v>1723</v>
      </c>
      <c r="G2214" t="s">
        <v>2273</v>
      </c>
      <c r="H2214" t="s">
        <v>8224</v>
      </c>
    </row>
    <row r="2215" spans="1:8">
      <c r="A2215" t="s">
        <v>8343</v>
      </c>
      <c r="B2215" t="s">
        <v>8344</v>
      </c>
      <c r="C2215" t="s">
        <v>8344</v>
      </c>
      <c r="E2215" t="s">
        <v>8223</v>
      </c>
      <c r="F2215" t="s">
        <v>1723</v>
      </c>
      <c r="G2215" t="s">
        <v>2273</v>
      </c>
      <c r="H2215" t="s">
        <v>8224</v>
      </c>
    </row>
    <row r="2216" spans="1:8">
      <c r="A2216" t="s">
        <v>8345</v>
      </c>
      <c r="B2216" t="s">
        <v>8346</v>
      </c>
      <c r="C2216" t="s">
        <v>8346</v>
      </c>
      <c r="E2216" t="s">
        <v>8223</v>
      </c>
      <c r="F2216" t="s">
        <v>1723</v>
      </c>
      <c r="G2216" t="s">
        <v>2273</v>
      </c>
      <c r="H2216" t="s">
        <v>8224</v>
      </c>
    </row>
    <row r="2217" spans="1:8">
      <c r="A2217" t="s">
        <v>8347</v>
      </c>
      <c r="B2217" t="s">
        <v>8348</v>
      </c>
      <c r="C2217" t="s">
        <v>8348</v>
      </c>
      <c r="E2217" t="s">
        <v>8223</v>
      </c>
      <c r="F2217" t="s">
        <v>1723</v>
      </c>
      <c r="G2217" t="s">
        <v>2273</v>
      </c>
      <c r="H2217" t="s">
        <v>8224</v>
      </c>
    </row>
    <row r="2218" spans="1:8">
      <c r="A2218" t="s">
        <v>8349</v>
      </c>
      <c r="B2218" t="s">
        <v>8350</v>
      </c>
      <c r="C2218" t="s">
        <v>8350</v>
      </c>
      <c r="E2218" t="s">
        <v>8223</v>
      </c>
      <c r="F2218" t="s">
        <v>1723</v>
      </c>
      <c r="G2218" t="s">
        <v>2273</v>
      </c>
      <c r="H2218" t="s">
        <v>8224</v>
      </c>
    </row>
    <row r="2219" spans="1:8">
      <c r="A2219" t="s">
        <v>8351</v>
      </c>
      <c r="B2219" t="s">
        <v>8352</v>
      </c>
      <c r="C2219" t="s">
        <v>8352</v>
      </c>
      <c r="E2219" t="s">
        <v>8223</v>
      </c>
      <c r="F2219" t="s">
        <v>1723</v>
      </c>
      <c r="G2219" t="s">
        <v>2273</v>
      </c>
      <c r="H2219" t="s">
        <v>8224</v>
      </c>
    </row>
    <row r="2220" spans="1:8">
      <c r="A2220" t="s">
        <v>8353</v>
      </c>
      <c r="B2220" t="s">
        <v>8354</v>
      </c>
      <c r="C2220" t="s">
        <v>8354</v>
      </c>
      <c r="E2220" t="s">
        <v>8223</v>
      </c>
      <c r="F2220" t="s">
        <v>1723</v>
      </c>
      <c r="G2220" t="s">
        <v>2273</v>
      </c>
      <c r="H2220" t="s">
        <v>8224</v>
      </c>
    </row>
    <row r="2221" spans="1:8">
      <c r="A2221" t="s">
        <v>8355</v>
      </c>
      <c r="B2221" t="s">
        <v>8356</v>
      </c>
      <c r="C2221" t="s">
        <v>8356</v>
      </c>
      <c r="E2221" t="s">
        <v>8223</v>
      </c>
      <c r="F2221" t="s">
        <v>1723</v>
      </c>
      <c r="G2221" t="s">
        <v>2273</v>
      </c>
      <c r="H2221" t="s">
        <v>8224</v>
      </c>
    </row>
    <row r="2222" spans="1:8">
      <c r="A2222" t="s">
        <v>8357</v>
      </c>
      <c r="B2222" t="s">
        <v>8358</v>
      </c>
      <c r="C2222" t="s">
        <v>8358</v>
      </c>
      <c r="E2222" t="s">
        <v>8223</v>
      </c>
      <c r="F2222" t="s">
        <v>1723</v>
      </c>
      <c r="G2222" t="s">
        <v>2273</v>
      </c>
      <c r="H2222" t="s">
        <v>8224</v>
      </c>
    </row>
    <row r="2223" spans="1:8">
      <c r="A2223" t="s">
        <v>8359</v>
      </c>
      <c r="B2223" t="s">
        <v>8360</v>
      </c>
      <c r="C2223" t="s">
        <v>8360</v>
      </c>
      <c r="E2223" t="s">
        <v>8223</v>
      </c>
      <c r="F2223" t="s">
        <v>1723</v>
      </c>
      <c r="G2223" t="s">
        <v>2273</v>
      </c>
      <c r="H2223" t="s">
        <v>8224</v>
      </c>
    </row>
    <row r="2224" spans="1:8">
      <c r="A2224" t="s">
        <v>8361</v>
      </c>
      <c r="B2224" t="s">
        <v>8362</v>
      </c>
      <c r="C2224" t="s">
        <v>8362</v>
      </c>
      <c r="E2224" t="s">
        <v>8223</v>
      </c>
      <c r="F2224" t="s">
        <v>1723</v>
      </c>
      <c r="G2224" t="s">
        <v>2273</v>
      </c>
      <c r="H2224" t="s">
        <v>8224</v>
      </c>
    </row>
    <row r="2225" spans="1:8">
      <c r="A2225" t="s">
        <v>8363</v>
      </c>
      <c r="B2225" t="s">
        <v>8364</v>
      </c>
      <c r="C2225" t="s">
        <v>8364</v>
      </c>
      <c r="E2225" t="s">
        <v>8223</v>
      </c>
      <c r="F2225" t="s">
        <v>1723</v>
      </c>
      <c r="G2225" t="s">
        <v>2273</v>
      </c>
      <c r="H2225" t="s">
        <v>8224</v>
      </c>
    </row>
    <row r="2226" spans="1:8">
      <c r="A2226" t="s">
        <v>8365</v>
      </c>
      <c r="B2226" t="s">
        <v>8366</v>
      </c>
      <c r="C2226" t="s">
        <v>8366</v>
      </c>
      <c r="E2226" t="s">
        <v>8223</v>
      </c>
      <c r="F2226" t="s">
        <v>1723</v>
      </c>
      <c r="G2226" t="s">
        <v>2273</v>
      </c>
      <c r="H2226" t="s">
        <v>8224</v>
      </c>
    </row>
    <row r="2227" spans="1:8">
      <c r="A2227" t="s">
        <v>8367</v>
      </c>
      <c r="B2227" t="s">
        <v>8368</v>
      </c>
      <c r="C2227" t="s">
        <v>8368</v>
      </c>
      <c r="E2227" t="s">
        <v>8223</v>
      </c>
      <c r="F2227" t="s">
        <v>1723</v>
      </c>
      <c r="G2227" t="s">
        <v>2273</v>
      </c>
      <c r="H2227" t="s">
        <v>8224</v>
      </c>
    </row>
    <row r="2228" spans="1:8">
      <c r="A2228" t="s">
        <v>8369</v>
      </c>
      <c r="B2228" t="s">
        <v>8370</v>
      </c>
      <c r="C2228" t="s">
        <v>8370</v>
      </c>
      <c r="E2228" t="s">
        <v>8223</v>
      </c>
      <c r="F2228" t="s">
        <v>1723</v>
      </c>
      <c r="G2228" t="s">
        <v>2273</v>
      </c>
      <c r="H2228" t="s">
        <v>8224</v>
      </c>
    </row>
    <row r="2229" spans="1:8">
      <c r="A2229" t="s">
        <v>8371</v>
      </c>
      <c r="B2229" t="s">
        <v>8372</v>
      </c>
      <c r="C2229" t="s">
        <v>8372</v>
      </c>
      <c r="E2229" t="s">
        <v>8223</v>
      </c>
      <c r="F2229" t="s">
        <v>1723</v>
      </c>
      <c r="G2229" t="s">
        <v>2273</v>
      </c>
      <c r="H2229" t="s">
        <v>8224</v>
      </c>
    </row>
    <row r="2230" spans="1:8">
      <c r="A2230" t="s">
        <v>8373</v>
      </c>
      <c r="B2230" t="s">
        <v>8374</v>
      </c>
      <c r="C2230" t="s">
        <v>8374</v>
      </c>
      <c r="E2230" t="s">
        <v>8223</v>
      </c>
      <c r="F2230" t="s">
        <v>1723</v>
      </c>
      <c r="G2230" t="s">
        <v>2273</v>
      </c>
      <c r="H2230" t="s">
        <v>8224</v>
      </c>
    </row>
    <row r="2231" spans="1:8">
      <c r="A2231" t="s">
        <v>8375</v>
      </c>
      <c r="B2231" t="s">
        <v>8376</v>
      </c>
      <c r="C2231" t="s">
        <v>8376</v>
      </c>
      <c r="E2231" t="s">
        <v>8223</v>
      </c>
      <c r="F2231" t="s">
        <v>1723</v>
      </c>
      <c r="G2231" t="s">
        <v>2273</v>
      </c>
      <c r="H2231" t="s">
        <v>8224</v>
      </c>
    </row>
    <row r="2232" spans="1:8">
      <c r="A2232" t="s">
        <v>8377</v>
      </c>
      <c r="B2232" t="s">
        <v>8378</v>
      </c>
      <c r="C2232" t="s">
        <v>8378</v>
      </c>
      <c r="E2232" t="s">
        <v>8223</v>
      </c>
      <c r="F2232" t="s">
        <v>1723</v>
      </c>
      <c r="G2232" t="s">
        <v>2273</v>
      </c>
      <c r="H2232" t="s">
        <v>8224</v>
      </c>
    </row>
    <row r="2233" spans="1:8">
      <c r="A2233" t="s">
        <v>8379</v>
      </c>
      <c r="B2233" t="s">
        <v>8380</v>
      </c>
      <c r="C2233" t="s">
        <v>8380</v>
      </c>
      <c r="E2233" t="s">
        <v>8223</v>
      </c>
      <c r="F2233" t="s">
        <v>1723</v>
      </c>
      <c r="G2233" t="s">
        <v>2273</v>
      </c>
      <c r="H2233" t="s">
        <v>8224</v>
      </c>
    </row>
    <row r="2234" spans="1:8">
      <c r="A2234" t="s">
        <v>8381</v>
      </c>
      <c r="B2234" t="s">
        <v>8382</v>
      </c>
      <c r="C2234" t="s">
        <v>8382</v>
      </c>
      <c r="E2234" t="s">
        <v>8223</v>
      </c>
      <c r="F2234" t="s">
        <v>1723</v>
      </c>
      <c r="G2234" t="s">
        <v>2273</v>
      </c>
      <c r="H2234" t="s">
        <v>8224</v>
      </c>
    </row>
    <row r="2235" spans="1:8">
      <c r="A2235" t="s">
        <v>8383</v>
      </c>
      <c r="B2235" t="s">
        <v>8384</v>
      </c>
      <c r="C2235" t="s">
        <v>8384</v>
      </c>
      <c r="E2235" t="s">
        <v>8223</v>
      </c>
      <c r="F2235" t="s">
        <v>1723</v>
      </c>
      <c r="G2235" t="s">
        <v>2273</v>
      </c>
      <c r="H2235" t="s">
        <v>8224</v>
      </c>
    </row>
    <row r="2236" spans="1:8">
      <c r="A2236" t="s">
        <v>8385</v>
      </c>
      <c r="B2236" t="s">
        <v>8386</v>
      </c>
      <c r="C2236" t="s">
        <v>8386</v>
      </c>
      <c r="E2236" t="s">
        <v>8387</v>
      </c>
      <c r="F2236" t="s">
        <v>1723</v>
      </c>
      <c r="G2236" t="s">
        <v>2284</v>
      </c>
      <c r="H2236" t="s">
        <v>8388</v>
      </c>
    </row>
    <row r="2237" spans="1:8">
      <c r="A2237" t="s">
        <v>8389</v>
      </c>
      <c r="B2237" t="s">
        <v>8390</v>
      </c>
      <c r="C2237" t="s">
        <v>8390</v>
      </c>
      <c r="E2237" t="s">
        <v>8223</v>
      </c>
      <c r="F2237" t="s">
        <v>1723</v>
      </c>
      <c r="G2237" t="s">
        <v>2273</v>
      </c>
      <c r="H2237" t="s">
        <v>8224</v>
      </c>
    </row>
    <row r="2238" spans="1:8">
      <c r="A2238" t="s">
        <v>8391</v>
      </c>
      <c r="B2238" t="s">
        <v>8392</v>
      </c>
      <c r="C2238" t="s">
        <v>8392</v>
      </c>
      <c r="E2238" t="s">
        <v>8223</v>
      </c>
      <c r="F2238" t="s">
        <v>1723</v>
      </c>
      <c r="G2238" t="s">
        <v>2273</v>
      </c>
      <c r="H2238" t="s">
        <v>8224</v>
      </c>
    </row>
    <row r="2239" spans="1:8">
      <c r="A2239" t="s">
        <v>8393</v>
      </c>
      <c r="B2239" t="s">
        <v>8394</v>
      </c>
      <c r="C2239" t="s">
        <v>8394</v>
      </c>
      <c r="E2239" t="s">
        <v>8223</v>
      </c>
      <c r="F2239" t="s">
        <v>1723</v>
      </c>
      <c r="G2239" t="s">
        <v>2273</v>
      </c>
      <c r="H2239" t="s">
        <v>8224</v>
      </c>
    </row>
    <row r="2240" spans="1:8">
      <c r="A2240" t="s">
        <v>8395</v>
      </c>
      <c r="B2240" t="s">
        <v>8396</v>
      </c>
      <c r="C2240" t="s">
        <v>8396</v>
      </c>
      <c r="E2240" t="s">
        <v>8223</v>
      </c>
      <c r="F2240" t="s">
        <v>1723</v>
      </c>
      <c r="G2240" t="s">
        <v>2273</v>
      </c>
      <c r="H2240" t="s">
        <v>8224</v>
      </c>
    </row>
    <row r="2241" spans="1:8">
      <c r="A2241" t="s">
        <v>8397</v>
      </c>
      <c r="B2241" t="s">
        <v>8398</v>
      </c>
      <c r="C2241" t="s">
        <v>8398</v>
      </c>
      <c r="E2241" t="s">
        <v>8223</v>
      </c>
      <c r="F2241" t="s">
        <v>1723</v>
      </c>
      <c r="G2241" t="s">
        <v>2273</v>
      </c>
      <c r="H2241" t="s">
        <v>8224</v>
      </c>
    </row>
    <row r="2242" spans="1:8">
      <c r="A2242" t="s">
        <v>8399</v>
      </c>
      <c r="B2242" t="s">
        <v>8400</v>
      </c>
      <c r="C2242" t="s">
        <v>8400</v>
      </c>
      <c r="E2242" t="s">
        <v>8401</v>
      </c>
      <c r="F2242" t="s">
        <v>459</v>
      </c>
      <c r="G2242" t="s">
        <v>1258</v>
      </c>
      <c r="H2242" t="s">
        <v>2687</v>
      </c>
    </row>
    <row r="2243" spans="1:8">
      <c r="A2243" t="s">
        <v>8402</v>
      </c>
      <c r="B2243" t="s">
        <v>8403</v>
      </c>
      <c r="C2243" t="s">
        <v>8403</v>
      </c>
      <c r="E2243" t="s">
        <v>8223</v>
      </c>
      <c r="F2243" t="s">
        <v>1723</v>
      </c>
      <c r="G2243" t="s">
        <v>2273</v>
      </c>
      <c r="H2243" t="s">
        <v>8224</v>
      </c>
    </row>
    <row r="2244" spans="1:8">
      <c r="A2244" t="s">
        <v>8404</v>
      </c>
      <c r="B2244" t="s">
        <v>8405</v>
      </c>
      <c r="C2244" t="s">
        <v>8405</v>
      </c>
      <c r="E2244" t="s">
        <v>8223</v>
      </c>
      <c r="F2244" t="s">
        <v>1723</v>
      </c>
      <c r="G2244" t="s">
        <v>2273</v>
      </c>
      <c r="H2244" t="s">
        <v>8224</v>
      </c>
    </row>
    <row r="2245" spans="1:8">
      <c r="A2245" t="s">
        <v>8406</v>
      </c>
      <c r="B2245" t="s">
        <v>8407</v>
      </c>
      <c r="C2245" t="s">
        <v>8407</v>
      </c>
      <c r="E2245" t="s">
        <v>8223</v>
      </c>
      <c r="F2245" t="s">
        <v>1723</v>
      </c>
      <c r="G2245" t="s">
        <v>2273</v>
      </c>
      <c r="H2245" t="s">
        <v>8224</v>
      </c>
    </row>
    <row r="2246" spans="1:8">
      <c r="A2246" t="s">
        <v>8408</v>
      </c>
      <c r="B2246" t="s">
        <v>8409</v>
      </c>
      <c r="C2246" t="s">
        <v>8409</v>
      </c>
      <c r="E2246" t="s">
        <v>8223</v>
      </c>
      <c r="F2246" t="s">
        <v>1723</v>
      </c>
      <c r="G2246" t="s">
        <v>2273</v>
      </c>
      <c r="H2246" t="s">
        <v>8224</v>
      </c>
    </row>
    <row r="2247" spans="1:8">
      <c r="A2247" t="s">
        <v>8410</v>
      </c>
      <c r="B2247" t="s">
        <v>8411</v>
      </c>
      <c r="C2247" t="s">
        <v>8411</v>
      </c>
      <c r="E2247" s="7" t="s">
        <v>8412</v>
      </c>
      <c r="F2247" s="7" t="s">
        <v>352</v>
      </c>
      <c r="G2247" t="s">
        <v>692</v>
      </c>
      <c r="H2247" t="s">
        <v>1239</v>
      </c>
    </row>
    <row r="2248" spans="1:8">
      <c r="A2248" t="s">
        <v>8413</v>
      </c>
      <c r="B2248" t="s">
        <v>8414</v>
      </c>
      <c r="C2248" t="s">
        <v>8415</v>
      </c>
      <c r="D2248" t="s">
        <v>3492</v>
      </c>
      <c r="E2248" t="s">
        <v>652</v>
      </c>
      <c r="F2248" t="s">
        <v>652</v>
      </c>
    </row>
    <row r="2249" spans="1:8">
      <c r="A2249" t="s">
        <v>8416</v>
      </c>
      <c r="B2249" t="s">
        <v>8417</v>
      </c>
      <c r="C2249" t="s">
        <v>8417</v>
      </c>
      <c r="E2249" t="s">
        <v>652</v>
      </c>
      <c r="F2249" t="s">
        <v>652</v>
      </c>
    </row>
    <row r="2250" spans="1:8">
      <c r="A2250" t="s">
        <v>8418</v>
      </c>
      <c r="B2250" t="s">
        <v>8419</v>
      </c>
      <c r="C2250" t="s">
        <v>8420</v>
      </c>
      <c r="D2250" t="s">
        <v>3492</v>
      </c>
      <c r="E2250" s="7" t="s">
        <v>8421</v>
      </c>
      <c r="F2250" s="7" t="s">
        <v>352</v>
      </c>
      <c r="G2250" t="s">
        <v>692</v>
      </c>
      <c r="H2250" t="s">
        <v>1239</v>
      </c>
    </row>
    <row r="2251" spans="1:8">
      <c r="A2251" t="s">
        <v>8422</v>
      </c>
      <c r="B2251" t="s">
        <v>8423</v>
      </c>
      <c r="C2251" t="s">
        <v>8424</v>
      </c>
      <c r="D2251" t="s">
        <v>3492</v>
      </c>
      <c r="E2251" t="s">
        <v>8425</v>
      </c>
      <c r="F2251" t="s">
        <v>352</v>
      </c>
      <c r="G2251" t="s">
        <v>692</v>
      </c>
      <c r="H2251" t="s">
        <v>1239</v>
      </c>
    </row>
    <row r="2252" spans="1:8">
      <c r="A2252" t="s">
        <v>8426</v>
      </c>
      <c r="B2252" t="s">
        <v>8427</v>
      </c>
      <c r="C2252" t="s">
        <v>8428</v>
      </c>
      <c r="D2252" t="s">
        <v>3492</v>
      </c>
      <c r="E2252" t="s">
        <v>8425</v>
      </c>
      <c r="F2252" t="s">
        <v>352</v>
      </c>
      <c r="G2252" t="s">
        <v>692</v>
      </c>
      <c r="H2252" t="s">
        <v>1239</v>
      </c>
    </row>
    <row r="2253" spans="1:8">
      <c r="A2253" t="s">
        <v>8429</v>
      </c>
      <c r="B2253" t="s">
        <v>8430</v>
      </c>
      <c r="C2253" t="s">
        <v>8431</v>
      </c>
      <c r="D2253" t="s">
        <v>3492</v>
      </c>
      <c r="E2253" s="7" t="s">
        <v>8421</v>
      </c>
      <c r="F2253" s="7" t="s">
        <v>352</v>
      </c>
      <c r="G2253" t="s">
        <v>692</v>
      </c>
      <c r="H2253" t="s">
        <v>1239</v>
      </c>
    </row>
    <row r="2254" spans="1:8">
      <c r="A2254" t="s">
        <v>8432</v>
      </c>
      <c r="B2254" t="s">
        <v>8433</v>
      </c>
      <c r="C2254" t="s">
        <v>8434</v>
      </c>
      <c r="D2254" t="s">
        <v>3492</v>
      </c>
      <c r="E2254" t="s">
        <v>8425</v>
      </c>
      <c r="F2254" t="s">
        <v>352</v>
      </c>
      <c r="G2254" t="s">
        <v>692</v>
      </c>
      <c r="H2254" t="s">
        <v>1239</v>
      </c>
    </row>
    <row r="2255" spans="1:8">
      <c r="A2255" t="s">
        <v>8435</v>
      </c>
      <c r="B2255" t="s">
        <v>8436</v>
      </c>
      <c r="C2255" t="s">
        <v>8437</v>
      </c>
      <c r="D2255" t="s">
        <v>3492</v>
      </c>
      <c r="E2255" t="s">
        <v>8425</v>
      </c>
      <c r="F2255" t="s">
        <v>352</v>
      </c>
      <c r="G2255" t="s">
        <v>692</v>
      </c>
      <c r="H2255" t="s">
        <v>1239</v>
      </c>
    </row>
    <row r="2256" spans="1:8">
      <c r="A2256" t="s">
        <v>8438</v>
      </c>
      <c r="B2256" t="s">
        <v>8439</v>
      </c>
      <c r="C2256" t="s">
        <v>8440</v>
      </c>
      <c r="D2256" t="s">
        <v>3492</v>
      </c>
      <c r="E2256" s="7" t="s">
        <v>8421</v>
      </c>
      <c r="F2256" s="7" t="s">
        <v>352</v>
      </c>
      <c r="G2256" t="s">
        <v>692</v>
      </c>
      <c r="H2256" t="s">
        <v>1239</v>
      </c>
    </row>
    <row r="2257" spans="1:8">
      <c r="A2257" t="s">
        <v>8441</v>
      </c>
      <c r="B2257" t="s">
        <v>8442</v>
      </c>
      <c r="C2257" t="s">
        <v>8443</v>
      </c>
      <c r="D2257" t="s">
        <v>3492</v>
      </c>
      <c r="E2257" t="s">
        <v>8425</v>
      </c>
      <c r="F2257" t="s">
        <v>352</v>
      </c>
      <c r="G2257" t="s">
        <v>692</v>
      </c>
      <c r="H2257" t="s">
        <v>1239</v>
      </c>
    </row>
    <row r="2258" spans="1:8">
      <c r="A2258" t="s">
        <v>8444</v>
      </c>
      <c r="B2258" t="s">
        <v>8445</v>
      </c>
      <c r="C2258" t="s">
        <v>8446</v>
      </c>
      <c r="D2258" t="s">
        <v>3492</v>
      </c>
      <c r="E2258" s="7" t="s">
        <v>8421</v>
      </c>
      <c r="F2258" s="7" t="s">
        <v>352</v>
      </c>
      <c r="G2258" t="s">
        <v>692</v>
      </c>
      <c r="H2258" t="s">
        <v>1239</v>
      </c>
    </row>
    <row r="2259" spans="1:8">
      <c r="A2259" t="s">
        <v>8447</v>
      </c>
      <c r="B2259" t="s">
        <v>8448</v>
      </c>
      <c r="C2259" t="s">
        <v>8449</v>
      </c>
      <c r="D2259" t="s">
        <v>3492</v>
      </c>
      <c r="E2259" t="s">
        <v>8425</v>
      </c>
      <c r="F2259" t="s">
        <v>352</v>
      </c>
      <c r="G2259" t="s">
        <v>692</v>
      </c>
      <c r="H2259" t="s">
        <v>1239</v>
      </c>
    </row>
    <row r="2260" spans="1:8">
      <c r="A2260" t="s">
        <v>8450</v>
      </c>
      <c r="B2260" t="s">
        <v>8451</v>
      </c>
      <c r="C2260" t="s">
        <v>8452</v>
      </c>
      <c r="D2260" t="s">
        <v>3492</v>
      </c>
      <c r="E2260" t="s">
        <v>8425</v>
      </c>
      <c r="F2260" t="s">
        <v>352</v>
      </c>
      <c r="G2260" t="s">
        <v>692</v>
      </c>
      <c r="H2260" t="s">
        <v>1239</v>
      </c>
    </row>
    <row r="2261" spans="1:8">
      <c r="A2261" t="s">
        <v>8453</v>
      </c>
      <c r="B2261" t="s">
        <v>8454</v>
      </c>
      <c r="C2261" t="s">
        <v>8455</v>
      </c>
      <c r="D2261" t="s">
        <v>3492</v>
      </c>
      <c r="E2261" t="s">
        <v>8425</v>
      </c>
      <c r="F2261" t="s">
        <v>352</v>
      </c>
      <c r="G2261" t="s">
        <v>692</v>
      </c>
      <c r="H2261" t="s">
        <v>1239</v>
      </c>
    </row>
    <row r="2262" spans="1:8">
      <c r="A2262" t="s">
        <v>8456</v>
      </c>
      <c r="B2262" t="s">
        <v>8457</v>
      </c>
      <c r="C2262" t="s">
        <v>8458</v>
      </c>
      <c r="D2262" t="s">
        <v>3492</v>
      </c>
      <c r="E2262" t="s">
        <v>8425</v>
      </c>
      <c r="F2262" t="s">
        <v>352</v>
      </c>
      <c r="G2262" t="s">
        <v>692</v>
      </c>
      <c r="H2262" t="s">
        <v>1239</v>
      </c>
    </row>
    <row r="2263" spans="1:8">
      <c r="A2263" t="s">
        <v>8459</v>
      </c>
      <c r="B2263" t="s">
        <v>8460</v>
      </c>
      <c r="C2263" t="s">
        <v>8461</v>
      </c>
      <c r="D2263" t="s">
        <v>3492</v>
      </c>
      <c r="E2263" t="s">
        <v>8425</v>
      </c>
      <c r="F2263" t="s">
        <v>352</v>
      </c>
      <c r="G2263" t="s">
        <v>692</v>
      </c>
      <c r="H2263" t="s">
        <v>1239</v>
      </c>
    </row>
    <row r="2264" spans="1:8">
      <c r="A2264" t="s">
        <v>8462</v>
      </c>
      <c r="B2264" t="s">
        <v>8463</v>
      </c>
      <c r="C2264" t="s">
        <v>8464</v>
      </c>
      <c r="D2264" t="s">
        <v>3492</v>
      </c>
      <c r="E2264" t="s">
        <v>8465</v>
      </c>
      <c r="F2264" t="s">
        <v>352</v>
      </c>
      <c r="G2264" t="s">
        <v>692</v>
      </c>
      <c r="H2264" t="s">
        <v>1239</v>
      </c>
    </row>
    <row r="2265" spans="1:8">
      <c r="A2265" t="s">
        <v>8466</v>
      </c>
      <c r="B2265" t="s">
        <v>8467</v>
      </c>
      <c r="C2265" t="s">
        <v>8468</v>
      </c>
      <c r="D2265" t="s">
        <v>3492</v>
      </c>
      <c r="E2265" t="s">
        <v>8425</v>
      </c>
      <c r="F2265" t="s">
        <v>352</v>
      </c>
      <c r="G2265" t="s">
        <v>692</v>
      </c>
      <c r="H2265" t="s">
        <v>1239</v>
      </c>
    </row>
    <row r="2266" spans="1:8">
      <c r="A2266" t="s">
        <v>8469</v>
      </c>
      <c r="B2266" t="s">
        <v>8470</v>
      </c>
      <c r="C2266" t="s">
        <v>8471</v>
      </c>
      <c r="D2266" t="s">
        <v>3492</v>
      </c>
      <c r="E2266" t="s">
        <v>8425</v>
      </c>
      <c r="F2266" t="s">
        <v>352</v>
      </c>
      <c r="G2266" t="s">
        <v>692</v>
      </c>
      <c r="H2266" t="s">
        <v>1239</v>
      </c>
    </row>
    <row r="2267" spans="1:8">
      <c r="A2267" t="s">
        <v>8472</v>
      </c>
      <c r="B2267" t="s">
        <v>8473</v>
      </c>
      <c r="C2267" t="s">
        <v>8473</v>
      </c>
      <c r="E2267" t="s">
        <v>3493</v>
      </c>
      <c r="F2267" t="s">
        <v>583</v>
      </c>
      <c r="G2267" t="s">
        <v>1723</v>
      </c>
      <c r="H2267" t="s">
        <v>3494</v>
      </c>
    </row>
    <row r="2268" spans="1:8">
      <c r="A2268" t="s">
        <v>8474</v>
      </c>
      <c r="B2268" t="s">
        <v>8475</v>
      </c>
      <c r="C2268" t="s">
        <v>8476</v>
      </c>
      <c r="D2268" t="s">
        <v>3492</v>
      </c>
      <c r="E2268" s="7" t="s">
        <v>8477</v>
      </c>
      <c r="F2268" s="7" t="s">
        <v>1705</v>
      </c>
      <c r="G2268" t="s">
        <v>1706</v>
      </c>
      <c r="H2268" t="s">
        <v>1707</v>
      </c>
    </row>
    <row r="2269" spans="1:8">
      <c r="A2269" t="s">
        <v>8478</v>
      </c>
      <c r="B2269" t="s">
        <v>8479</v>
      </c>
      <c r="C2269" t="s">
        <v>8480</v>
      </c>
      <c r="D2269" t="s">
        <v>3492</v>
      </c>
      <c r="E2269" t="s">
        <v>8425</v>
      </c>
      <c r="F2269" t="s">
        <v>352</v>
      </c>
      <c r="G2269" t="s">
        <v>692</v>
      </c>
      <c r="H2269" t="s">
        <v>1239</v>
      </c>
    </row>
    <row r="2270" spans="1:8">
      <c r="A2270" t="s">
        <v>8481</v>
      </c>
      <c r="B2270" t="s">
        <v>8482</v>
      </c>
      <c r="C2270" t="s">
        <v>8483</v>
      </c>
      <c r="D2270" t="s">
        <v>3492</v>
      </c>
      <c r="E2270" s="7" t="s">
        <v>8421</v>
      </c>
      <c r="F2270" s="7" t="s">
        <v>352</v>
      </c>
      <c r="G2270" t="s">
        <v>692</v>
      </c>
      <c r="H2270" t="s">
        <v>1239</v>
      </c>
    </row>
    <row r="2271" spans="1:8">
      <c r="A2271" t="s">
        <v>8484</v>
      </c>
      <c r="B2271" t="s">
        <v>8485</v>
      </c>
      <c r="C2271" t="s">
        <v>8485</v>
      </c>
      <c r="E2271" t="s">
        <v>652</v>
      </c>
      <c r="F2271" t="s">
        <v>652</v>
      </c>
    </row>
    <row r="2272" spans="1:8">
      <c r="A2272" t="s">
        <v>8486</v>
      </c>
      <c r="B2272" t="s">
        <v>8487</v>
      </c>
      <c r="C2272" t="s">
        <v>8487</v>
      </c>
      <c r="E2272" t="s">
        <v>8488</v>
      </c>
      <c r="F2272" t="s">
        <v>1705</v>
      </c>
      <c r="G2272" t="s">
        <v>4638</v>
      </c>
      <c r="H2272" t="s">
        <v>4639</v>
      </c>
    </row>
    <row r="2273" spans="1:8">
      <c r="A2273" t="s">
        <v>8489</v>
      </c>
      <c r="B2273" t="s">
        <v>8490</v>
      </c>
      <c r="C2273" t="s">
        <v>8490</v>
      </c>
      <c r="E2273" s="7" t="s">
        <v>8491</v>
      </c>
      <c r="F2273" s="7" t="s">
        <v>1723</v>
      </c>
      <c r="G2273" t="s">
        <v>2284</v>
      </c>
      <c r="H2273" t="s">
        <v>4507</v>
      </c>
    </row>
    <row r="2274" spans="1:8">
      <c r="A2274" t="s">
        <v>8492</v>
      </c>
      <c r="B2274" t="s">
        <v>8493</v>
      </c>
      <c r="C2274" t="s">
        <v>8493</v>
      </c>
      <c r="E2274" t="s">
        <v>8488</v>
      </c>
      <c r="F2274" t="s">
        <v>1705</v>
      </c>
      <c r="G2274" t="s">
        <v>4638</v>
      </c>
      <c r="H2274" t="s">
        <v>4639</v>
      </c>
    </row>
    <row r="2275" spans="1:8">
      <c r="A2275" t="s">
        <v>8494</v>
      </c>
      <c r="B2275" t="s">
        <v>8495</v>
      </c>
      <c r="C2275" t="s">
        <v>8495</v>
      </c>
      <c r="E2275" t="s">
        <v>8488</v>
      </c>
      <c r="F2275" t="s">
        <v>1705</v>
      </c>
      <c r="G2275" t="s">
        <v>4638</v>
      </c>
      <c r="H2275" t="s">
        <v>4639</v>
      </c>
    </row>
    <row r="2276" spans="1:8">
      <c r="A2276" t="s">
        <v>8496</v>
      </c>
      <c r="B2276" t="s">
        <v>8497</v>
      </c>
      <c r="C2276" t="s">
        <v>8497</v>
      </c>
      <c r="E2276" t="s">
        <v>8488</v>
      </c>
      <c r="F2276" t="s">
        <v>1705</v>
      </c>
      <c r="G2276" t="s">
        <v>4638</v>
      </c>
      <c r="H2276" t="s">
        <v>4639</v>
      </c>
    </row>
    <row r="2277" spans="1:8">
      <c r="A2277" t="s">
        <v>8498</v>
      </c>
      <c r="B2277" t="s">
        <v>8499</v>
      </c>
      <c r="C2277" t="s">
        <v>8499</v>
      </c>
      <c r="E2277" t="s">
        <v>8488</v>
      </c>
      <c r="F2277" t="s">
        <v>1705</v>
      </c>
      <c r="G2277" t="s">
        <v>4638</v>
      </c>
      <c r="H2277" t="s">
        <v>4639</v>
      </c>
    </row>
    <row r="2278" spans="1:8">
      <c r="A2278" t="s">
        <v>8500</v>
      </c>
      <c r="B2278" t="s">
        <v>8501</v>
      </c>
      <c r="C2278" t="s">
        <v>8501</v>
      </c>
      <c r="E2278" t="s">
        <v>8488</v>
      </c>
      <c r="F2278" t="s">
        <v>1705</v>
      </c>
      <c r="G2278" t="s">
        <v>4638</v>
      </c>
      <c r="H2278" t="s">
        <v>4639</v>
      </c>
    </row>
    <row r="2279" spans="1:8">
      <c r="A2279" t="s">
        <v>8502</v>
      </c>
      <c r="B2279" t="s">
        <v>5974</v>
      </c>
      <c r="C2279" t="s">
        <v>5975</v>
      </c>
      <c r="D2279" t="s">
        <v>5976</v>
      </c>
      <c r="E2279" t="s">
        <v>657</v>
      </c>
      <c r="F2279" t="s">
        <v>352</v>
      </c>
      <c r="G2279" t="s">
        <v>360</v>
      </c>
      <c r="H2279" t="s">
        <v>658</v>
      </c>
    </row>
    <row r="2280" spans="1:8">
      <c r="A2280" t="s">
        <v>8503</v>
      </c>
      <c r="B2280" t="s">
        <v>8504</v>
      </c>
      <c r="C2280" t="s">
        <v>8505</v>
      </c>
      <c r="D2280" t="s">
        <v>8506</v>
      </c>
      <c r="E2280" t="s">
        <v>657</v>
      </c>
      <c r="F2280" t="s">
        <v>352</v>
      </c>
      <c r="G2280" t="s">
        <v>360</v>
      </c>
      <c r="H2280" t="s">
        <v>658</v>
      </c>
    </row>
    <row r="2281" spans="1:8">
      <c r="A2281" t="s">
        <v>8507</v>
      </c>
      <c r="B2281" t="s">
        <v>8508</v>
      </c>
      <c r="C2281" t="s">
        <v>8509</v>
      </c>
      <c r="D2281" t="s">
        <v>8510</v>
      </c>
      <c r="E2281" t="s">
        <v>657</v>
      </c>
      <c r="F2281" t="s">
        <v>352</v>
      </c>
      <c r="G2281" t="s">
        <v>360</v>
      </c>
      <c r="H2281" t="s">
        <v>658</v>
      </c>
    </row>
    <row r="2282" spans="1:8">
      <c r="A2282" t="s">
        <v>8511</v>
      </c>
      <c r="B2282" t="s">
        <v>5974</v>
      </c>
      <c r="C2282" t="s">
        <v>5975</v>
      </c>
      <c r="D2282" t="s">
        <v>5976</v>
      </c>
      <c r="E2282" t="s">
        <v>552</v>
      </c>
      <c r="F2282" t="s">
        <v>352</v>
      </c>
      <c r="G2282" t="s">
        <v>360</v>
      </c>
      <c r="H2282" t="s">
        <v>553</v>
      </c>
    </row>
    <row r="2283" spans="1:8">
      <c r="A2283" t="s">
        <v>8512</v>
      </c>
      <c r="B2283" t="s">
        <v>8504</v>
      </c>
      <c r="C2283" t="s">
        <v>8505</v>
      </c>
      <c r="D2283" t="s">
        <v>8506</v>
      </c>
      <c r="E2283" t="s">
        <v>552</v>
      </c>
      <c r="F2283" t="s">
        <v>352</v>
      </c>
      <c r="G2283" t="s">
        <v>360</v>
      </c>
      <c r="H2283" t="s">
        <v>553</v>
      </c>
    </row>
    <row r="2284" spans="1:8">
      <c r="A2284" t="s">
        <v>8513</v>
      </c>
      <c r="B2284" t="s">
        <v>8514</v>
      </c>
      <c r="C2284" t="s">
        <v>8515</v>
      </c>
      <c r="D2284" t="s">
        <v>6788</v>
      </c>
      <c r="E2284" t="s">
        <v>552</v>
      </c>
      <c r="F2284" t="s">
        <v>352</v>
      </c>
      <c r="G2284" t="s">
        <v>360</v>
      </c>
      <c r="H2284" t="s">
        <v>553</v>
      </c>
    </row>
    <row r="2285" spans="1:8">
      <c r="A2285" t="s">
        <v>8516</v>
      </c>
      <c r="B2285" t="s">
        <v>8517</v>
      </c>
      <c r="C2285" t="s">
        <v>8517</v>
      </c>
      <c r="E2285" t="s">
        <v>8518</v>
      </c>
      <c r="F2285" t="s">
        <v>1723</v>
      </c>
      <c r="G2285" t="s">
        <v>1724</v>
      </c>
      <c r="H2285" t="s">
        <v>8519</v>
      </c>
    </row>
    <row r="2286" spans="1:8">
      <c r="A2286" t="s">
        <v>8520</v>
      </c>
      <c r="B2286" t="s">
        <v>8521</v>
      </c>
      <c r="C2286" t="s">
        <v>8521</v>
      </c>
      <c r="E2286" t="s">
        <v>8522</v>
      </c>
      <c r="F2286" t="s">
        <v>1723</v>
      </c>
      <c r="G2286" t="s">
        <v>1724</v>
      </c>
      <c r="H2286" t="s">
        <v>8519</v>
      </c>
    </row>
    <row r="2287" spans="1:8">
      <c r="A2287" t="s">
        <v>8523</v>
      </c>
      <c r="B2287" t="s">
        <v>8524</v>
      </c>
      <c r="C2287" t="s">
        <v>8524</v>
      </c>
      <c r="E2287" t="s">
        <v>8518</v>
      </c>
      <c r="F2287" t="s">
        <v>1723</v>
      </c>
      <c r="G2287" t="s">
        <v>1724</v>
      </c>
      <c r="H2287" t="s">
        <v>8519</v>
      </c>
    </row>
    <row r="2288" spans="1:8">
      <c r="A2288" t="s">
        <v>8525</v>
      </c>
      <c r="B2288" t="s">
        <v>8526</v>
      </c>
      <c r="C2288" t="s">
        <v>8526</v>
      </c>
      <c r="E2288" t="s">
        <v>8518</v>
      </c>
      <c r="F2288" t="s">
        <v>1723</v>
      </c>
      <c r="G2288" t="s">
        <v>1724</v>
      </c>
      <c r="H2288" t="s">
        <v>8519</v>
      </c>
    </row>
    <row r="2289" spans="1:8">
      <c r="A2289" t="s">
        <v>8527</v>
      </c>
      <c r="B2289" t="s">
        <v>8528</v>
      </c>
      <c r="C2289" t="s">
        <v>8528</v>
      </c>
      <c r="E2289" t="s">
        <v>8518</v>
      </c>
      <c r="F2289" t="s">
        <v>1723</v>
      </c>
      <c r="G2289" t="s">
        <v>1724</v>
      </c>
      <c r="H2289" t="s">
        <v>8519</v>
      </c>
    </row>
    <row r="2290" spans="1:8">
      <c r="A2290" t="s">
        <v>8529</v>
      </c>
      <c r="B2290" t="s">
        <v>8530</v>
      </c>
      <c r="C2290" t="s">
        <v>8530</v>
      </c>
      <c r="E2290" t="s">
        <v>8518</v>
      </c>
      <c r="F2290" t="s">
        <v>1723</v>
      </c>
      <c r="G2290" t="s">
        <v>1724</v>
      </c>
      <c r="H2290" t="s">
        <v>8519</v>
      </c>
    </row>
    <row r="2291" spans="1:8">
      <c r="A2291" t="s">
        <v>8531</v>
      </c>
      <c r="B2291" t="s">
        <v>8532</v>
      </c>
      <c r="C2291" t="s">
        <v>8532</v>
      </c>
      <c r="E2291" t="s">
        <v>8533</v>
      </c>
      <c r="F2291" t="s">
        <v>1723</v>
      </c>
      <c r="G2291" t="s">
        <v>1724</v>
      </c>
      <c r="H2291" t="s">
        <v>8519</v>
      </c>
    </row>
    <row r="2292" spans="1:8">
      <c r="A2292" t="s">
        <v>8534</v>
      </c>
      <c r="B2292" t="s">
        <v>8535</v>
      </c>
      <c r="C2292" t="s">
        <v>8535</v>
      </c>
      <c r="E2292" t="s">
        <v>8518</v>
      </c>
      <c r="F2292" t="s">
        <v>1723</v>
      </c>
      <c r="G2292" t="s">
        <v>1724</v>
      </c>
      <c r="H2292" t="s">
        <v>8519</v>
      </c>
    </row>
    <row r="2293" spans="1:8">
      <c r="A2293" t="s">
        <v>8536</v>
      </c>
      <c r="B2293" t="s">
        <v>8537</v>
      </c>
      <c r="C2293" t="s">
        <v>8537</v>
      </c>
      <c r="E2293" t="s">
        <v>1280</v>
      </c>
      <c r="F2293" t="s">
        <v>583</v>
      </c>
      <c r="G2293" t="s">
        <v>1281</v>
      </c>
      <c r="H2293" t="s">
        <v>1282</v>
      </c>
    </row>
    <row r="2294" spans="1:8">
      <c r="A2294" t="s">
        <v>8538</v>
      </c>
      <c r="B2294" t="s">
        <v>8539</v>
      </c>
      <c r="C2294" t="s">
        <v>8539</v>
      </c>
      <c r="E2294" t="s">
        <v>2322</v>
      </c>
      <c r="F2294" t="s">
        <v>583</v>
      </c>
      <c r="G2294" t="s">
        <v>1842</v>
      </c>
      <c r="H2294" t="s">
        <v>2323</v>
      </c>
    </row>
    <row r="2295" spans="1:8">
      <c r="A2295" t="s">
        <v>8540</v>
      </c>
      <c r="B2295" t="s">
        <v>8541</v>
      </c>
      <c r="C2295" t="s">
        <v>8542</v>
      </c>
      <c r="D2295" t="s">
        <v>8543</v>
      </c>
      <c r="E2295" t="s">
        <v>8544</v>
      </c>
      <c r="F2295" t="s">
        <v>352</v>
      </c>
      <c r="G2295" t="s">
        <v>2854</v>
      </c>
      <c r="H2295" t="s">
        <v>2855</v>
      </c>
    </row>
    <row r="2296" spans="1:8">
      <c r="A2296" t="s">
        <v>8545</v>
      </c>
      <c r="B2296" t="s">
        <v>8546</v>
      </c>
      <c r="C2296" t="s">
        <v>8547</v>
      </c>
      <c r="D2296" t="s">
        <v>8548</v>
      </c>
      <c r="E2296" t="s">
        <v>8544</v>
      </c>
      <c r="F2296" t="s">
        <v>352</v>
      </c>
      <c r="G2296" t="s">
        <v>2854</v>
      </c>
      <c r="H2296" t="s">
        <v>2855</v>
      </c>
    </row>
    <row r="2297" spans="1:8">
      <c r="A2297" t="s">
        <v>8549</v>
      </c>
      <c r="B2297" t="s">
        <v>8550</v>
      </c>
      <c r="C2297" t="s">
        <v>8550</v>
      </c>
      <c r="E2297" t="s">
        <v>8551</v>
      </c>
      <c r="F2297" t="s">
        <v>1705</v>
      </c>
      <c r="G2297" t="s">
        <v>4638</v>
      </c>
      <c r="H2297" t="s">
        <v>4639</v>
      </c>
    </row>
    <row r="2298" spans="1:8">
      <c r="A2298" t="s">
        <v>8552</v>
      </c>
      <c r="B2298" t="s">
        <v>8553</v>
      </c>
      <c r="C2298" t="s">
        <v>8553</v>
      </c>
      <c r="E2298" t="s">
        <v>8488</v>
      </c>
      <c r="F2298" t="s">
        <v>1705</v>
      </c>
      <c r="G2298" t="s">
        <v>4638</v>
      </c>
      <c r="H2298" t="s">
        <v>4639</v>
      </c>
    </row>
    <row r="2299" spans="1:8">
      <c r="A2299" t="s">
        <v>8554</v>
      </c>
      <c r="B2299" t="s">
        <v>8555</v>
      </c>
      <c r="C2299" t="s">
        <v>8555</v>
      </c>
      <c r="E2299" t="s">
        <v>8488</v>
      </c>
      <c r="F2299" t="s">
        <v>1705</v>
      </c>
      <c r="G2299" t="s">
        <v>4638</v>
      </c>
      <c r="H2299" t="s">
        <v>4639</v>
      </c>
    </row>
    <row r="2300" spans="1:8">
      <c r="A2300" t="s">
        <v>8556</v>
      </c>
      <c r="B2300" t="s">
        <v>8557</v>
      </c>
      <c r="C2300" t="s">
        <v>8557</v>
      </c>
      <c r="E2300" s="7" t="s">
        <v>8558</v>
      </c>
      <c r="F2300" s="7" t="s">
        <v>1723</v>
      </c>
      <c r="G2300" t="s">
        <v>2291</v>
      </c>
      <c r="H2300" t="s">
        <v>4061</v>
      </c>
    </row>
    <row r="2301" spans="1:8">
      <c r="A2301" t="s">
        <v>8559</v>
      </c>
      <c r="B2301" t="s">
        <v>8560</v>
      </c>
      <c r="C2301" t="s">
        <v>8560</v>
      </c>
      <c r="E2301" t="s">
        <v>1280</v>
      </c>
      <c r="F2301" t="s">
        <v>583</v>
      </c>
      <c r="G2301" t="s">
        <v>1281</v>
      </c>
      <c r="H2301" t="s">
        <v>1282</v>
      </c>
    </row>
    <row r="2302" spans="1:8">
      <c r="A2302" t="s">
        <v>8561</v>
      </c>
      <c r="B2302" t="s">
        <v>8562</v>
      </c>
      <c r="C2302" t="s">
        <v>8562</v>
      </c>
      <c r="E2302" t="s">
        <v>8563</v>
      </c>
      <c r="F2302" t="s">
        <v>1723</v>
      </c>
      <c r="G2302" t="s">
        <v>2273</v>
      </c>
      <c r="H2302" t="s">
        <v>7234</v>
      </c>
    </row>
    <row r="2303" spans="1:8">
      <c r="A2303" t="s">
        <v>8564</v>
      </c>
      <c r="B2303" t="s">
        <v>8565</v>
      </c>
      <c r="C2303" t="s">
        <v>8565</v>
      </c>
      <c r="E2303" t="s">
        <v>8488</v>
      </c>
      <c r="F2303" t="s">
        <v>1705</v>
      </c>
      <c r="G2303" t="s">
        <v>4638</v>
      </c>
      <c r="H2303" t="s">
        <v>4639</v>
      </c>
    </row>
    <row r="2304" spans="1:8">
      <c r="A2304" t="s">
        <v>8566</v>
      </c>
      <c r="B2304" t="s">
        <v>8567</v>
      </c>
      <c r="C2304" t="s">
        <v>8567</v>
      </c>
      <c r="E2304" t="s">
        <v>8488</v>
      </c>
      <c r="F2304" t="s">
        <v>1705</v>
      </c>
      <c r="G2304" t="s">
        <v>4638</v>
      </c>
      <c r="H2304" t="s">
        <v>4639</v>
      </c>
    </row>
    <row r="2305" spans="1:8">
      <c r="A2305" t="s">
        <v>8568</v>
      </c>
      <c r="B2305" t="s">
        <v>8569</v>
      </c>
      <c r="C2305" t="s">
        <v>8569</v>
      </c>
      <c r="E2305" t="s">
        <v>8488</v>
      </c>
      <c r="F2305" t="s">
        <v>1705</v>
      </c>
      <c r="G2305" t="s">
        <v>4638</v>
      </c>
      <c r="H2305" t="s">
        <v>4639</v>
      </c>
    </row>
    <row r="2306" spans="1:8">
      <c r="A2306" t="s">
        <v>8570</v>
      </c>
      <c r="B2306" t="s">
        <v>8571</v>
      </c>
      <c r="C2306" t="s">
        <v>8572</v>
      </c>
      <c r="D2306" t="s">
        <v>8573</v>
      </c>
      <c r="E2306" t="s">
        <v>5316</v>
      </c>
      <c r="F2306" t="s">
        <v>352</v>
      </c>
      <c r="G2306" t="s">
        <v>854</v>
      </c>
      <c r="H2306" t="s">
        <v>1339</v>
      </c>
    </row>
    <row r="2307" spans="1:8">
      <c r="A2307" t="s">
        <v>8574</v>
      </c>
      <c r="B2307" t="s">
        <v>8575</v>
      </c>
      <c r="C2307" t="s">
        <v>8575</v>
      </c>
      <c r="E2307" s="7" t="s">
        <v>8576</v>
      </c>
      <c r="F2307" s="7" t="s">
        <v>1723</v>
      </c>
      <c r="G2307" t="s">
        <v>1724</v>
      </c>
      <c r="H2307" t="s">
        <v>1725</v>
      </c>
    </row>
    <row r="2308" spans="1:8">
      <c r="A2308" t="s">
        <v>8577</v>
      </c>
      <c r="B2308" t="s">
        <v>8578</v>
      </c>
      <c r="C2308" t="s">
        <v>8578</v>
      </c>
      <c r="E2308" t="s">
        <v>8579</v>
      </c>
      <c r="F2308" t="s">
        <v>1723</v>
      </c>
      <c r="G2308" t="s">
        <v>1724</v>
      </c>
      <c r="H2308" t="s">
        <v>8519</v>
      </c>
    </row>
    <row r="2309" spans="1:8">
      <c r="A2309" t="s">
        <v>8580</v>
      </c>
      <c r="B2309" t="s">
        <v>8581</v>
      </c>
      <c r="C2309" t="s">
        <v>8581</v>
      </c>
      <c r="E2309" t="s">
        <v>8579</v>
      </c>
      <c r="F2309" t="s">
        <v>1723</v>
      </c>
      <c r="G2309" t="s">
        <v>1724</v>
      </c>
      <c r="H2309" t="s">
        <v>8519</v>
      </c>
    </row>
    <row r="2310" spans="1:8">
      <c r="A2310" t="s">
        <v>8582</v>
      </c>
      <c r="B2310" t="s">
        <v>8583</v>
      </c>
      <c r="C2310" t="s">
        <v>8583</v>
      </c>
      <c r="E2310" t="s">
        <v>2014</v>
      </c>
      <c r="F2310" t="s">
        <v>583</v>
      </c>
      <c r="G2310" t="s">
        <v>1281</v>
      </c>
      <c r="H2310" t="s">
        <v>2015</v>
      </c>
    </row>
    <row r="2311" spans="1:8">
      <c r="A2311" t="s">
        <v>8584</v>
      </c>
      <c r="B2311" t="s">
        <v>8585</v>
      </c>
      <c r="C2311" t="s">
        <v>8585</v>
      </c>
      <c r="E2311" t="s">
        <v>2909</v>
      </c>
      <c r="F2311" t="s">
        <v>352</v>
      </c>
      <c r="G2311" t="s">
        <v>610</v>
      </c>
      <c r="H2311" t="s">
        <v>2910</v>
      </c>
    </row>
    <row r="2312" spans="1:8">
      <c r="A2312" t="s">
        <v>8586</v>
      </c>
      <c r="B2312" t="s">
        <v>8587</v>
      </c>
      <c r="C2312" t="s">
        <v>8588</v>
      </c>
      <c r="D2312" t="s">
        <v>7162</v>
      </c>
      <c r="E2312" t="s">
        <v>8589</v>
      </c>
      <c r="F2312" t="s">
        <v>352</v>
      </c>
      <c r="G2312" t="s">
        <v>610</v>
      </c>
      <c r="H2312" t="s">
        <v>2910</v>
      </c>
    </row>
    <row r="2313" spans="1:8">
      <c r="A2313" t="s">
        <v>8590</v>
      </c>
      <c r="B2313" t="s">
        <v>8591</v>
      </c>
      <c r="C2313" t="s">
        <v>8591</v>
      </c>
      <c r="E2313" t="s">
        <v>2909</v>
      </c>
      <c r="F2313" t="s">
        <v>352</v>
      </c>
      <c r="G2313" t="s">
        <v>610</v>
      </c>
      <c r="H2313" t="s">
        <v>2910</v>
      </c>
    </row>
    <row r="2314" spans="1:8">
      <c r="A2314" t="s">
        <v>8592</v>
      </c>
      <c r="B2314" t="s">
        <v>8593</v>
      </c>
      <c r="C2314" t="s">
        <v>8593</v>
      </c>
      <c r="E2314" t="s">
        <v>2909</v>
      </c>
      <c r="F2314" t="s">
        <v>352</v>
      </c>
      <c r="G2314" t="s">
        <v>610</v>
      </c>
      <c r="H2314" t="s">
        <v>2910</v>
      </c>
    </row>
    <row r="2315" spans="1:8">
      <c r="A2315" t="s">
        <v>8594</v>
      </c>
      <c r="B2315" t="s">
        <v>8595</v>
      </c>
      <c r="C2315" t="s">
        <v>8595</v>
      </c>
      <c r="E2315" t="s">
        <v>8589</v>
      </c>
      <c r="F2315" t="s">
        <v>352</v>
      </c>
      <c r="G2315" t="s">
        <v>610</v>
      </c>
      <c r="H2315" t="s">
        <v>2910</v>
      </c>
    </row>
    <row r="2316" spans="1:8">
      <c r="A2316" t="s">
        <v>8596</v>
      </c>
      <c r="B2316" t="s">
        <v>8597</v>
      </c>
      <c r="C2316" t="s">
        <v>8597</v>
      </c>
      <c r="E2316" t="s">
        <v>4434</v>
      </c>
      <c r="F2316" t="s">
        <v>352</v>
      </c>
      <c r="G2316" t="s">
        <v>2854</v>
      </c>
      <c r="H2316" t="s">
        <v>2855</v>
      </c>
    </row>
    <row r="2317" spans="1:8">
      <c r="A2317" t="s">
        <v>8598</v>
      </c>
      <c r="B2317" t="s">
        <v>8599</v>
      </c>
      <c r="C2317" t="s">
        <v>8600</v>
      </c>
      <c r="D2317" t="s">
        <v>8601</v>
      </c>
      <c r="E2317" t="s">
        <v>2909</v>
      </c>
      <c r="F2317" t="s">
        <v>352</v>
      </c>
      <c r="G2317" t="s">
        <v>610</v>
      </c>
      <c r="H2317" t="s">
        <v>2910</v>
      </c>
    </row>
    <row r="2318" spans="1:8">
      <c r="A2318" t="s">
        <v>8602</v>
      </c>
      <c r="B2318" t="s">
        <v>8603</v>
      </c>
      <c r="C2318" t="s">
        <v>8603</v>
      </c>
      <c r="E2318" t="s">
        <v>2283</v>
      </c>
      <c r="F2318" t="s">
        <v>1723</v>
      </c>
      <c r="G2318" t="s">
        <v>2284</v>
      </c>
      <c r="H2318" t="s">
        <v>2285</v>
      </c>
    </row>
    <row r="2319" spans="1:8">
      <c r="A2319" t="s">
        <v>8604</v>
      </c>
      <c r="B2319" t="s">
        <v>8605</v>
      </c>
      <c r="C2319" t="s">
        <v>8605</v>
      </c>
      <c r="E2319" t="s">
        <v>6600</v>
      </c>
      <c r="F2319" t="s">
        <v>583</v>
      </c>
      <c r="G2319" t="s">
        <v>1842</v>
      </c>
      <c r="H2319" t="s">
        <v>6601</v>
      </c>
    </row>
    <row r="2320" spans="1:8">
      <c r="A2320" t="s">
        <v>8606</v>
      </c>
      <c r="B2320" t="s">
        <v>8607</v>
      </c>
      <c r="C2320" t="s">
        <v>8608</v>
      </c>
      <c r="D2320" t="s">
        <v>8609</v>
      </c>
      <c r="E2320" t="s">
        <v>7157</v>
      </c>
      <c r="F2320" t="s">
        <v>1723</v>
      </c>
      <c r="G2320" t="s">
        <v>2291</v>
      </c>
      <c r="H2320" t="s">
        <v>7158</v>
      </c>
    </row>
    <row r="2321" spans="1:8">
      <c r="A2321" t="s">
        <v>8610</v>
      </c>
      <c r="B2321" t="s">
        <v>8611</v>
      </c>
      <c r="C2321" t="s">
        <v>8612</v>
      </c>
      <c r="D2321" t="s">
        <v>7473</v>
      </c>
      <c r="E2321" t="s">
        <v>7157</v>
      </c>
      <c r="F2321" t="s">
        <v>1723</v>
      </c>
      <c r="G2321" t="s">
        <v>2291</v>
      </c>
      <c r="H2321" t="s">
        <v>7158</v>
      </c>
    </row>
    <row r="2322" spans="1:8">
      <c r="A2322" t="s">
        <v>8613</v>
      </c>
      <c r="B2322" t="s">
        <v>8614</v>
      </c>
      <c r="C2322" t="s">
        <v>8615</v>
      </c>
      <c r="D2322" t="s">
        <v>7473</v>
      </c>
      <c r="E2322" t="s">
        <v>7157</v>
      </c>
      <c r="F2322" t="s">
        <v>1723</v>
      </c>
      <c r="G2322" t="s">
        <v>2291</v>
      </c>
      <c r="H2322" t="s">
        <v>7158</v>
      </c>
    </row>
    <row r="2323" spans="1:8">
      <c r="A2323" t="s">
        <v>8616</v>
      </c>
      <c r="B2323" t="s">
        <v>8607</v>
      </c>
      <c r="C2323" t="s">
        <v>8608</v>
      </c>
      <c r="D2323" t="s">
        <v>8609</v>
      </c>
      <c r="E2323" t="s">
        <v>7474</v>
      </c>
      <c r="F2323" t="s">
        <v>1723</v>
      </c>
      <c r="G2323" t="s">
        <v>2291</v>
      </c>
      <c r="H2323" t="s">
        <v>2292</v>
      </c>
    </row>
    <row r="2324" spans="1:8">
      <c r="A2324" t="s">
        <v>8617</v>
      </c>
      <c r="B2324" t="s">
        <v>8618</v>
      </c>
      <c r="C2324" t="s">
        <v>8619</v>
      </c>
      <c r="D2324" t="s">
        <v>8609</v>
      </c>
      <c r="E2324" t="s">
        <v>7157</v>
      </c>
      <c r="F2324" t="s">
        <v>1723</v>
      </c>
      <c r="G2324" t="s">
        <v>2291</v>
      </c>
      <c r="H2324" t="s">
        <v>7158</v>
      </c>
    </row>
    <row r="2325" spans="1:8">
      <c r="A2325" t="s">
        <v>8620</v>
      </c>
      <c r="B2325" t="s">
        <v>8621</v>
      </c>
      <c r="C2325" t="s">
        <v>8622</v>
      </c>
      <c r="D2325" t="s">
        <v>7473</v>
      </c>
      <c r="E2325" t="s">
        <v>7157</v>
      </c>
      <c r="F2325" t="s">
        <v>1723</v>
      </c>
      <c r="G2325" t="s">
        <v>2291</v>
      </c>
      <c r="H2325" t="s">
        <v>7158</v>
      </c>
    </row>
    <row r="2326" spans="1:8">
      <c r="A2326" t="s">
        <v>8623</v>
      </c>
      <c r="B2326" t="s">
        <v>8624</v>
      </c>
      <c r="C2326" t="s">
        <v>8625</v>
      </c>
      <c r="D2326" t="s">
        <v>8626</v>
      </c>
      <c r="E2326" t="s">
        <v>2236</v>
      </c>
      <c r="F2326" t="s">
        <v>583</v>
      </c>
      <c r="G2326" t="s">
        <v>1723</v>
      </c>
      <c r="H2326" t="s">
        <v>2237</v>
      </c>
    </row>
    <row r="2327" spans="1:8">
      <c r="A2327" t="s">
        <v>8627</v>
      </c>
      <c r="B2327" t="s">
        <v>8628</v>
      </c>
      <c r="C2327" t="s">
        <v>8629</v>
      </c>
      <c r="D2327" t="s">
        <v>7126</v>
      </c>
      <c r="E2327" t="s">
        <v>7643</v>
      </c>
      <c r="F2327" t="s">
        <v>352</v>
      </c>
      <c r="G2327" t="s">
        <v>617</v>
      </c>
      <c r="H2327" t="s">
        <v>2924</v>
      </c>
    </row>
    <row r="2328" spans="1:8">
      <c r="A2328" t="s">
        <v>8630</v>
      </c>
      <c r="B2328" t="s">
        <v>8631</v>
      </c>
      <c r="C2328" t="s">
        <v>8632</v>
      </c>
      <c r="D2328" t="s">
        <v>8633</v>
      </c>
      <c r="E2328" t="s">
        <v>2297</v>
      </c>
      <c r="F2328" t="s">
        <v>352</v>
      </c>
      <c r="G2328" t="s">
        <v>610</v>
      </c>
      <c r="H2328" t="s">
        <v>2298</v>
      </c>
    </row>
    <row r="2329" spans="1:8">
      <c r="A2329" t="s">
        <v>8634</v>
      </c>
      <c r="B2329" t="s">
        <v>8635</v>
      </c>
      <c r="C2329" t="s">
        <v>8636</v>
      </c>
      <c r="D2329" t="s">
        <v>8637</v>
      </c>
      <c r="E2329" t="s">
        <v>2297</v>
      </c>
      <c r="F2329" t="s">
        <v>352</v>
      </c>
      <c r="G2329" t="s">
        <v>610</v>
      </c>
      <c r="H2329" t="s">
        <v>2298</v>
      </c>
    </row>
    <row r="2330" spans="1:8">
      <c r="A2330" t="s">
        <v>8638</v>
      </c>
      <c r="B2330" t="s">
        <v>8639</v>
      </c>
      <c r="C2330" t="s">
        <v>8640</v>
      </c>
      <c r="D2330" t="s">
        <v>8641</v>
      </c>
      <c r="E2330" t="s">
        <v>2297</v>
      </c>
      <c r="F2330" t="s">
        <v>352</v>
      </c>
      <c r="G2330" t="s">
        <v>610</v>
      </c>
      <c r="H2330" t="s">
        <v>2298</v>
      </c>
    </row>
    <row r="2331" spans="1:8">
      <c r="A2331" t="s">
        <v>8642</v>
      </c>
      <c r="B2331" t="s">
        <v>8643</v>
      </c>
      <c r="C2331" t="s">
        <v>8644</v>
      </c>
      <c r="D2331" t="s">
        <v>7111</v>
      </c>
      <c r="E2331" t="s">
        <v>2297</v>
      </c>
      <c r="F2331" t="s">
        <v>352</v>
      </c>
      <c r="G2331" t="s">
        <v>610</v>
      </c>
      <c r="H2331" t="s">
        <v>2298</v>
      </c>
    </row>
    <row r="2332" spans="1:8">
      <c r="A2332" t="s">
        <v>8645</v>
      </c>
      <c r="B2332" t="s">
        <v>8646</v>
      </c>
      <c r="C2332" t="s">
        <v>8647</v>
      </c>
      <c r="D2332" t="s">
        <v>7111</v>
      </c>
      <c r="E2332" t="s">
        <v>2297</v>
      </c>
      <c r="F2332" t="s">
        <v>352</v>
      </c>
      <c r="G2332" t="s">
        <v>610</v>
      </c>
      <c r="H2332" t="s">
        <v>2298</v>
      </c>
    </row>
    <row r="2333" spans="1:8">
      <c r="A2333" t="s">
        <v>8648</v>
      </c>
      <c r="B2333" t="s">
        <v>8649</v>
      </c>
      <c r="C2333" t="s">
        <v>8650</v>
      </c>
      <c r="D2333" t="s">
        <v>8637</v>
      </c>
      <c r="E2333" t="s">
        <v>2297</v>
      </c>
      <c r="F2333" t="s">
        <v>352</v>
      </c>
      <c r="G2333" t="s">
        <v>610</v>
      </c>
      <c r="H2333" t="s">
        <v>2298</v>
      </c>
    </row>
    <row r="2334" spans="1:8">
      <c r="A2334" t="s">
        <v>8651</v>
      </c>
      <c r="B2334" t="s">
        <v>8652</v>
      </c>
      <c r="C2334" t="s">
        <v>8652</v>
      </c>
      <c r="E2334" t="s">
        <v>1875</v>
      </c>
      <c r="F2334" t="s">
        <v>583</v>
      </c>
      <c r="G2334" t="s">
        <v>1723</v>
      </c>
      <c r="H2334" t="s">
        <v>1876</v>
      </c>
    </row>
    <row r="2335" spans="1:8">
      <c r="A2335" t="s">
        <v>8653</v>
      </c>
      <c r="B2335" t="s">
        <v>8652</v>
      </c>
      <c r="C2335" t="s">
        <v>8652</v>
      </c>
      <c r="E2335" t="s">
        <v>1875</v>
      </c>
      <c r="F2335" t="s">
        <v>583</v>
      </c>
      <c r="G2335" t="s">
        <v>1723</v>
      </c>
      <c r="H2335" t="s">
        <v>1876</v>
      </c>
    </row>
    <row r="2336" spans="1:8">
      <c r="A2336" t="s">
        <v>8654</v>
      </c>
      <c r="B2336" t="s">
        <v>8652</v>
      </c>
      <c r="C2336" t="s">
        <v>8652</v>
      </c>
      <c r="E2336" t="s">
        <v>1875</v>
      </c>
      <c r="F2336" t="s">
        <v>583</v>
      </c>
      <c r="G2336" t="s">
        <v>1723</v>
      </c>
      <c r="H2336" t="s">
        <v>1876</v>
      </c>
    </row>
    <row r="2337" spans="1:8">
      <c r="A2337" t="s">
        <v>8655</v>
      </c>
      <c r="B2337" t="s">
        <v>8652</v>
      </c>
      <c r="C2337" t="s">
        <v>8652</v>
      </c>
      <c r="E2337" t="s">
        <v>1875</v>
      </c>
      <c r="F2337" t="s">
        <v>583</v>
      </c>
      <c r="G2337" t="s">
        <v>1723</v>
      </c>
      <c r="H2337" t="s">
        <v>1876</v>
      </c>
    </row>
    <row r="2338" spans="1:8">
      <c r="A2338" t="s">
        <v>8656</v>
      </c>
      <c r="B2338" t="s">
        <v>8657</v>
      </c>
      <c r="C2338" t="s">
        <v>8657</v>
      </c>
      <c r="E2338" t="s">
        <v>8658</v>
      </c>
      <c r="F2338" t="s">
        <v>2826</v>
      </c>
      <c r="G2338" t="s">
        <v>4721</v>
      </c>
      <c r="H2338" t="s">
        <v>8659</v>
      </c>
    </row>
    <row r="2339" spans="1:8">
      <c r="A2339" t="s">
        <v>8660</v>
      </c>
      <c r="B2339" t="s">
        <v>8652</v>
      </c>
      <c r="C2339" t="s">
        <v>8652</v>
      </c>
      <c r="E2339" t="s">
        <v>1875</v>
      </c>
      <c r="F2339" t="s">
        <v>583</v>
      </c>
      <c r="G2339" t="s">
        <v>1723</v>
      </c>
      <c r="H2339" t="s">
        <v>1876</v>
      </c>
    </row>
    <row r="2340" spans="1:8">
      <c r="A2340" t="s">
        <v>8661</v>
      </c>
      <c r="B2340" t="s">
        <v>8662</v>
      </c>
      <c r="C2340" t="s">
        <v>8662</v>
      </c>
      <c r="E2340" t="s">
        <v>7435</v>
      </c>
      <c r="F2340" t="s">
        <v>1705</v>
      </c>
      <c r="G2340" t="s">
        <v>4638</v>
      </c>
      <c r="H2340" t="s">
        <v>4639</v>
      </c>
    </row>
    <row r="2341" spans="1:8">
      <c r="A2341" t="s">
        <v>8663</v>
      </c>
      <c r="B2341" t="s">
        <v>8664</v>
      </c>
      <c r="C2341" t="s">
        <v>8664</v>
      </c>
      <c r="E2341" t="s">
        <v>7435</v>
      </c>
      <c r="F2341" t="s">
        <v>1705</v>
      </c>
      <c r="G2341" t="s">
        <v>4638</v>
      </c>
      <c r="H2341" t="s">
        <v>4639</v>
      </c>
    </row>
    <row r="2342" spans="1:8">
      <c r="A2342" t="s">
        <v>8665</v>
      </c>
      <c r="B2342" t="s">
        <v>8666</v>
      </c>
      <c r="C2342" t="s">
        <v>8666</v>
      </c>
      <c r="E2342" t="s">
        <v>7435</v>
      </c>
      <c r="F2342" t="s">
        <v>1705</v>
      </c>
      <c r="G2342" t="s">
        <v>4638</v>
      </c>
      <c r="H2342" t="s">
        <v>4639</v>
      </c>
    </row>
    <row r="2343" spans="1:8">
      <c r="A2343" t="s">
        <v>8667</v>
      </c>
      <c r="B2343" t="s">
        <v>8668</v>
      </c>
      <c r="C2343" t="s">
        <v>8668</v>
      </c>
      <c r="E2343" t="s">
        <v>7435</v>
      </c>
      <c r="F2343" t="s">
        <v>1705</v>
      </c>
      <c r="G2343" t="s">
        <v>4638</v>
      </c>
      <c r="H2343" t="s">
        <v>4639</v>
      </c>
    </row>
    <row r="2344" spans="1:8">
      <c r="A2344" t="s">
        <v>8669</v>
      </c>
      <c r="B2344" t="s">
        <v>8670</v>
      </c>
      <c r="C2344" t="s">
        <v>8670</v>
      </c>
      <c r="E2344" t="s">
        <v>7435</v>
      </c>
      <c r="F2344" t="s">
        <v>1705</v>
      </c>
      <c r="G2344" t="s">
        <v>4638</v>
      </c>
      <c r="H2344" t="s">
        <v>4639</v>
      </c>
    </row>
    <row r="2345" spans="1:8">
      <c r="A2345" t="s">
        <v>8671</v>
      </c>
      <c r="B2345" t="s">
        <v>8672</v>
      </c>
      <c r="C2345" t="s">
        <v>8672</v>
      </c>
      <c r="E2345" t="s">
        <v>7435</v>
      </c>
      <c r="F2345" t="s">
        <v>1705</v>
      </c>
      <c r="G2345" t="s">
        <v>4638</v>
      </c>
      <c r="H2345" t="s">
        <v>4639</v>
      </c>
    </row>
    <row r="2346" spans="1:8">
      <c r="A2346" t="s">
        <v>8673</v>
      </c>
      <c r="B2346" t="s">
        <v>8674</v>
      </c>
      <c r="C2346" t="s">
        <v>8674</v>
      </c>
      <c r="E2346" t="s">
        <v>7435</v>
      </c>
      <c r="F2346" t="s">
        <v>1705</v>
      </c>
      <c r="G2346" t="s">
        <v>4638</v>
      </c>
      <c r="H2346" t="s">
        <v>4639</v>
      </c>
    </row>
    <row r="2347" spans="1:8">
      <c r="A2347" t="s">
        <v>8675</v>
      </c>
      <c r="B2347" t="s">
        <v>8676</v>
      </c>
      <c r="C2347" t="s">
        <v>8676</v>
      </c>
      <c r="E2347" t="s">
        <v>7435</v>
      </c>
      <c r="F2347" t="s">
        <v>1705</v>
      </c>
      <c r="G2347" t="s">
        <v>4638</v>
      </c>
      <c r="H2347" t="s">
        <v>4639</v>
      </c>
    </row>
    <row r="2348" spans="1:8">
      <c r="A2348" t="s">
        <v>8677</v>
      </c>
      <c r="B2348" t="s">
        <v>8678</v>
      </c>
      <c r="C2348" t="s">
        <v>8678</v>
      </c>
      <c r="E2348" t="s">
        <v>7435</v>
      </c>
      <c r="F2348" t="s">
        <v>1705</v>
      </c>
      <c r="G2348" t="s">
        <v>4638</v>
      </c>
      <c r="H2348" t="s">
        <v>4639</v>
      </c>
    </row>
    <row r="2349" spans="1:8">
      <c r="A2349" t="s">
        <v>8679</v>
      </c>
      <c r="B2349" t="s">
        <v>8680</v>
      </c>
      <c r="C2349" t="s">
        <v>8680</v>
      </c>
      <c r="E2349" t="s">
        <v>7435</v>
      </c>
      <c r="F2349" t="s">
        <v>1705</v>
      </c>
      <c r="G2349" t="s">
        <v>4638</v>
      </c>
      <c r="H2349" t="s">
        <v>4639</v>
      </c>
    </row>
    <row r="2350" spans="1:8">
      <c r="A2350" t="s">
        <v>8681</v>
      </c>
      <c r="B2350" t="s">
        <v>8682</v>
      </c>
      <c r="C2350" t="s">
        <v>8682</v>
      </c>
      <c r="E2350" t="s">
        <v>7435</v>
      </c>
      <c r="F2350" t="s">
        <v>1705</v>
      </c>
      <c r="G2350" t="s">
        <v>4638</v>
      </c>
      <c r="H2350" t="s">
        <v>4639</v>
      </c>
    </row>
    <row r="2351" spans="1:8">
      <c r="A2351" t="s">
        <v>8683</v>
      </c>
      <c r="B2351" t="s">
        <v>8684</v>
      </c>
      <c r="C2351" t="s">
        <v>8684</v>
      </c>
      <c r="E2351" t="s">
        <v>7435</v>
      </c>
      <c r="F2351" t="s">
        <v>1705</v>
      </c>
      <c r="G2351" t="s">
        <v>4638</v>
      </c>
      <c r="H2351" t="s">
        <v>4639</v>
      </c>
    </row>
    <row r="2352" spans="1:8">
      <c r="A2352" t="s">
        <v>8685</v>
      </c>
      <c r="B2352" t="s">
        <v>8686</v>
      </c>
      <c r="C2352" t="s">
        <v>8687</v>
      </c>
      <c r="D2352" t="s">
        <v>8688</v>
      </c>
      <c r="E2352" t="s">
        <v>850</v>
      </c>
      <c r="F2352" t="s">
        <v>583</v>
      </c>
      <c r="G2352" t="s">
        <v>352</v>
      </c>
      <c r="H2352" t="s">
        <v>851</v>
      </c>
    </row>
    <row r="2353" spans="1:8">
      <c r="A2353" t="s">
        <v>8689</v>
      </c>
      <c r="B2353" t="s">
        <v>8690</v>
      </c>
      <c r="C2353" t="s">
        <v>8691</v>
      </c>
      <c r="D2353" t="s">
        <v>8692</v>
      </c>
      <c r="E2353" t="s">
        <v>850</v>
      </c>
      <c r="F2353" t="s">
        <v>583</v>
      </c>
      <c r="G2353" t="s">
        <v>352</v>
      </c>
      <c r="H2353" t="s">
        <v>851</v>
      </c>
    </row>
    <row r="2354" spans="1:8">
      <c r="A2354" t="s">
        <v>8693</v>
      </c>
      <c r="B2354" t="s">
        <v>8694</v>
      </c>
      <c r="C2354" t="s">
        <v>8694</v>
      </c>
      <c r="E2354" t="s">
        <v>2322</v>
      </c>
      <c r="F2354" t="s">
        <v>583</v>
      </c>
      <c r="G2354" t="s">
        <v>1842</v>
      </c>
      <c r="H2354" t="s">
        <v>2323</v>
      </c>
    </row>
    <row r="2355" spans="1:8">
      <c r="A2355" t="s">
        <v>8695</v>
      </c>
      <c r="B2355" t="s">
        <v>8696</v>
      </c>
      <c r="C2355" t="s">
        <v>8696</v>
      </c>
      <c r="E2355" t="s">
        <v>8488</v>
      </c>
      <c r="F2355" t="s">
        <v>1705</v>
      </c>
      <c r="G2355" t="s">
        <v>4638</v>
      </c>
      <c r="H2355" t="s">
        <v>4639</v>
      </c>
    </row>
    <row r="2356" spans="1:8">
      <c r="A2356" t="s">
        <v>8697</v>
      </c>
      <c r="B2356" t="s">
        <v>8698</v>
      </c>
      <c r="C2356" t="s">
        <v>8699</v>
      </c>
      <c r="D2356" t="s">
        <v>2296</v>
      </c>
      <c r="E2356" t="s">
        <v>2272</v>
      </c>
      <c r="F2356" t="s">
        <v>1723</v>
      </c>
      <c r="G2356" t="s">
        <v>2273</v>
      </c>
      <c r="H2356" t="s">
        <v>2274</v>
      </c>
    </row>
    <row r="2357" spans="1:8">
      <c r="A2357" t="s">
        <v>8700</v>
      </c>
      <c r="B2357" t="s">
        <v>8701</v>
      </c>
      <c r="C2357" t="s">
        <v>8702</v>
      </c>
      <c r="D2357" t="s">
        <v>2296</v>
      </c>
      <c r="E2357" t="s">
        <v>2272</v>
      </c>
      <c r="F2357" t="s">
        <v>1723</v>
      </c>
      <c r="G2357" t="s">
        <v>2273</v>
      </c>
      <c r="H2357" t="s">
        <v>2274</v>
      </c>
    </row>
    <row r="2358" spans="1:8">
      <c r="A2358" t="s">
        <v>8703</v>
      </c>
      <c r="B2358" t="s">
        <v>8698</v>
      </c>
      <c r="C2358" t="s">
        <v>8699</v>
      </c>
      <c r="D2358" t="s">
        <v>2296</v>
      </c>
      <c r="E2358" t="s">
        <v>2272</v>
      </c>
      <c r="F2358" t="s">
        <v>1723</v>
      </c>
      <c r="G2358" t="s">
        <v>2273</v>
      </c>
      <c r="H2358" t="s">
        <v>2274</v>
      </c>
    </row>
    <row r="2359" spans="1:8">
      <c r="A2359" t="s">
        <v>8704</v>
      </c>
      <c r="B2359" t="s">
        <v>8705</v>
      </c>
      <c r="C2359" t="s">
        <v>8706</v>
      </c>
      <c r="D2359" t="s">
        <v>2296</v>
      </c>
      <c r="E2359" t="s">
        <v>2236</v>
      </c>
      <c r="F2359" t="s">
        <v>583</v>
      </c>
      <c r="G2359" t="s">
        <v>1723</v>
      </c>
      <c r="H2359" t="s">
        <v>2237</v>
      </c>
    </row>
    <row r="2360" spans="1:8">
      <c r="A2360" t="s">
        <v>8707</v>
      </c>
      <c r="B2360" t="s">
        <v>8708</v>
      </c>
      <c r="C2360" t="s">
        <v>8708</v>
      </c>
      <c r="E2360" t="s">
        <v>8488</v>
      </c>
      <c r="F2360" t="s">
        <v>1705</v>
      </c>
      <c r="G2360" t="s">
        <v>4638</v>
      </c>
      <c r="H2360" t="s">
        <v>4639</v>
      </c>
    </row>
    <row r="2361" spans="1:8">
      <c r="A2361" t="s">
        <v>8709</v>
      </c>
      <c r="B2361" t="s">
        <v>8701</v>
      </c>
      <c r="C2361" t="s">
        <v>8702</v>
      </c>
      <c r="D2361" t="s">
        <v>2296</v>
      </c>
      <c r="E2361" t="s">
        <v>2272</v>
      </c>
      <c r="F2361" t="s">
        <v>1723</v>
      </c>
      <c r="G2361" t="s">
        <v>2273</v>
      </c>
      <c r="H2361" t="s">
        <v>2274</v>
      </c>
    </row>
    <row r="2362" spans="1:8">
      <c r="A2362" t="s">
        <v>8710</v>
      </c>
      <c r="B2362" t="s">
        <v>8711</v>
      </c>
      <c r="C2362" t="s">
        <v>8711</v>
      </c>
      <c r="E2362" t="s">
        <v>7435</v>
      </c>
      <c r="F2362" t="s">
        <v>1705</v>
      </c>
      <c r="G2362" t="s">
        <v>4638</v>
      </c>
      <c r="H2362" t="s">
        <v>4639</v>
      </c>
    </row>
    <row r="2363" spans="1:8">
      <c r="A2363" t="s">
        <v>8712</v>
      </c>
      <c r="B2363" t="s">
        <v>8713</v>
      </c>
      <c r="C2363" t="s">
        <v>8713</v>
      </c>
      <c r="E2363" t="s">
        <v>6964</v>
      </c>
      <c r="F2363" t="s">
        <v>1705</v>
      </c>
      <c r="G2363" t="s">
        <v>4638</v>
      </c>
      <c r="H2363" t="s">
        <v>4639</v>
      </c>
    </row>
    <row r="2364" spans="1:8">
      <c r="A2364" t="s">
        <v>8714</v>
      </c>
      <c r="B2364" t="s">
        <v>8715</v>
      </c>
      <c r="C2364" t="s">
        <v>8715</v>
      </c>
      <c r="E2364" t="s">
        <v>7435</v>
      </c>
      <c r="F2364" t="s">
        <v>1705</v>
      </c>
      <c r="G2364" t="s">
        <v>4638</v>
      </c>
      <c r="H2364" t="s">
        <v>4639</v>
      </c>
    </row>
    <row r="2365" spans="1:8">
      <c r="A2365" t="s">
        <v>8716</v>
      </c>
      <c r="B2365" t="s">
        <v>8717</v>
      </c>
      <c r="C2365" t="s">
        <v>8717</v>
      </c>
      <c r="E2365" t="s">
        <v>7435</v>
      </c>
      <c r="F2365" t="s">
        <v>1705</v>
      </c>
      <c r="G2365" t="s">
        <v>4638</v>
      </c>
      <c r="H2365" t="s">
        <v>4639</v>
      </c>
    </row>
    <row r="2366" spans="1:8">
      <c r="A2366" t="s">
        <v>8718</v>
      </c>
      <c r="B2366" t="s">
        <v>8719</v>
      </c>
      <c r="C2366" t="s">
        <v>8719</v>
      </c>
      <c r="E2366" t="s">
        <v>7435</v>
      </c>
      <c r="F2366" t="s">
        <v>1705</v>
      </c>
      <c r="G2366" t="s">
        <v>4638</v>
      </c>
      <c r="H2366" t="s">
        <v>4639</v>
      </c>
    </row>
    <row r="2367" spans="1:8">
      <c r="A2367" t="s">
        <v>8720</v>
      </c>
      <c r="B2367" t="s">
        <v>8721</v>
      </c>
      <c r="C2367" t="s">
        <v>8722</v>
      </c>
      <c r="D2367" t="s">
        <v>6825</v>
      </c>
      <c r="E2367" t="s">
        <v>7435</v>
      </c>
      <c r="F2367" t="s">
        <v>1705</v>
      </c>
      <c r="G2367" t="s">
        <v>4638</v>
      </c>
      <c r="H2367" t="s">
        <v>4639</v>
      </c>
    </row>
    <row r="2368" spans="1:8">
      <c r="A2368" t="s">
        <v>8723</v>
      </c>
      <c r="B2368" t="s">
        <v>8724</v>
      </c>
      <c r="C2368" t="s">
        <v>8724</v>
      </c>
      <c r="E2368" t="s">
        <v>7435</v>
      </c>
      <c r="F2368" t="s">
        <v>1705</v>
      </c>
      <c r="G2368" t="s">
        <v>4638</v>
      </c>
      <c r="H2368" t="s">
        <v>4639</v>
      </c>
    </row>
    <row r="2369" spans="1:8">
      <c r="A2369" t="s">
        <v>8725</v>
      </c>
      <c r="B2369" t="s">
        <v>8726</v>
      </c>
      <c r="C2369" t="s">
        <v>8726</v>
      </c>
      <c r="E2369" t="s">
        <v>7435</v>
      </c>
      <c r="F2369" t="s">
        <v>1705</v>
      </c>
      <c r="G2369" t="s">
        <v>4638</v>
      </c>
      <c r="H2369" t="s">
        <v>4639</v>
      </c>
    </row>
    <row r="2370" spans="1:8">
      <c r="A2370" t="s">
        <v>8727</v>
      </c>
      <c r="B2370" t="s">
        <v>8728</v>
      </c>
      <c r="C2370" t="s">
        <v>8728</v>
      </c>
      <c r="E2370" t="s">
        <v>7435</v>
      </c>
      <c r="F2370" t="s">
        <v>1705</v>
      </c>
      <c r="G2370" t="s">
        <v>4638</v>
      </c>
      <c r="H2370" t="s">
        <v>4639</v>
      </c>
    </row>
    <row r="2371" spans="1:8">
      <c r="A2371" t="s">
        <v>8729</v>
      </c>
      <c r="B2371" t="s">
        <v>8730</v>
      </c>
      <c r="C2371" t="s">
        <v>8730</v>
      </c>
      <c r="E2371" t="s">
        <v>7435</v>
      </c>
      <c r="F2371" t="s">
        <v>1705</v>
      </c>
      <c r="G2371" t="s">
        <v>4638</v>
      </c>
      <c r="H2371" t="s">
        <v>4639</v>
      </c>
    </row>
    <row r="2372" spans="1:8">
      <c r="A2372" t="s">
        <v>8731</v>
      </c>
      <c r="B2372" t="s">
        <v>8732</v>
      </c>
      <c r="C2372" t="s">
        <v>8732</v>
      </c>
      <c r="E2372" t="s">
        <v>7435</v>
      </c>
      <c r="F2372" t="s">
        <v>1705</v>
      </c>
      <c r="G2372" t="s">
        <v>4638</v>
      </c>
      <c r="H2372" t="s">
        <v>4639</v>
      </c>
    </row>
    <row r="2373" spans="1:8">
      <c r="A2373" t="s">
        <v>8733</v>
      </c>
      <c r="B2373" t="s">
        <v>8734</v>
      </c>
      <c r="C2373" t="s">
        <v>8734</v>
      </c>
      <c r="E2373" t="s">
        <v>7435</v>
      </c>
      <c r="F2373" t="s">
        <v>1705</v>
      </c>
      <c r="G2373" t="s">
        <v>4638</v>
      </c>
      <c r="H2373" t="s">
        <v>4639</v>
      </c>
    </row>
    <row r="2374" spans="1:8">
      <c r="A2374" t="s">
        <v>8735</v>
      </c>
      <c r="B2374" t="s">
        <v>8736</v>
      </c>
      <c r="C2374" t="s">
        <v>8737</v>
      </c>
      <c r="D2374" t="s">
        <v>7232</v>
      </c>
      <c r="E2374" t="s">
        <v>8563</v>
      </c>
      <c r="F2374" t="s">
        <v>1723</v>
      </c>
      <c r="G2374" t="s">
        <v>2273</v>
      </c>
      <c r="H2374" t="s">
        <v>7234</v>
      </c>
    </row>
    <row r="2375" spans="1:8">
      <c r="A2375" t="s">
        <v>8738</v>
      </c>
      <c r="B2375" t="s">
        <v>8739</v>
      </c>
      <c r="C2375" t="s">
        <v>8739</v>
      </c>
      <c r="E2375" t="s">
        <v>7233</v>
      </c>
      <c r="F2375" t="s">
        <v>1723</v>
      </c>
      <c r="G2375" t="s">
        <v>2273</v>
      </c>
      <c r="H2375" t="s">
        <v>7234</v>
      </c>
    </row>
    <row r="2376" spans="1:8">
      <c r="A2376" t="s">
        <v>8740</v>
      </c>
      <c r="B2376" t="s">
        <v>8741</v>
      </c>
      <c r="C2376" t="s">
        <v>8742</v>
      </c>
      <c r="D2376" t="s">
        <v>7232</v>
      </c>
      <c r="E2376" t="s">
        <v>7233</v>
      </c>
      <c r="F2376" t="s">
        <v>1723</v>
      </c>
      <c r="G2376" t="s">
        <v>2273</v>
      </c>
      <c r="H2376" t="s">
        <v>7234</v>
      </c>
    </row>
    <row r="2377" spans="1:8">
      <c r="A2377" t="s">
        <v>8743</v>
      </c>
      <c r="B2377" t="s">
        <v>8744</v>
      </c>
      <c r="C2377" t="s">
        <v>8744</v>
      </c>
      <c r="E2377" t="s">
        <v>8563</v>
      </c>
      <c r="F2377" t="s">
        <v>1723</v>
      </c>
      <c r="G2377" t="s">
        <v>2273</v>
      </c>
      <c r="H2377" t="s">
        <v>7234</v>
      </c>
    </row>
    <row r="2378" spans="1:8">
      <c r="A2378" t="s">
        <v>8745</v>
      </c>
      <c r="B2378" t="s">
        <v>8746</v>
      </c>
      <c r="C2378" t="s">
        <v>8746</v>
      </c>
      <c r="E2378" s="7" t="s">
        <v>8747</v>
      </c>
      <c r="F2378" s="7" t="s">
        <v>2826</v>
      </c>
      <c r="G2378" t="s">
        <v>4721</v>
      </c>
      <c r="H2378" t="s">
        <v>8748</v>
      </c>
    </row>
    <row r="2379" spans="1:8">
      <c r="A2379" t="s">
        <v>8749</v>
      </c>
      <c r="B2379" t="s">
        <v>8750</v>
      </c>
      <c r="C2379" t="s">
        <v>8750</v>
      </c>
      <c r="E2379" t="s">
        <v>8563</v>
      </c>
      <c r="F2379" t="s">
        <v>1723</v>
      </c>
      <c r="G2379" t="s">
        <v>2273</v>
      </c>
      <c r="H2379" t="s">
        <v>7234</v>
      </c>
    </row>
    <row r="2380" spans="1:8">
      <c r="A2380" t="s">
        <v>8751</v>
      </c>
      <c r="B2380" t="s">
        <v>8752</v>
      </c>
      <c r="C2380" t="s">
        <v>8752</v>
      </c>
      <c r="E2380" t="s">
        <v>8563</v>
      </c>
      <c r="F2380" t="s">
        <v>1723</v>
      </c>
      <c r="G2380" t="s">
        <v>2273</v>
      </c>
      <c r="H2380" t="s">
        <v>7234</v>
      </c>
    </row>
    <row r="2381" spans="1:8">
      <c r="A2381" t="s">
        <v>8753</v>
      </c>
      <c r="B2381" t="s">
        <v>8754</v>
      </c>
      <c r="C2381" t="s">
        <v>8754</v>
      </c>
      <c r="E2381" t="s">
        <v>8563</v>
      </c>
      <c r="F2381" t="s">
        <v>1723</v>
      </c>
      <c r="G2381" t="s">
        <v>2273</v>
      </c>
      <c r="H2381" t="s">
        <v>7234</v>
      </c>
    </row>
    <row r="2382" spans="1:8">
      <c r="A2382" t="s">
        <v>8755</v>
      </c>
      <c r="B2382" t="s">
        <v>8756</v>
      </c>
      <c r="C2382" t="s">
        <v>8756</v>
      </c>
      <c r="E2382" t="s">
        <v>8563</v>
      </c>
      <c r="F2382" t="s">
        <v>1723</v>
      </c>
      <c r="G2382" t="s">
        <v>2273</v>
      </c>
      <c r="H2382" t="s">
        <v>7234</v>
      </c>
    </row>
    <row r="2383" spans="1:8">
      <c r="A2383" t="s">
        <v>8757</v>
      </c>
      <c r="B2383" t="s">
        <v>8758</v>
      </c>
      <c r="C2383" t="s">
        <v>8758</v>
      </c>
      <c r="E2383" t="s">
        <v>7233</v>
      </c>
      <c r="F2383" t="s">
        <v>1723</v>
      </c>
      <c r="G2383" t="s">
        <v>2273</v>
      </c>
      <c r="H2383" t="s">
        <v>7234</v>
      </c>
    </row>
    <row r="2384" spans="1:8">
      <c r="A2384" t="s">
        <v>8759</v>
      </c>
      <c r="B2384" t="s">
        <v>8760</v>
      </c>
      <c r="C2384" t="s">
        <v>8760</v>
      </c>
      <c r="E2384" t="s">
        <v>8761</v>
      </c>
      <c r="F2384" t="s">
        <v>1723</v>
      </c>
      <c r="G2384" t="s">
        <v>2273</v>
      </c>
      <c r="H2384" t="s">
        <v>8762</v>
      </c>
    </row>
    <row r="2385" spans="1:8">
      <c r="A2385" t="s">
        <v>8763</v>
      </c>
      <c r="B2385" t="s">
        <v>8764</v>
      </c>
      <c r="C2385" t="s">
        <v>8764</v>
      </c>
      <c r="E2385" t="s">
        <v>8765</v>
      </c>
      <c r="F2385" t="s">
        <v>1723</v>
      </c>
      <c r="G2385" t="s">
        <v>2273</v>
      </c>
      <c r="H2385" t="s">
        <v>8766</v>
      </c>
    </row>
    <row r="2386" spans="1:8">
      <c r="A2386" t="s">
        <v>8767</v>
      </c>
      <c r="B2386" t="s">
        <v>8768</v>
      </c>
      <c r="C2386" t="s">
        <v>8769</v>
      </c>
      <c r="D2386" t="s">
        <v>8770</v>
      </c>
      <c r="E2386" t="s">
        <v>8771</v>
      </c>
      <c r="F2386" t="s">
        <v>352</v>
      </c>
      <c r="G2386" t="s">
        <v>467</v>
      </c>
      <c r="H2386" t="s">
        <v>2050</v>
      </c>
    </row>
    <row r="2387" spans="1:8">
      <c r="A2387" t="s">
        <v>8772</v>
      </c>
      <c r="B2387" t="s">
        <v>8773</v>
      </c>
      <c r="C2387" t="s">
        <v>8774</v>
      </c>
      <c r="D2387" t="s">
        <v>8692</v>
      </c>
      <c r="E2387" t="s">
        <v>2648</v>
      </c>
      <c r="F2387" t="s">
        <v>352</v>
      </c>
      <c r="G2387" t="s">
        <v>2649</v>
      </c>
      <c r="H2387" t="s">
        <v>2650</v>
      </c>
    </row>
    <row r="2388" spans="1:8">
      <c r="A2388" t="s">
        <v>8775</v>
      </c>
      <c r="B2388" t="s">
        <v>8776</v>
      </c>
      <c r="C2388" t="s">
        <v>8777</v>
      </c>
      <c r="D2388" t="s">
        <v>8778</v>
      </c>
      <c r="E2388" t="s">
        <v>2648</v>
      </c>
      <c r="F2388" t="s">
        <v>352</v>
      </c>
      <c r="G2388" t="s">
        <v>2649</v>
      </c>
      <c r="H2388" t="s">
        <v>2650</v>
      </c>
    </row>
    <row r="2389" spans="1:8">
      <c r="A2389" t="s">
        <v>8779</v>
      </c>
      <c r="B2389" t="s">
        <v>8780</v>
      </c>
      <c r="C2389" t="s">
        <v>8781</v>
      </c>
      <c r="D2389" t="s">
        <v>6788</v>
      </c>
      <c r="E2389" t="s">
        <v>2648</v>
      </c>
      <c r="F2389" t="s">
        <v>352</v>
      </c>
      <c r="G2389" t="s">
        <v>2649</v>
      </c>
      <c r="H2389" t="s">
        <v>2650</v>
      </c>
    </row>
    <row r="2390" spans="1:8">
      <c r="A2390" t="s">
        <v>8782</v>
      </c>
      <c r="B2390" t="s">
        <v>8783</v>
      </c>
      <c r="C2390" t="s">
        <v>8784</v>
      </c>
      <c r="D2390" t="s">
        <v>8190</v>
      </c>
      <c r="E2390" t="s">
        <v>2648</v>
      </c>
      <c r="F2390" t="s">
        <v>352</v>
      </c>
      <c r="G2390" t="s">
        <v>2649</v>
      </c>
      <c r="H2390" t="s">
        <v>2650</v>
      </c>
    </row>
    <row r="2391" spans="1:8">
      <c r="A2391" t="s">
        <v>8785</v>
      </c>
      <c r="B2391" t="s">
        <v>8786</v>
      </c>
      <c r="C2391" t="s">
        <v>8787</v>
      </c>
      <c r="D2391" t="s">
        <v>8788</v>
      </c>
      <c r="E2391" t="s">
        <v>2648</v>
      </c>
      <c r="F2391" t="s">
        <v>352</v>
      </c>
      <c r="G2391" t="s">
        <v>2649</v>
      </c>
      <c r="H2391" t="s">
        <v>2650</v>
      </c>
    </row>
    <row r="2392" spans="1:8">
      <c r="A2392" t="s">
        <v>8789</v>
      </c>
      <c r="B2392" t="s">
        <v>8790</v>
      </c>
      <c r="C2392" t="s">
        <v>8791</v>
      </c>
      <c r="D2392" t="s">
        <v>8792</v>
      </c>
      <c r="E2392" t="s">
        <v>2648</v>
      </c>
      <c r="F2392" t="s">
        <v>352</v>
      </c>
      <c r="G2392" t="s">
        <v>2649</v>
      </c>
      <c r="H2392" t="s">
        <v>2650</v>
      </c>
    </row>
    <row r="2393" spans="1:8">
      <c r="A2393" t="s">
        <v>8793</v>
      </c>
      <c r="B2393" t="s">
        <v>8794</v>
      </c>
      <c r="C2393" t="s">
        <v>8795</v>
      </c>
      <c r="D2393" t="s">
        <v>2764</v>
      </c>
      <c r="E2393" t="s">
        <v>2806</v>
      </c>
      <c r="F2393" t="s">
        <v>352</v>
      </c>
      <c r="G2393" t="s">
        <v>2649</v>
      </c>
      <c r="H2393" t="s">
        <v>2708</v>
      </c>
    </row>
    <row r="2394" spans="1:8">
      <c r="A2394" t="s">
        <v>8796</v>
      </c>
      <c r="B2394" t="s">
        <v>8797</v>
      </c>
      <c r="C2394" t="s">
        <v>8798</v>
      </c>
      <c r="D2394" t="s">
        <v>2764</v>
      </c>
      <c r="E2394" t="s">
        <v>2806</v>
      </c>
      <c r="F2394" t="s">
        <v>352</v>
      </c>
      <c r="G2394" t="s">
        <v>2649</v>
      </c>
      <c r="H2394" t="s">
        <v>2708</v>
      </c>
    </row>
    <row r="2395" spans="1:8">
      <c r="A2395" t="s">
        <v>8799</v>
      </c>
      <c r="B2395" t="s">
        <v>8800</v>
      </c>
      <c r="C2395" t="s">
        <v>8801</v>
      </c>
      <c r="D2395" t="s">
        <v>8172</v>
      </c>
      <c r="E2395" t="s">
        <v>2806</v>
      </c>
      <c r="F2395" t="s">
        <v>352</v>
      </c>
      <c r="G2395" t="s">
        <v>2649</v>
      </c>
      <c r="H2395" t="s">
        <v>2708</v>
      </c>
    </row>
    <row r="2396" spans="1:8">
      <c r="A2396" t="s">
        <v>8802</v>
      </c>
      <c r="B2396" t="s">
        <v>8803</v>
      </c>
      <c r="C2396" t="s">
        <v>8804</v>
      </c>
      <c r="D2396" t="s">
        <v>8805</v>
      </c>
      <c r="E2396" t="s">
        <v>2806</v>
      </c>
      <c r="F2396" t="s">
        <v>352</v>
      </c>
      <c r="G2396" t="s">
        <v>2649</v>
      </c>
      <c r="H2396" t="s">
        <v>2708</v>
      </c>
    </row>
    <row r="2397" spans="1:8">
      <c r="A2397" t="s">
        <v>8806</v>
      </c>
      <c r="B2397" t="s">
        <v>8807</v>
      </c>
      <c r="C2397" t="s">
        <v>8808</v>
      </c>
      <c r="D2397" t="s">
        <v>8809</v>
      </c>
      <c r="E2397" t="s">
        <v>2806</v>
      </c>
      <c r="F2397" t="s">
        <v>352</v>
      </c>
      <c r="G2397" t="s">
        <v>2649</v>
      </c>
      <c r="H2397" t="s">
        <v>2708</v>
      </c>
    </row>
    <row r="2398" spans="1:8">
      <c r="A2398" t="s">
        <v>8810</v>
      </c>
      <c r="B2398" t="s">
        <v>8811</v>
      </c>
      <c r="C2398" t="s">
        <v>8812</v>
      </c>
      <c r="D2398" t="s">
        <v>8813</v>
      </c>
      <c r="E2398" t="s">
        <v>2806</v>
      </c>
      <c r="F2398" t="s">
        <v>352</v>
      </c>
      <c r="G2398" t="s">
        <v>2649</v>
      </c>
      <c r="H2398" t="s">
        <v>2708</v>
      </c>
    </row>
    <row r="2399" spans="1:8">
      <c r="A2399" t="s">
        <v>8814</v>
      </c>
      <c r="B2399" t="s">
        <v>8815</v>
      </c>
      <c r="C2399" t="s">
        <v>8815</v>
      </c>
      <c r="E2399" t="s">
        <v>6600</v>
      </c>
      <c r="F2399" t="s">
        <v>583</v>
      </c>
      <c r="G2399" t="s">
        <v>1842</v>
      </c>
      <c r="H2399" t="s">
        <v>6601</v>
      </c>
    </row>
    <row r="2400" spans="1:8">
      <c r="A2400" t="s">
        <v>8816</v>
      </c>
      <c r="B2400" t="s">
        <v>8817</v>
      </c>
      <c r="C2400" t="s">
        <v>8817</v>
      </c>
      <c r="E2400" t="s">
        <v>6600</v>
      </c>
      <c r="F2400" t="s">
        <v>583</v>
      </c>
      <c r="G2400" t="s">
        <v>1842</v>
      </c>
      <c r="H2400" t="s">
        <v>6601</v>
      </c>
    </row>
    <row r="2401" spans="1:8">
      <c r="A2401" t="s">
        <v>8818</v>
      </c>
      <c r="B2401" t="s">
        <v>8819</v>
      </c>
      <c r="C2401" t="s">
        <v>8819</v>
      </c>
      <c r="E2401" t="s">
        <v>6600</v>
      </c>
      <c r="F2401" t="s">
        <v>583</v>
      </c>
      <c r="G2401" t="s">
        <v>1842</v>
      </c>
      <c r="H2401" t="s">
        <v>6601</v>
      </c>
    </row>
    <row r="2402" spans="1:8">
      <c r="A2402" t="s">
        <v>8820</v>
      </c>
      <c r="B2402" t="s">
        <v>8821</v>
      </c>
      <c r="C2402" t="s">
        <v>8821</v>
      </c>
      <c r="E2402" t="s">
        <v>6600</v>
      </c>
      <c r="F2402" t="s">
        <v>583</v>
      </c>
      <c r="G2402" t="s">
        <v>1842</v>
      </c>
      <c r="H2402" t="s">
        <v>6601</v>
      </c>
    </row>
    <row r="2403" spans="1:8">
      <c r="A2403" t="s">
        <v>8822</v>
      </c>
      <c r="B2403" t="s">
        <v>8823</v>
      </c>
      <c r="C2403" t="s">
        <v>8823</v>
      </c>
      <c r="E2403" t="s">
        <v>6600</v>
      </c>
      <c r="F2403" t="s">
        <v>583</v>
      </c>
      <c r="G2403" t="s">
        <v>1842</v>
      </c>
      <c r="H2403" t="s">
        <v>6601</v>
      </c>
    </row>
    <row r="2404" spans="1:8">
      <c r="A2404" t="s">
        <v>8824</v>
      </c>
      <c r="B2404" t="s">
        <v>8825</v>
      </c>
      <c r="C2404" t="s">
        <v>8825</v>
      </c>
      <c r="E2404" t="s">
        <v>6600</v>
      </c>
      <c r="F2404" t="s">
        <v>583</v>
      </c>
      <c r="G2404" t="s">
        <v>1842</v>
      </c>
      <c r="H2404" t="s">
        <v>6601</v>
      </c>
    </row>
    <row r="2405" spans="1:8">
      <c r="A2405" t="s">
        <v>8826</v>
      </c>
      <c r="B2405" t="s">
        <v>8827</v>
      </c>
      <c r="C2405" t="s">
        <v>8827</v>
      </c>
      <c r="E2405" t="s">
        <v>6594</v>
      </c>
      <c r="F2405" t="s">
        <v>1705</v>
      </c>
      <c r="G2405" t="s">
        <v>4638</v>
      </c>
      <c r="H2405" t="s">
        <v>6595</v>
      </c>
    </row>
    <row r="2406" spans="1:8">
      <c r="A2406" t="s">
        <v>8828</v>
      </c>
      <c r="B2406" t="s">
        <v>8829</v>
      </c>
      <c r="C2406" t="s">
        <v>8829</v>
      </c>
      <c r="E2406" t="s">
        <v>6594</v>
      </c>
      <c r="F2406" t="s">
        <v>1705</v>
      </c>
      <c r="G2406" t="s">
        <v>4638</v>
      </c>
      <c r="H2406" t="s">
        <v>6595</v>
      </c>
    </row>
    <row r="2407" spans="1:8">
      <c r="A2407" t="s">
        <v>8830</v>
      </c>
      <c r="B2407" t="s">
        <v>8831</v>
      </c>
      <c r="C2407" t="s">
        <v>8831</v>
      </c>
      <c r="E2407" t="s">
        <v>6594</v>
      </c>
      <c r="F2407" t="s">
        <v>1705</v>
      </c>
      <c r="G2407" t="s">
        <v>4638</v>
      </c>
      <c r="H2407" t="s">
        <v>6595</v>
      </c>
    </row>
    <row r="2408" spans="1:8">
      <c r="A2408" t="s">
        <v>8832</v>
      </c>
      <c r="B2408" t="s">
        <v>8833</v>
      </c>
      <c r="C2408" t="s">
        <v>8833</v>
      </c>
      <c r="E2408" t="s">
        <v>6594</v>
      </c>
      <c r="F2408" t="s">
        <v>1705</v>
      </c>
      <c r="G2408" t="s">
        <v>4638</v>
      </c>
      <c r="H2408" t="s">
        <v>6595</v>
      </c>
    </row>
    <row r="2409" spans="1:8">
      <c r="A2409" t="s">
        <v>8834</v>
      </c>
      <c r="B2409" t="s">
        <v>8835</v>
      </c>
      <c r="C2409" t="s">
        <v>8835</v>
      </c>
      <c r="E2409" t="s">
        <v>1841</v>
      </c>
      <c r="F2409" t="s">
        <v>583</v>
      </c>
      <c r="G2409" t="s">
        <v>1842</v>
      </c>
      <c r="H2409" t="s">
        <v>1843</v>
      </c>
    </row>
    <row r="2410" spans="1:8">
      <c r="A2410" t="s">
        <v>8836</v>
      </c>
      <c r="B2410" t="s">
        <v>8837</v>
      </c>
      <c r="C2410" t="s">
        <v>8837</v>
      </c>
      <c r="E2410" t="s">
        <v>1841</v>
      </c>
      <c r="F2410" t="s">
        <v>583</v>
      </c>
      <c r="G2410" t="s">
        <v>1842</v>
      </c>
      <c r="H2410" t="s">
        <v>1843</v>
      </c>
    </row>
    <row r="2411" spans="1:8">
      <c r="A2411" t="s">
        <v>8838</v>
      </c>
      <c r="B2411" t="s">
        <v>8839</v>
      </c>
      <c r="C2411" t="s">
        <v>8839</v>
      </c>
      <c r="E2411" t="s">
        <v>1841</v>
      </c>
      <c r="F2411" t="s">
        <v>583</v>
      </c>
      <c r="G2411" t="s">
        <v>1842</v>
      </c>
      <c r="H2411" t="s">
        <v>1843</v>
      </c>
    </row>
    <row r="2412" spans="1:8">
      <c r="A2412" t="s">
        <v>8840</v>
      </c>
      <c r="B2412" t="s">
        <v>8841</v>
      </c>
      <c r="C2412" t="s">
        <v>8841</v>
      </c>
      <c r="E2412" t="s">
        <v>1841</v>
      </c>
      <c r="F2412" t="s">
        <v>583</v>
      </c>
      <c r="G2412" t="s">
        <v>1842</v>
      </c>
      <c r="H2412" t="s">
        <v>1843</v>
      </c>
    </row>
    <row r="2413" spans="1:8">
      <c r="A2413" t="s">
        <v>8842</v>
      </c>
      <c r="B2413" t="s">
        <v>8843</v>
      </c>
      <c r="C2413" t="s">
        <v>8843</v>
      </c>
      <c r="E2413" t="s">
        <v>1841</v>
      </c>
      <c r="F2413" t="s">
        <v>583</v>
      </c>
      <c r="G2413" t="s">
        <v>1842</v>
      </c>
      <c r="H2413" t="s">
        <v>1843</v>
      </c>
    </row>
    <row r="2414" spans="1:8">
      <c r="A2414" t="s">
        <v>8844</v>
      </c>
      <c r="B2414" t="s">
        <v>8845</v>
      </c>
      <c r="C2414" t="s">
        <v>8845</v>
      </c>
      <c r="E2414" t="s">
        <v>1841</v>
      </c>
      <c r="F2414" t="s">
        <v>583</v>
      </c>
      <c r="G2414" t="s">
        <v>1842</v>
      </c>
      <c r="H2414" t="s">
        <v>1843</v>
      </c>
    </row>
    <row r="2415" spans="1:8">
      <c r="A2415" t="s">
        <v>8846</v>
      </c>
      <c r="B2415" t="s">
        <v>8847</v>
      </c>
      <c r="C2415" t="s">
        <v>8847</v>
      </c>
      <c r="E2415" t="s">
        <v>1841</v>
      </c>
      <c r="F2415" t="s">
        <v>583</v>
      </c>
      <c r="G2415" t="s">
        <v>1842</v>
      </c>
      <c r="H2415" t="s">
        <v>1843</v>
      </c>
    </row>
    <row r="2416" spans="1:8">
      <c r="A2416" t="s">
        <v>8848</v>
      </c>
      <c r="B2416" t="s">
        <v>8849</v>
      </c>
      <c r="C2416" t="s">
        <v>8849</v>
      </c>
      <c r="E2416" t="s">
        <v>1841</v>
      </c>
      <c r="F2416" t="s">
        <v>583</v>
      </c>
      <c r="G2416" t="s">
        <v>1842</v>
      </c>
      <c r="H2416" t="s">
        <v>1843</v>
      </c>
    </row>
    <row r="2417" spans="1:8">
      <c r="A2417" t="s">
        <v>8850</v>
      </c>
      <c r="B2417" t="s">
        <v>8851</v>
      </c>
      <c r="C2417" t="s">
        <v>8851</v>
      </c>
      <c r="E2417" t="s">
        <v>1841</v>
      </c>
      <c r="F2417" t="s">
        <v>583</v>
      </c>
      <c r="G2417" t="s">
        <v>1842</v>
      </c>
      <c r="H2417" t="s">
        <v>1843</v>
      </c>
    </row>
    <row r="2418" spans="1:8">
      <c r="A2418" t="s">
        <v>8852</v>
      </c>
      <c r="B2418" t="s">
        <v>8853</v>
      </c>
      <c r="C2418" t="s">
        <v>8853</v>
      </c>
      <c r="E2418" t="s">
        <v>1841</v>
      </c>
      <c r="F2418" t="s">
        <v>583</v>
      </c>
      <c r="G2418" t="s">
        <v>1842</v>
      </c>
      <c r="H2418" t="s">
        <v>1843</v>
      </c>
    </row>
    <row r="2419" spans="1:8">
      <c r="A2419" t="s">
        <v>8854</v>
      </c>
      <c r="B2419" t="s">
        <v>8855</v>
      </c>
      <c r="C2419" t="s">
        <v>8855</v>
      </c>
      <c r="E2419" t="s">
        <v>1841</v>
      </c>
      <c r="F2419" t="s">
        <v>583</v>
      </c>
      <c r="G2419" t="s">
        <v>1842</v>
      </c>
      <c r="H2419" t="s">
        <v>1843</v>
      </c>
    </row>
    <row r="2420" spans="1:8">
      <c r="A2420" t="s">
        <v>8856</v>
      </c>
      <c r="B2420" t="s">
        <v>8857</v>
      </c>
      <c r="C2420" t="s">
        <v>8857</v>
      </c>
      <c r="E2420" t="s">
        <v>1841</v>
      </c>
      <c r="F2420" t="s">
        <v>583</v>
      </c>
      <c r="G2420" t="s">
        <v>1842</v>
      </c>
      <c r="H2420" t="s">
        <v>1843</v>
      </c>
    </row>
    <row r="2421" spans="1:8">
      <c r="A2421" t="s">
        <v>8858</v>
      </c>
      <c r="B2421" t="s">
        <v>8859</v>
      </c>
      <c r="C2421" t="s">
        <v>8859</v>
      </c>
      <c r="E2421" t="s">
        <v>1841</v>
      </c>
      <c r="F2421" t="s">
        <v>583</v>
      </c>
      <c r="G2421" t="s">
        <v>1842</v>
      </c>
      <c r="H2421" t="s">
        <v>1843</v>
      </c>
    </row>
    <row r="2422" spans="1:8">
      <c r="A2422" t="s">
        <v>8860</v>
      </c>
      <c r="B2422" t="s">
        <v>8861</v>
      </c>
      <c r="C2422" t="s">
        <v>8861</v>
      </c>
      <c r="E2422" t="s">
        <v>1841</v>
      </c>
      <c r="F2422" t="s">
        <v>583</v>
      </c>
      <c r="G2422" t="s">
        <v>1842</v>
      </c>
      <c r="H2422" t="s">
        <v>1843</v>
      </c>
    </row>
    <row r="2423" spans="1:8">
      <c r="A2423" t="s">
        <v>8862</v>
      </c>
      <c r="B2423" t="s">
        <v>8863</v>
      </c>
      <c r="C2423" t="s">
        <v>8863</v>
      </c>
      <c r="E2423" t="s">
        <v>1841</v>
      </c>
      <c r="F2423" t="s">
        <v>583</v>
      </c>
      <c r="G2423" t="s">
        <v>1842</v>
      </c>
      <c r="H2423" t="s">
        <v>1843</v>
      </c>
    </row>
    <row r="2424" spans="1:8">
      <c r="A2424" t="s">
        <v>8864</v>
      </c>
      <c r="B2424" t="s">
        <v>8865</v>
      </c>
      <c r="C2424" t="s">
        <v>8865</v>
      </c>
      <c r="E2424" t="s">
        <v>1841</v>
      </c>
      <c r="F2424" t="s">
        <v>583</v>
      </c>
      <c r="G2424" t="s">
        <v>1842</v>
      </c>
      <c r="H2424" t="s">
        <v>1843</v>
      </c>
    </row>
    <row r="2425" spans="1:8">
      <c r="A2425" t="s">
        <v>8866</v>
      </c>
      <c r="B2425" t="s">
        <v>8867</v>
      </c>
      <c r="C2425" t="s">
        <v>8867</v>
      </c>
      <c r="E2425" t="s">
        <v>1841</v>
      </c>
      <c r="F2425" t="s">
        <v>583</v>
      </c>
      <c r="G2425" t="s">
        <v>1842</v>
      </c>
      <c r="H2425" t="s">
        <v>1843</v>
      </c>
    </row>
    <row r="2426" spans="1:8">
      <c r="A2426" t="s">
        <v>8868</v>
      </c>
      <c r="B2426" t="s">
        <v>8869</v>
      </c>
      <c r="C2426" t="s">
        <v>8869</v>
      </c>
      <c r="E2426" t="s">
        <v>1841</v>
      </c>
      <c r="F2426" t="s">
        <v>583</v>
      </c>
      <c r="G2426" t="s">
        <v>1842</v>
      </c>
      <c r="H2426" t="s">
        <v>1843</v>
      </c>
    </row>
    <row r="2427" spans="1:8">
      <c r="A2427" t="s">
        <v>8870</v>
      </c>
      <c r="B2427" t="s">
        <v>8871</v>
      </c>
      <c r="C2427" t="s">
        <v>8871</v>
      </c>
      <c r="E2427" t="s">
        <v>1841</v>
      </c>
      <c r="F2427" t="s">
        <v>583</v>
      </c>
      <c r="G2427" t="s">
        <v>1842</v>
      </c>
      <c r="H2427" t="s">
        <v>1843</v>
      </c>
    </row>
    <row r="2428" spans="1:8">
      <c r="A2428" t="s">
        <v>8872</v>
      </c>
      <c r="B2428" t="s">
        <v>8873</v>
      </c>
      <c r="C2428" t="s">
        <v>8873</v>
      </c>
      <c r="E2428" t="s">
        <v>1841</v>
      </c>
      <c r="F2428" t="s">
        <v>583</v>
      </c>
      <c r="G2428" t="s">
        <v>1842</v>
      </c>
      <c r="H2428" t="s">
        <v>1843</v>
      </c>
    </row>
    <row r="2429" spans="1:8">
      <c r="A2429" t="s">
        <v>8874</v>
      </c>
      <c r="B2429" t="s">
        <v>8875</v>
      </c>
      <c r="C2429" t="s">
        <v>8875</v>
      </c>
      <c r="E2429" t="s">
        <v>1841</v>
      </c>
      <c r="F2429" t="s">
        <v>583</v>
      </c>
      <c r="G2429" t="s">
        <v>1842</v>
      </c>
      <c r="H2429" t="s">
        <v>1843</v>
      </c>
    </row>
    <row r="2430" spans="1:8">
      <c r="A2430" t="s">
        <v>8876</v>
      </c>
      <c r="B2430" t="s">
        <v>8877</v>
      </c>
      <c r="C2430" t="s">
        <v>8877</v>
      </c>
      <c r="E2430" t="s">
        <v>1135</v>
      </c>
      <c r="F2430" t="s">
        <v>352</v>
      </c>
      <c r="G2430" t="s">
        <v>495</v>
      </c>
      <c r="H2430" t="s">
        <v>1136</v>
      </c>
    </row>
    <row r="2431" spans="1:8">
      <c r="A2431" t="s">
        <v>8878</v>
      </c>
      <c r="B2431" t="s">
        <v>8879</v>
      </c>
      <c r="C2431" t="s">
        <v>8879</v>
      </c>
      <c r="E2431" t="s">
        <v>1135</v>
      </c>
      <c r="F2431" t="s">
        <v>352</v>
      </c>
      <c r="G2431" t="s">
        <v>495</v>
      </c>
      <c r="H2431" t="s">
        <v>1136</v>
      </c>
    </row>
    <row r="2432" spans="1:8">
      <c r="A2432" t="s">
        <v>8880</v>
      </c>
      <c r="B2432" t="s">
        <v>8881</v>
      </c>
      <c r="C2432" t="s">
        <v>8881</v>
      </c>
      <c r="E2432" t="s">
        <v>1135</v>
      </c>
      <c r="F2432" t="s">
        <v>352</v>
      </c>
      <c r="G2432" t="s">
        <v>495</v>
      </c>
      <c r="H2432" t="s">
        <v>1136</v>
      </c>
    </row>
    <row r="2433" spans="1:8">
      <c r="A2433" t="s">
        <v>8882</v>
      </c>
      <c r="B2433" t="s">
        <v>8883</v>
      </c>
      <c r="C2433" t="s">
        <v>8883</v>
      </c>
      <c r="E2433" t="s">
        <v>1841</v>
      </c>
      <c r="F2433" t="s">
        <v>583</v>
      </c>
      <c r="G2433" t="s">
        <v>1842</v>
      </c>
      <c r="H2433" t="s">
        <v>1843</v>
      </c>
    </row>
    <row r="2434" spans="1:8">
      <c r="A2434" t="s">
        <v>8884</v>
      </c>
      <c r="B2434" t="s">
        <v>8885</v>
      </c>
      <c r="C2434" t="s">
        <v>8885</v>
      </c>
      <c r="E2434" t="s">
        <v>1841</v>
      </c>
      <c r="F2434" t="s">
        <v>583</v>
      </c>
      <c r="G2434" t="s">
        <v>1842</v>
      </c>
      <c r="H2434" t="s">
        <v>1843</v>
      </c>
    </row>
    <row r="2435" spans="1:8">
      <c r="A2435" t="s">
        <v>8886</v>
      </c>
      <c r="B2435" t="s">
        <v>8887</v>
      </c>
      <c r="C2435" t="s">
        <v>8887</v>
      </c>
      <c r="E2435" t="s">
        <v>1841</v>
      </c>
      <c r="F2435" t="s">
        <v>583</v>
      </c>
      <c r="G2435" t="s">
        <v>1842</v>
      </c>
      <c r="H2435" t="s">
        <v>1843</v>
      </c>
    </row>
    <row r="2436" spans="1:8">
      <c r="A2436" t="s">
        <v>8888</v>
      </c>
      <c r="B2436" t="s">
        <v>8889</v>
      </c>
      <c r="C2436" t="s">
        <v>8889</v>
      </c>
      <c r="E2436" t="s">
        <v>1841</v>
      </c>
      <c r="F2436" t="s">
        <v>583</v>
      </c>
      <c r="G2436" t="s">
        <v>1842</v>
      </c>
      <c r="H2436" t="s">
        <v>1843</v>
      </c>
    </row>
    <row r="2437" spans="1:8">
      <c r="A2437" t="s">
        <v>8890</v>
      </c>
      <c r="B2437" t="s">
        <v>8891</v>
      </c>
      <c r="C2437" t="s">
        <v>8891</v>
      </c>
      <c r="E2437" t="s">
        <v>1841</v>
      </c>
      <c r="F2437" t="s">
        <v>583</v>
      </c>
      <c r="G2437" t="s">
        <v>1842</v>
      </c>
      <c r="H2437" t="s">
        <v>1843</v>
      </c>
    </row>
    <row r="2438" spans="1:8">
      <c r="A2438" t="s">
        <v>8892</v>
      </c>
      <c r="B2438" t="s">
        <v>8893</v>
      </c>
      <c r="C2438" t="s">
        <v>8893</v>
      </c>
      <c r="E2438" t="s">
        <v>1841</v>
      </c>
      <c r="F2438" t="s">
        <v>583</v>
      </c>
      <c r="G2438" t="s">
        <v>1842</v>
      </c>
      <c r="H2438" t="s">
        <v>1843</v>
      </c>
    </row>
    <row r="2439" spans="1:8">
      <c r="A2439" t="s">
        <v>8894</v>
      </c>
      <c r="B2439" t="s">
        <v>8895</v>
      </c>
      <c r="C2439" t="s">
        <v>8895</v>
      </c>
      <c r="E2439" t="s">
        <v>1841</v>
      </c>
      <c r="F2439" t="s">
        <v>583</v>
      </c>
      <c r="G2439" t="s">
        <v>1842</v>
      </c>
      <c r="H2439" t="s">
        <v>1843</v>
      </c>
    </row>
    <row r="2440" spans="1:8">
      <c r="A2440" t="s">
        <v>8896</v>
      </c>
      <c r="B2440" t="s">
        <v>8897</v>
      </c>
      <c r="C2440" t="s">
        <v>8897</v>
      </c>
      <c r="E2440" t="s">
        <v>1841</v>
      </c>
      <c r="F2440" t="s">
        <v>583</v>
      </c>
      <c r="G2440" t="s">
        <v>1842</v>
      </c>
      <c r="H2440" t="s">
        <v>1843</v>
      </c>
    </row>
    <row r="2441" spans="1:8">
      <c r="A2441" t="s">
        <v>8898</v>
      </c>
      <c r="B2441" t="s">
        <v>8899</v>
      </c>
      <c r="C2441" t="s">
        <v>8899</v>
      </c>
      <c r="E2441" t="s">
        <v>1841</v>
      </c>
      <c r="F2441" t="s">
        <v>583</v>
      </c>
      <c r="G2441" t="s">
        <v>1842</v>
      </c>
      <c r="H2441" t="s">
        <v>1843</v>
      </c>
    </row>
    <row r="2442" spans="1:8">
      <c r="A2442" t="s">
        <v>8900</v>
      </c>
      <c r="B2442" t="s">
        <v>8901</v>
      </c>
      <c r="C2442" t="s">
        <v>8901</v>
      </c>
      <c r="E2442" t="s">
        <v>1841</v>
      </c>
      <c r="F2442" t="s">
        <v>583</v>
      </c>
      <c r="G2442" t="s">
        <v>1842</v>
      </c>
      <c r="H2442" t="s">
        <v>1843</v>
      </c>
    </row>
    <row r="2443" spans="1:8">
      <c r="A2443" t="s">
        <v>8902</v>
      </c>
      <c r="B2443" t="s">
        <v>8903</v>
      </c>
      <c r="C2443" t="s">
        <v>8903</v>
      </c>
      <c r="E2443" t="s">
        <v>1841</v>
      </c>
      <c r="F2443" t="s">
        <v>583</v>
      </c>
      <c r="G2443" t="s">
        <v>1842</v>
      </c>
      <c r="H2443" t="s">
        <v>1843</v>
      </c>
    </row>
    <row r="2444" spans="1:8">
      <c r="A2444" t="s">
        <v>8904</v>
      </c>
      <c r="B2444" t="s">
        <v>1279</v>
      </c>
      <c r="C2444" t="s">
        <v>1279</v>
      </c>
      <c r="E2444" t="s">
        <v>1841</v>
      </c>
      <c r="F2444" t="s">
        <v>583</v>
      </c>
      <c r="G2444" t="s">
        <v>1842</v>
      </c>
      <c r="H2444" t="s">
        <v>1843</v>
      </c>
    </row>
    <row r="2445" spans="1:8">
      <c r="A2445" t="s">
        <v>8905</v>
      </c>
      <c r="B2445" t="s">
        <v>8906</v>
      </c>
      <c r="C2445" t="s">
        <v>8907</v>
      </c>
      <c r="D2445" t="s">
        <v>8908</v>
      </c>
      <c r="E2445" t="s">
        <v>7392</v>
      </c>
      <c r="F2445" t="s">
        <v>1723</v>
      </c>
      <c r="G2445" t="s">
        <v>2273</v>
      </c>
      <c r="H2445" t="s">
        <v>2418</v>
      </c>
    </row>
    <row r="2446" spans="1:8">
      <c r="A2446" t="s">
        <v>8909</v>
      </c>
      <c r="B2446" t="s">
        <v>8910</v>
      </c>
      <c r="C2446" t="s">
        <v>8911</v>
      </c>
      <c r="D2446" t="s">
        <v>8912</v>
      </c>
      <c r="E2446" t="s">
        <v>552</v>
      </c>
      <c r="F2446" t="s">
        <v>352</v>
      </c>
      <c r="G2446" t="s">
        <v>360</v>
      </c>
      <c r="H2446" t="s">
        <v>553</v>
      </c>
    </row>
    <row r="2447" spans="1:8">
      <c r="A2447" t="s">
        <v>8913</v>
      </c>
      <c r="B2447" t="s">
        <v>8914</v>
      </c>
      <c r="C2447" t="s">
        <v>8915</v>
      </c>
      <c r="D2447" t="s">
        <v>8916</v>
      </c>
      <c r="E2447" t="s">
        <v>391</v>
      </c>
      <c r="F2447" t="s">
        <v>352</v>
      </c>
      <c r="G2447" t="s">
        <v>360</v>
      </c>
      <c r="H2447" t="s">
        <v>386</v>
      </c>
    </row>
    <row r="2448" spans="1:8">
      <c r="A2448" t="s">
        <v>8917</v>
      </c>
      <c r="B2448" t="s">
        <v>8918</v>
      </c>
      <c r="C2448" t="s">
        <v>8919</v>
      </c>
      <c r="D2448" t="s">
        <v>8920</v>
      </c>
      <c r="E2448" t="s">
        <v>1184</v>
      </c>
      <c r="F2448" t="s">
        <v>352</v>
      </c>
      <c r="G2448" t="s">
        <v>353</v>
      </c>
      <c r="H2448" t="s">
        <v>1185</v>
      </c>
    </row>
    <row r="2449" spans="1:8">
      <c r="A2449" t="s">
        <v>8921</v>
      </c>
      <c r="B2449" t="s">
        <v>8922</v>
      </c>
      <c r="C2449" t="s">
        <v>8923</v>
      </c>
      <c r="D2449" t="s">
        <v>8924</v>
      </c>
      <c r="E2449" t="s">
        <v>3902</v>
      </c>
      <c r="F2449" t="s">
        <v>352</v>
      </c>
      <c r="G2449" t="s">
        <v>360</v>
      </c>
      <c r="H2449" t="s">
        <v>401</v>
      </c>
    </row>
    <row r="2450" spans="1:8">
      <c r="A2450" t="s">
        <v>8925</v>
      </c>
      <c r="B2450" t="s">
        <v>8926</v>
      </c>
      <c r="C2450" t="s">
        <v>8927</v>
      </c>
      <c r="D2450" t="s">
        <v>8928</v>
      </c>
      <c r="E2450" t="s">
        <v>3902</v>
      </c>
      <c r="F2450" t="s">
        <v>352</v>
      </c>
      <c r="G2450" t="s">
        <v>360</v>
      </c>
      <c r="H2450" t="s">
        <v>401</v>
      </c>
    </row>
    <row r="2451" spans="1:8">
      <c r="A2451" t="s">
        <v>8929</v>
      </c>
      <c r="B2451" t="s">
        <v>8930</v>
      </c>
      <c r="C2451" t="s">
        <v>8931</v>
      </c>
      <c r="D2451" t="s">
        <v>6782</v>
      </c>
      <c r="E2451" t="s">
        <v>3902</v>
      </c>
      <c r="F2451" t="s">
        <v>352</v>
      </c>
      <c r="G2451" t="s">
        <v>360</v>
      </c>
      <c r="H2451" t="s">
        <v>401</v>
      </c>
    </row>
    <row r="2452" spans="1:8">
      <c r="A2452" t="s">
        <v>8932</v>
      </c>
      <c r="B2452" t="s">
        <v>8933</v>
      </c>
      <c r="C2452" t="s">
        <v>8934</v>
      </c>
      <c r="D2452" t="s">
        <v>8935</v>
      </c>
      <c r="E2452" t="s">
        <v>3902</v>
      </c>
      <c r="F2452" t="s">
        <v>352</v>
      </c>
      <c r="G2452" t="s">
        <v>360</v>
      </c>
      <c r="H2452" t="s">
        <v>401</v>
      </c>
    </row>
    <row r="2453" spans="1:8">
      <c r="A2453" t="s">
        <v>8936</v>
      </c>
      <c r="B2453" t="s">
        <v>8937</v>
      </c>
      <c r="C2453" t="s">
        <v>8938</v>
      </c>
      <c r="D2453" t="s">
        <v>8939</v>
      </c>
      <c r="E2453" t="s">
        <v>3902</v>
      </c>
      <c r="F2453" t="s">
        <v>352</v>
      </c>
      <c r="G2453" t="s">
        <v>360</v>
      </c>
      <c r="H2453" t="s">
        <v>401</v>
      </c>
    </row>
    <row r="2454" spans="1:8">
      <c r="A2454" t="s">
        <v>8940</v>
      </c>
      <c r="B2454" t="s">
        <v>8941</v>
      </c>
      <c r="C2454" t="s">
        <v>8942</v>
      </c>
      <c r="D2454" t="s">
        <v>8943</v>
      </c>
      <c r="E2454" t="s">
        <v>1196</v>
      </c>
      <c r="F2454" t="s">
        <v>352</v>
      </c>
      <c r="G2454" t="s">
        <v>367</v>
      </c>
      <c r="H2454" t="s">
        <v>953</v>
      </c>
    </row>
    <row r="2455" spans="1:8">
      <c r="A2455" t="s">
        <v>8944</v>
      </c>
      <c r="B2455" t="s">
        <v>8945</v>
      </c>
      <c r="C2455" t="s">
        <v>8946</v>
      </c>
      <c r="D2455" t="s">
        <v>8947</v>
      </c>
      <c r="E2455" t="s">
        <v>3749</v>
      </c>
      <c r="F2455" t="s">
        <v>1723</v>
      </c>
      <c r="G2455" t="s">
        <v>2273</v>
      </c>
      <c r="H2455" t="s">
        <v>2418</v>
      </c>
    </row>
    <row r="2456" spans="1:8">
      <c r="A2456" t="s">
        <v>8948</v>
      </c>
      <c r="B2456" t="s">
        <v>8949</v>
      </c>
      <c r="C2456" t="s">
        <v>8950</v>
      </c>
      <c r="D2456" t="s">
        <v>5566</v>
      </c>
      <c r="E2456" t="s">
        <v>8951</v>
      </c>
      <c r="F2456" t="s">
        <v>352</v>
      </c>
      <c r="G2456" t="s">
        <v>367</v>
      </c>
      <c r="H2456" t="s">
        <v>2386</v>
      </c>
    </row>
    <row r="2457" spans="1:8">
      <c r="A2457" t="s">
        <v>8952</v>
      </c>
      <c r="B2457" t="s">
        <v>8953</v>
      </c>
      <c r="C2457" t="s">
        <v>8954</v>
      </c>
      <c r="D2457" t="s">
        <v>8955</v>
      </c>
      <c r="E2457" t="s">
        <v>963</v>
      </c>
      <c r="F2457" t="s">
        <v>352</v>
      </c>
      <c r="G2457" t="s">
        <v>367</v>
      </c>
      <c r="H2457" t="s">
        <v>964</v>
      </c>
    </row>
    <row r="2458" spans="1:8">
      <c r="A2458" t="s">
        <v>8956</v>
      </c>
      <c r="B2458" t="s">
        <v>8957</v>
      </c>
      <c r="C2458" t="s">
        <v>8957</v>
      </c>
      <c r="E2458" t="s">
        <v>7157</v>
      </c>
      <c r="F2458" t="s">
        <v>1723</v>
      </c>
      <c r="G2458" t="s">
        <v>2291</v>
      </c>
      <c r="H2458" t="s">
        <v>7158</v>
      </c>
    </row>
    <row r="2459" spans="1:8">
      <c r="A2459" t="s">
        <v>8958</v>
      </c>
      <c r="B2459" t="s">
        <v>370</v>
      </c>
      <c r="C2459" t="s">
        <v>371</v>
      </c>
      <c r="D2459" t="s">
        <v>372</v>
      </c>
      <c r="E2459" t="s">
        <v>373</v>
      </c>
      <c r="F2459" t="s">
        <v>352</v>
      </c>
      <c r="G2459" t="s">
        <v>360</v>
      </c>
      <c r="H2459" t="s">
        <v>374</v>
      </c>
    </row>
    <row r="2460" spans="1:8">
      <c r="A2460" t="s">
        <v>8959</v>
      </c>
      <c r="B2460" t="s">
        <v>8960</v>
      </c>
      <c r="C2460" t="s">
        <v>8961</v>
      </c>
      <c r="D2460" t="s">
        <v>8962</v>
      </c>
      <c r="E2460" t="s">
        <v>8963</v>
      </c>
      <c r="F2460" t="s">
        <v>352</v>
      </c>
      <c r="G2460" t="s">
        <v>854</v>
      </c>
      <c r="H2460" t="s">
        <v>5931</v>
      </c>
    </row>
    <row r="2461" spans="1:8">
      <c r="A2461" t="s">
        <v>8964</v>
      </c>
      <c r="B2461" t="s">
        <v>8965</v>
      </c>
      <c r="C2461" t="s">
        <v>8966</v>
      </c>
      <c r="D2461" t="s">
        <v>8967</v>
      </c>
      <c r="E2461" t="s">
        <v>8968</v>
      </c>
      <c r="F2461" t="s">
        <v>352</v>
      </c>
      <c r="G2461" t="s">
        <v>467</v>
      </c>
      <c r="H2461" t="s">
        <v>468</v>
      </c>
    </row>
    <row r="2462" spans="1:8">
      <c r="A2462" t="s">
        <v>8969</v>
      </c>
      <c r="B2462" t="s">
        <v>8970</v>
      </c>
      <c r="C2462" t="s">
        <v>8971</v>
      </c>
      <c r="D2462" t="s">
        <v>8972</v>
      </c>
      <c r="E2462" s="7" t="s">
        <v>8973</v>
      </c>
      <c r="F2462" s="7" t="s">
        <v>352</v>
      </c>
      <c r="G2462" t="s">
        <v>467</v>
      </c>
      <c r="H2462" t="s">
        <v>624</v>
      </c>
    </row>
    <row r="2463" spans="1:8">
      <c r="A2463" t="s">
        <v>8974</v>
      </c>
      <c r="B2463" t="s">
        <v>8975</v>
      </c>
      <c r="C2463" t="s">
        <v>8976</v>
      </c>
      <c r="D2463" t="s">
        <v>8977</v>
      </c>
      <c r="E2463" s="7" t="s">
        <v>1207</v>
      </c>
      <c r="F2463" s="7" t="s">
        <v>352</v>
      </c>
      <c r="G2463" t="s">
        <v>467</v>
      </c>
      <c r="H2463" t="s">
        <v>624</v>
      </c>
    </row>
    <row r="2464" spans="1:8">
      <c r="A2464" t="s">
        <v>8978</v>
      </c>
      <c r="B2464" t="s">
        <v>8979</v>
      </c>
      <c r="C2464" t="s">
        <v>8980</v>
      </c>
      <c r="D2464" t="s">
        <v>8981</v>
      </c>
      <c r="E2464" t="s">
        <v>5040</v>
      </c>
      <c r="F2464" t="s">
        <v>352</v>
      </c>
      <c r="G2464" t="s">
        <v>467</v>
      </c>
      <c r="H2464" t="s">
        <v>4791</v>
      </c>
    </row>
    <row r="2465" spans="1:8">
      <c r="A2465" t="s">
        <v>8982</v>
      </c>
      <c r="B2465" t="s">
        <v>8983</v>
      </c>
      <c r="C2465" t="s">
        <v>8984</v>
      </c>
      <c r="D2465" t="s">
        <v>8985</v>
      </c>
      <c r="E2465" t="s">
        <v>5040</v>
      </c>
      <c r="F2465" t="s">
        <v>352</v>
      </c>
      <c r="G2465" t="s">
        <v>467</v>
      </c>
      <c r="H2465" t="s">
        <v>4791</v>
      </c>
    </row>
    <row r="2466" spans="1:8">
      <c r="A2466" t="s">
        <v>8986</v>
      </c>
      <c r="B2466" t="s">
        <v>652</v>
      </c>
      <c r="C2466" t="s">
        <v>652</v>
      </c>
      <c r="E2466" s="7" t="s">
        <v>8987</v>
      </c>
      <c r="F2466" s="7" t="s">
        <v>352</v>
      </c>
      <c r="G2466" t="s">
        <v>467</v>
      </c>
      <c r="H2466" t="s">
        <v>2050</v>
      </c>
    </row>
    <row r="2467" spans="1:8">
      <c r="A2467" t="s">
        <v>8988</v>
      </c>
      <c r="B2467" t="s">
        <v>8989</v>
      </c>
      <c r="C2467" t="s">
        <v>8990</v>
      </c>
      <c r="D2467" t="s">
        <v>8991</v>
      </c>
      <c r="E2467" t="s">
        <v>1437</v>
      </c>
      <c r="F2467" t="s">
        <v>352</v>
      </c>
      <c r="G2467" t="s">
        <v>495</v>
      </c>
      <c r="H2467" t="s">
        <v>1438</v>
      </c>
    </row>
    <row r="2468" spans="1:8">
      <c r="A2468" t="s">
        <v>8992</v>
      </c>
      <c r="B2468" t="s">
        <v>8993</v>
      </c>
      <c r="C2468" t="s">
        <v>8994</v>
      </c>
      <c r="D2468" t="s">
        <v>8995</v>
      </c>
      <c r="E2468" t="s">
        <v>1875</v>
      </c>
      <c r="F2468" t="s">
        <v>583</v>
      </c>
      <c r="G2468" t="s">
        <v>1723</v>
      </c>
      <c r="H2468" t="s">
        <v>1876</v>
      </c>
    </row>
    <row r="2469" spans="1:8">
      <c r="A2469" t="s">
        <v>8996</v>
      </c>
      <c r="B2469" t="s">
        <v>8997</v>
      </c>
      <c r="C2469" t="s">
        <v>8998</v>
      </c>
      <c r="D2469" t="s">
        <v>8999</v>
      </c>
      <c r="E2469" t="s">
        <v>1875</v>
      </c>
      <c r="F2469" t="s">
        <v>583</v>
      </c>
      <c r="G2469" t="s">
        <v>1723</v>
      </c>
      <c r="H2469" t="s">
        <v>1876</v>
      </c>
    </row>
    <row r="2470" spans="1:8">
      <c r="A2470" t="s">
        <v>9000</v>
      </c>
      <c r="B2470" t="s">
        <v>9001</v>
      </c>
      <c r="C2470" t="s">
        <v>9002</v>
      </c>
      <c r="D2470" t="s">
        <v>9003</v>
      </c>
      <c r="E2470" t="s">
        <v>1135</v>
      </c>
      <c r="F2470" t="s">
        <v>352</v>
      </c>
      <c r="G2470" t="s">
        <v>495</v>
      </c>
      <c r="H2470" t="s">
        <v>1136</v>
      </c>
    </row>
    <row r="2471" spans="1:8">
      <c r="A2471" t="s">
        <v>9004</v>
      </c>
      <c r="B2471" t="s">
        <v>9005</v>
      </c>
      <c r="C2471" t="s">
        <v>9006</v>
      </c>
      <c r="D2471" t="s">
        <v>9003</v>
      </c>
      <c r="E2471" t="s">
        <v>1135</v>
      </c>
      <c r="F2471" t="s">
        <v>352</v>
      </c>
      <c r="G2471" t="s">
        <v>495</v>
      </c>
      <c r="H2471" t="s">
        <v>1136</v>
      </c>
    </row>
    <row r="2472" spans="1:8">
      <c r="A2472" t="s">
        <v>9007</v>
      </c>
      <c r="B2472" t="s">
        <v>9008</v>
      </c>
      <c r="C2472" t="s">
        <v>9009</v>
      </c>
      <c r="D2472" t="s">
        <v>9003</v>
      </c>
      <c r="E2472" t="s">
        <v>1135</v>
      </c>
      <c r="F2472" t="s">
        <v>352</v>
      </c>
      <c r="G2472" t="s">
        <v>495</v>
      </c>
      <c r="H2472" t="s">
        <v>1136</v>
      </c>
    </row>
    <row r="2473" spans="1:8">
      <c r="A2473" t="s">
        <v>9010</v>
      </c>
      <c r="B2473" t="s">
        <v>9011</v>
      </c>
      <c r="C2473" t="s">
        <v>9012</v>
      </c>
      <c r="D2473" t="s">
        <v>9013</v>
      </c>
      <c r="E2473" t="s">
        <v>9014</v>
      </c>
      <c r="F2473" t="s">
        <v>352</v>
      </c>
      <c r="G2473" t="s">
        <v>467</v>
      </c>
      <c r="H2473" t="s">
        <v>2050</v>
      </c>
    </row>
    <row r="2474" spans="1:8">
      <c r="A2474" t="s">
        <v>9015</v>
      </c>
      <c r="B2474" t="s">
        <v>9016</v>
      </c>
      <c r="C2474" t="s">
        <v>9017</v>
      </c>
      <c r="D2474" t="s">
        <v>9018</v>
      </c>
      <c r="E2474" t="s">
        <v>1927</v>
      </c>
      <c r="F2474" t="s">
        <v>352</v>
      </c>
      <c r="G2474" t="s">
        <v>367</v>
      </c>
      <c r="H2474" t="s">
        <v>1855</v>
      </c>
    </row>
    <row r="2475" spans="1:8">
      <c r="A2475" t="s">
        <v>9019</v>
      </c>
      <c r="B2475" t="s">
        <v>9020</v>
      </c>
      <c r="C2475" t="s">
        <v>9021</v>
      </c>
      <c r="D2475" t="s">
        <v>9022</v>
      </c>
      <c r="E2475" t="s">
        <v>1927</v>
      </c>
      <c r="F2475" t="s">
        <v>352</v>
      </c>
      <c r="G2475" t="s">
        <v>367</v>
      </c>
      <c r="H2475" t="s">
        <v>1855</v>
      </c>
    </row>
    <row r="2476" spans="1:8">
      <c r="A2476" t="s">
        <v>9023</v>
      </c>
      <c r="B2476" t="s">
        <v>9024</v>
      </c>
      <c r="C2476" t="s">
        <v>9025</v>
      </c>
      <c r="D2476" t="s">
        <v>9026</v>
      </c>
      <c r="E2476" t="s">
        <v>1190</v>
      </c>
      <c r="F2476" t="s">
        <v>352</v>
      </c>
      <c r="G2476" t="s">
        <v>610</v>
      </c>
      <c r="H2476" t="s">
        <v>1191</v>
      </c>
    </row>
    <row r="2477" spans="1:8">
      <c r="A2477" t="s">
        <v>9027</v>
      </c>
      <c r="B2477" t="s">
        <v>9028</v>
      </c>
      <c r="C2477" t="s">
        <v>9029</v>
      </c>
      <c r="D2477" t="s">
        <v>9030</v>
      </c>
      <c r="E2477" t="s">
        <v>850</v>
      </c>
      <c r="F2477" t="s">
        <v>583</v>
      </c>
      <c r="G2477" t="s">
        <v>352</v>
      </c>
      <c r="H2477" t="s">
        <v>851</v>
      </c>
    </row>
    <row r="2478" spans="1:8">
      <c r="A2478" t="s">
        <v>9031</v>
      </c>
      <c r="B2478" t="s">
        <v>9032</v>
      </c>
      <c r="C2478" t="s">
        <v>9033</v>
      </c>
      <c r="D2478" t="s">
        <v>9034</v>
      </c>
      <c r="E2478" t="s">
        <v>1135</v>
      </c>
      <c r="F2478" t="s">
        <v>352</v>
      </c>
      <c r="G2478" t="s">
        <v>495</v>
      </c>
      <c r="H2478" t="s">
        <v>1136</v>
      </c>
    </row>
    <row r="2479" spans="1:8">
      <c r="A2479" t="s">
        <v>9035</v>
      </c>
      <c r="B2479" t="s">
        <v>9036</v>
      </c>
      <c r="C2479" t="s">
        <v>9037</v>
      </c>
      <c r="D2479" t="s">
        <v>9038</v>
      </c>
      <c r="E2479" t="s">
        <v>850</v>
      </c>
      <c r="F2479" t="s">
        <v>583</v>
      </c>
      <c r="G2479" t="s">
        <v>352</v>
      </c>
      <c r="H2479" t="s">
        <v>851</v>
      </c>
    </row>
    <row r="2480" spans="1:8">
      <c r="A2480" t="s">
        <v>9039</v>
      </c>
      <c r="B2480" t="s">
        <v>9040</v>
      </c>
      <c r="C2480" t="s">
        <v>9041</v>
      </c>
      <c r="D2480" t="s">
        <v>2380</v>
      </c>
      <c r="E2480" t="s">
        <v>1190</v>
      </c>
      <c r="F2480" t="s">
        <v>352</v>
      </c>
      <c r="G2480" t="s">
        <v>610</v>
      </c>
      <c r="H2480" t="s">
        <v>1191</v>
      </c>
    </row>
    <row r="2481" spans="1:8">
      <c r="A2481" t="s">
        <v>9042</v>
      </c>
      <c r="B2481" t="s">
        <v>9043</v>
      </c>
      <c r="C2481" t="s">
        <v>9044</v>
      </c>
      <c r="D2481" t="s">
        <v>9045</v>
      </c>
      <c r="E2481" t="s">
        <v>1169</v>
      </c>
      <c r="F2481" t="s">
        <v>583</v>
      </c>
      <c r="G2481" t="s">
        <v>352</v>
      </c>
      <c r="H2481" t="s">
        <v>1170</v>
      </c>
    </row>
    <row r="2482" spans="1:8">
      <c r="A2482" t="s">
        <v>9046</v>
      </c>
      <c r="B2482" t="s">
        <v>9047</v>
      </c>
      <c r="C2482" t="s">
        <v>9047</v>
      </c>
      <c r="E2482" t="s">
        <v>1722</v>
      </c>
      <c r="F2482" t="s">
        <v>1723</v>
      </c>
      <c r="G2482" t="s">
        <v>1724</v>
      </c>
      <c r="H2482" t="s">
        <v>1725</v>
      </c>
    </row>
    <row r="2483" spans="1:8">
      <c r="A2483" t="s">
        <v>9048</v>
      </c>
      <c r="B2483" t="s">
        <v>9049</v>
      </c>
      <c r="C2483" t="s">
        <v>9050</v>
      </c>
      <c r="D2483" t="s">
        <v>9051</v>
      </c>
      <c r="E2483" t="s">
        <v>1190</v>
      </c>
      <c r="F2483" t="s">
        <v>352</v>
      </c>
      <c r="G2483" t="s">
        <v>610</v>
      </c>
      <c r="H2483" t="s">
        <v>1191</v>
      </c>
    </row>
    <row r="2484" spans="1:8">
      <c r="A2484" t="s">
        <v>9052</v>
      </c>
      <c r="B2484" t="s">
        <v>9053</v>
      </c>
      <c r="C2484" t="s">
        <v>9054</v>
      </c>
      <c r="D2484" t="s">
        <v>9051</v>
      </c>
      <c r="E2484" t="s">
        <v>1190</v>
      </c>
      <c r="F2484" t="s">
        <v>352</v>
      </c>
      <c r="G2484" t="s">
        <v>610</v>
      </c>
      <c r="H2484" t="s">
        <v>1191</v>
      </c>
    </row>
    <row r="2485" spans="1:8">
      <c r="A2485" t="s">
        <v>9055</v>
      </c>
      <c r="B2485" t="s">
        <v>9056</v>
      </c>
      <c r="C2485" t="s">
        <v>9057</v>
      </c>
      <c r="D2485" t="s">
        <v>9051</v>
      </c>
      <c r="E2485" t="s">
        <v>1190</v>
      </c>
      <c r="F2485" t="s">
        <v>352</v>
      </c>
      <c r="G2485" t="s">
        <v>610</v>
      </c>
      <c r="H2485" t="s">
        <v>1191</v>
      </c>
    </row>
    <row r="2486" spans="1:8">
      <c r="A2486" t="s">
        <v>9058</v>
      </c>
      <c r="B2486" t="s">
        <v>9059</v>
      </c>
      <c r="C2486" t="s">
        <v>9059</v>
      </c>
      <c r="E2486" t="s">
        <v>2328</v>
      </c>
      <c r="F2486" t="s">
        <v>1384</v>
      </c>
      <c r="G2486" t="s">
        <v>2329</v>
      </c>
      <c r="H2486" t="s">
        <v>2330</v>
      </c>
    </row>
    <row r="2487" spans="1:8">
      <c r="A2487" t="s">
        <v>9060</v>
      </c>
      <c r="B2487" t="s">
        <v>9061</v>
      </c>
      <c r="C2487" t="s">
        <v>9062</v>
      </c>
      <c r="D2487" t="s">
        <v>7495</v>
      </c>
      <c r="E2487" t="s">
        <v>9063</v>
      </c>
      <c r="F2487" t="s">
        <v>352</v>
      </c>
      <c r="G2487" t="s">
        <v>2854</v>
      </c>
      <c r="H2487" t="s">
        <v>3346</v>
      </c>
    </row>
    <row r="2488" spans="1:8">
      <c r="A2488" t="s">
        <v>9064</v>
      </c>
      <c r="B2488" t="s">
        <v>9065</v>
      </c>
      <c r="C2488" t="s">
        <v>9065</v>
      </c>
      <c r="E2488" t="s">
        <v>2328</v>
      </c>
      <c r="F2488" t="s">
        <v>1384</v>
      </c>
      <c r="G2488" t="s">
        <v>2329</v>
      </c>
      <c r="H2488" t="s">
        <v>2330</v>
      </c>
    </row>
    <row r="2489" spans="1:8">
      <c r="A2489" t="s">
        <v>9066</v>
      </c>
      <c r="B2489" t="s">
        <v>9067</v>
      </c>
      <c r="C2489" t="s">
        <v>9067</v>
      </c>
      <c r="E2489" t="s">
        <v>9068</v>
      </c>
      <c r="F2489" t="s">
        <v>1384</v>
      </c>
      <c r="G2489" t="s">
        <v>2329</v>
      </c>
      <c r="H2489" t="s">
        <v>2330</v>
      </c>
    </row>
    <row r="2490" spans="1:8">
      <c r="A2490" t="s">
        <v>9069</v>
      </c>
      <c r="B2490" t="s">
        <v>9070</v>
      </c>
      <c r="C2490" t="s">
        <v>9070</v>
      </c>
      <c r="E2490" t="s">
        <v>9068</v>
      </c>
      <c r="F2490" t="s">
        <v>1384</v>
      </c>
      <c r="G2490" t="s">
        <v>2329</v>
      </c>
      <c r="H2490" t="s">
        <v>2330</v>
      </c>
    </row>
    <row r="2491" spans="1:8">
      <c r="A2491" t="s">
        <v>9071</v>
      </c>
      <c r="B2491" t="s">
        <v>9072</v>
      </c>
      <c r="C2491" t="s">
        <v>9073</v>
      </c>
      <c r="D2491" t="s">
        <v>9074</v>
      </c>
      <c r="E2491" t="s">
        <v>9068</v>
      </c>
      <c r="F2491" t="s">
        <v>1384</v>
      </c>
      <c r="G2491" t="s">
        <v>2329</v>
      </c>
      <c r="H2491" t="s">
        <v>2330</v>
      </c>
    </row>
    <row r="2492" spans="1:8">
      <c r="A2492" t="s">
        <v>9075</v>
      </c>
      <c r="B2492" t="s">
        <v>9076</v>
      </c>
      <c r="C2492" t="s">
        <v>9077</v>
      </c>
      <c r="D2492" t="s">
        <v>9078</v>
      </c>
      <c r="E2492" t="s">
        <v>2328</v>
      </c>
      <c r="F2492" t="s">
        <v>1384</v>
      </c>
      <c r="G2492" t="s">
        <v>2329</v>
      </c>
      <c r="H2492" t="s">
        <v>2330</v>
      </c>
    </row>
    <row r="2493" spans="1:8">
      <c r="A2493" t="s">
        <v>9079</v>
      </c>
      <c r="B2493" t="s">
        <v>9080</v>
      </c>
      <c r="C2493" t="s">
        <v>9080</v>
      </c>
      <c r="E2493" t="s">
        <v>2328</v>
      </c>
      <c r="F2493" t="s">
        <v>1384</v>
      </c>
      <c r="G2493" t="s">
        <v>2329</v>
      </c>
      <c r="H2493" t="s">
        <v>2330</v>
      </c>
    </row>
    <row r="2494" spans="1:8">
      <c r="A2494" t="s">
        <v>9081</v>
      </c>
      <c r="B2494" t="s">
        <v>9082</v>
      </c>
      <c r="C2494" t="s">
        <v>9082</v>
      </c>
      <c r="E2494" t="s">
        <v>9068</v>
      </c>
      <c r="F2494" t="s">
        <v>1384</v>
      </c>
      <c r="G2494" t="s">
        <v>2329</v>
      </c>
      <c r="H2494" t="s">
        <v>2330</v>
      </c>
    </row>
    <row r="2495" spans="1:8">
      <c r="A2495" t="s">
        <v>9083</v>
      </c>
      <c r="B2495" t="s">
        <v>9084</v>
      </c>
      <c r="C2495" t="s">
        <v>9084</v>
      </c>
      <c r="E2495" t="s">
        <v>2328</v>
      </c>
      <c r="F2495" t="s">
        <v>1384</v>
      </c>
      <c r="G2495" t="s">
        <v>2329</v>
      </c>
      <c r="H2495" t="s">
        <v>2330</v>
      </c>
    </row>
    <row r="2496" spans="1:8">
      <c r="A2496" t="s">
        <v>9085</v>
      </c>
      <c r="B2496" t="s">
        <v>9086</v>
      </c>
      <c r="C2496" t="s">
        <v>9087</v>
      </c>
      <c r="D2496" t="s">
        <v>9088</v>
      </c>
      <c r="E2496" t="s">
        <v>3397</v>
      </c>
      <c r="F2496" t="s">
        <v>352</v>
      </c>
      <c r="G2496" t="s">
        <v>360</v>
      </c>
      <c r="H2496" t="s">
        <v>436</v>
      </c>
    </row>
    <row r="2497" spans="1:8">
      <c r="A2497" t="s">
        <v>9089</v>
      </c>
      <c r="B2497" t="s">
        <v>9090</v>
      </c>
      <c r="C2497" t="s">
        <v>9091</v>
      </c>
      <c r="D2497" t="s">
        <v>9092</v>
      </c>
      <c r="E2497" t="s">
        <v>3397</v>
      </c>
      <c r="F2497" t="s">
        <v>352</v>
      </c>
      <c r="G2497" t="s">
        <v>360</v>
      </c>
      <c r="H2497" t="s">
        <v>436</v>
      </c>
    </row>
    <row r="2498" spans="1:8">
      <c r="A2498" t="s">
        <v>9093</v>
      </c>
      <c r="B2498" t="s">
        <v>9094</v>
      </c>
      <c r="C2498" t="s">
        <v>9095</v>
      </c>
      <c r="D2498" t="s">
        <v>9096</v>
      </c>
      <c r="E2498" t="s">
        <v>429</v>
      </c>
      <c r="F2498" t="s">
        <v>352</v>
      </c>
      <c r="G2498" t="s">
        <v>360</v>
      </c>
      <c r="H2498" t="s">
        <v>430</v>
      </c>
    </row>
    <row r="2499" spans="1:8">
      <c r="A2499" t="s">
        <v>9097</v>
      </c>
      <c r="B2499" t="s">
        <v>9098</v>
      </c>
      <c r="C2499" t="s">
        <v>9098</v>
      </c>
      <c r="E2499" t="s">
        <v>9099</v>
      </c>
      <c r="F2499" t="s">
        <v>1723</v>
      </c>
      <c r="G2499" t="s">
        <v>2284</v>
      </c>
      <c r="H2499" t="s">
        <v>9100</v>
      </c>
    </row>
    <row r="2500" spans="1:8">
      <c r="A2500" t="s">
        <v>9101</v>
      </c>
      <c r="B2500" t="s">
        <v>9102</v>
      </c>
      <c r="C2500" t="s">
        <v>9102</v>
      </c>
      <c r="E2500" t="s">
        <v>1135</v>
      </c>
      <c r="F2500" t="s">
        <v>352</v>
      </c>
      <c r="G2500" t="s">
        <v>495</v>
      </c>
      <c r="H2500" t="s">
        <v>1136</v>
      </c>
    </row>
    <row r="2501" spans="1:8">
      <c r="A2501" t="s">
        <v>9103</v>
      </c>
      <c r="B2501" t="s">
        <v>9104</v>
      </c>
      <c r="C2501" t="s">
        <v>9104</v>
      </c>
      <c r="E2501" t="s">
        <v>1135</v>
      </c>
      <c r="F2501" t="s">
        <v>352</v>
      </c>
      <c r="G2501" t="s">
        <v>495</v>
      </c>
      <c r="H2501" t="s">
        <v>1136</v>
      </c>
    </row>
    <row r="2502" spans="1:8">
      <c r="A2502" t="s">
        <v>9105</v>
      </c>
      <c r="B2502" t="s">
        <v>652</v>
      </c>
      <c r="C2502" t="s">
        <v>652</v>
      </c>
      <c r="E2502" t="s">
        <v>850</v>
      </c>
      <c r="F2502" t="s">
        <v>583</v>
      </c>
      <c r="G2502" t="s">
        <v>352</v>
      </c>
      <c r="H2502" t="s">
        <v>851</v>
      </c>
    </row>
    <row r="2503" spans="1:8">
      <c r="A2503" t="s">
        <v>9106</v>
      </c>
      <c r="B2503" t="s">
        <v>9107</v>
      </c>
      <c r="C2503" t="s">
        <v>9108</v>
      </c>
      <c r="D2503" t="s">
        <v>9109</v>
      </c>
      <c r="E2503" t="s">
        <v>2312</v>
      </c>
      <c r="F2503" t="s">
        <v>583</v>
      </c>
      <c r="G2503" t="s">
        <v>1723</v>
      </c>
      <c r="H2503" t="s">
        <v>2313</v>
      </c>
    </row>
    <row r="2504" spans="1:8">
      <c r="A2504" t="s">
        <v>9110</v>
      </c>
      <c r="B2504" t="s">
        <v>9111</v>
      </c>
      <c r="C2504" t="s">
        <v>9111</v>
      </c>
      <c r="E2504" t="s">
        <v>8488</v>
      </c>
      <c r="F2504" t="s">
        <v>1705</v>
      </c>
      <c r="G2504" t="s">
        <v>4638</v>
      </c>
      <c r="H2504" t="s">
        <v>4639</v>
      </c>
    </row>
    <row r="2505" spans="1:8">
      <c r="A2505" t="s">
        <v>9112</v>
      </c>
      <c r="B2505" t="s">
        <v>9113</v>
      </c>
      <c r="C2505" t="s">
        <v>9114</v>
      </c>
      <c r="D2505" t="s">
        <v>9115</v>
      </c>
      <c r="E2505" t="s">
        <v>9116</v>
      </c>
      <c r="F2505" t="s">
        <v>352</v>
      </c>
      <c r="G2505" t="s">
        <v>610</v>
      </c>
      <c r="H2505" t="s">
        <v>1007</v>
      </c>
    </row>
    <row r="2506" spans="1:8">
      <c r="A2506" t="s">
        <v>9117</v>
      </c>
      <c r="B2506" t="s">
        <v>9118</v>
      </c>
      <c r="C2506" t="s">
        <v>9119</v>
      </c>
      <c r="D2506" t="s">
        <v>2311</v>
      </c>
      <c r="E2506" t="s">
        <v>4098</v>
      </c>
      <c r="F2506" t="s">
        <v>583</v>
      </c>
      <c r="G2506" t="s">
        <v>1723</v>
      </c>
      <c r="H2506" t="s">
        <v>4099</v>
      </c>
    </row>
    <row r="2507" spans="1:8">
      <c r="A2507" t="s">
        <v>9120</v>
      </c>
      <c r="B2507" t="s">
        <v>9121</v>
      </c>
      <c r="C2507" t="s">
        <v>9122</v>
      </c>
      <c r="D2507" t="s">
        <v>9123</v>
      </c>
      <c r="E2507" t="s">
        <v>1190</v>
      </c>
      <c r="F2507" t="s">
        <v>352</v>
      </c>
      <c r="G2507" t="s">
        <v>610</v>
      </c>
      <c r="H2507" t="s">
        <v>1191</v>
      </c>
    </row>
    <row r="2508" spans="1:8">
      <c r="A2508" t="s">
        <v>9124</v>
      </c>
      <c r="B2508" t="s">
        <v>9125</v>
      </c>
      <c r="C2508" t="s">
        <v>9126</v>
      </c>
      <c r="D2508" t="s">
        <v>9127</v>
      </c>
      <c r="E2508" t="s">
        <v>9128</v>
      </c>
      <c r="F2508" t="s">
        <v>352</v>
      </c>
      <c r="G2508" t="s">
        <v>2649</v>
      </c>
      <c r="H2508" t="s">
        <v>2708</v>
      </c>
    </row>
    <row r="2509" spans="1:8">
      <c r="A2509" t="s">
        <v>9129</v>
      </c>
      <c r="B2509" t="s">
        <v>9130</v>
      </c>
      <c r="C2509" t="s">
        <v>9131</v>
      </c>
      <c r="D2509" t="s">
        <v>9132</v>
      </c>
      <c r="E2509" t="s">
        <v>9133</v>
      </c>
      <c r="F2509" t="s">
        <v>352</v>
      </c>
      <c r="G2509" t="s">
        <v>854</v>
      </c>
      <c r="H2509" t="s">
        <v>855</v>
      </c>
    </row>
    <row r="2510" spans="1:8">
      <c r="A2510" t="s">
        <v>9134</v>
      </c>
      <c r="B2510" t="s">
        <v>9135</v>
      </c>
      <c r="C2510" t="s">
        <v>9136</v>
      </c>
      <c r="D2510" t="s">
        <v>9137</v>
      </c>
      <c r="E2510" t="s">
        <v>1574</v>
      </c>
      <c r="F2510" t="s">
        <v>352</v>
      </c>
      <c r="G2510" t="s">
        <v>360</v>
      </c>
      <c r="H2510" t="s">
        <v>412</v>
      </c>
    </row>
    <row r="2511" spans="1:8">
      <c r="A2511" t="s">
        <v>9138</v>
      </c>
      <c r="B2511" t="s">
        <v>9139</v>
      </c>
      <c r="C2511" t="s">
        <v>9140</v>
      </c>
      <c r="D2511" t="s">
        <v>9141</v>
      </c>
      <c r="E2511" t="s">
        <v>9142</v>
      </c>
      <c r="F2511" t="s">
        <v>352</v>
      </c>
      <c r="G2511" t="s">
        <v>2854</v>
      </c>
      <c r="H2511" t="s">
        <v>2855</v>
      </c>
    </row>
    <row r="2512" spans="1:8">
      <c r="A2512" t="s">
        <v>9143</v>
      </c>
      <c r="B2512" t="s">
        <v>9144</v>
      </c>
      <c r="C2512" t="s">
        <v>9145</v>
      </c>
      <c r="D2512" t="s">
        <v>9141</v>
      </c>
      <c r="E2512" t="s">
        <v>9142</v>
      </c>
      <c r="F2512" t="s">
        <v>352</v>
      </c>
      <c r="G2512" t="s">
        <v>2854</v>
      </c>
      <c r="H2512" t="s">
        <v>2855</v>
      </c>
    </row>
    <row r="2513" spans="1:8">
      <c r="A2513" t="s">
        <v>9146</v>
      </c>
      <c r="B2513" t="s">
        <v>9147</v>
      </c>
      <c r="C2513" t="s">
        <v>9148</v>
      </c>
      <c r="D2513" t="s">
        <v>9149</v>
      </c>
      <c r="E2513" t="s">
        <v>4008</v>
      </c>
      <c r="F2513" t="s">
        <v>352</v>
      </c>
      <c r="G2513" t="s">
        <v>2649</v>
      </c>
      <c r="H2513" t="s">
        <v>4009</v>
      </c>
    </row>
    <row r="2514" spans="1:8">
      <c r="A2514" t="s">
        <v>9150</v>
      </c>
      <c r="B2514" t="s">
        <v>9151</v>
      </c>
      <c r="C2514" t="s">
        <v>9151</v>
      </c>
      <c r="E2514" t="s">
        <v>1722</v>
      </c>
      <c r="F2514" t="s">
        <v>1723</v>
      </c>
      <c r="G2514" t="s">
        <v>1724</v>
      </c>
      <c r="H2514" t="s">
        <v>1725</v>
      </c>
    </row>
    <row r="2515" spans="1:8">
      <c r="A2515" t="s">
        <v>9152</v>
      </c>
      <c r="B2515" t="s">
        <v>9153</v>
      </c>
      <c r="C2515" t="s">
        <v>9153</v>
      </c>
      <c r="E2515" t="s">
        <v>1722</v>
      </c>
      <c r="F2515" t="s">
        <v>1723</v>
      </c>
      <c r="G2515" t="s">
        <v>1724</v>
      </c>
      <c r="H2515" t="s">
        <v>1725</v>
      </c>
    </row>
    <row r="2516" spans="1:8">
      <c r="A2516" t="s">
        <v>9154</v>
      </c>
      <c r="B2516" t="s">
        <v>9155</v>
      </c>
      <c r="C2516" t="s">
        <v>9155</v>
      </c>
      <c r="E2516" t="s">
        <v>2236</v>
      </c>
      <c r="F2516" t="s">
        <v>583</v>
      </c>
      <c r="G2516" t="s">
        <v>1723</v>
      </c>
      <c r="H2516" t="s">
        <v>2237</v>
      </c>
    </row>
    <row r="2517" spans="1:8">
      <c r="A2517" t="s">
        <v>9156</v>
      </c>
      <c r="B2517" t="s">
        <v>9157</v>
      </c>
      <c r="C2517" t="s">
        <v>9158</v>
      </c>
      <c r="D2517" t="s">
        <v>2296</v>
      </c>
      <c r="E2517" t="s">
        <v>2322</v>
      </c>
      <c r="F2517" t="s">
        <v>583</v>
      </c>
      <c r="G2517" t="s">
        <v>1842</v>
      </c>
      <c r="H2517" t="s">
        <v>2323</v>
      </c>
    </row>
    <row r="2518" spans="1:8">
      <c r="A2518" t="s">
        <v>9159</v>
      </c>
      <c r="B2518" t="s">
        <v>9160</v>
      </c>
      <c r="C2518" t="s">
        <v>9161</v>
      </c>
      <c r="D2518" t="s">
        <v>9162</v>
      </c>
      <c r="E2518" t="s">
        <v>850</v>
      </c>
      <c r="F2518" t="s">
        <v>583</v>
      </c>
      <c r="G2518" t="s">
        <v>352</v>
      </c>
      <c r="H2518" t="s">
        <v>851</v>
      </c>
    </row>
    <row r="2519" spans="1:8">
      <c r="A2519" t="s">
        <v>9163</v>
      </c>
      <c r="B2519" t="s">
        <v>9164</v>
      </c>
      <c r="C2519" t="s">
        <v>9164</v>
      </c>
      <c r="E2519" t="s">
        <v>6600</v>
      </c>
      <c r="F2519" t="s">
        <v>583</v>
      </c>
      <c r="G2519" t="s">
        <v>1842</v>
      </c>
      <c r="H2519" t="s">
        <v>6601</v>
      </c>
    </row>
    <row r="2520" spans="1:8">
      <c r="A2520" t="s">
        <v>9165</v>
      </c>
      <c r="B2520" t="s">
        <v>9166</v>
      </c>
      <c r="C2520" t="s">
        <v>9166</v>
      </c>
      <c r="E2520" t="s">
        <v>6594</v>
      </c>
      <c r="F2520" t="s">
        <v>1705</v>
      </c>
      <c r="G2520" t="s">
        <v>4638</v>
      </c>
      <c r="H2520" t="s">
        <v>6595</v>
      </c>
    </row>
    <row r="2521" spans="1:8">
      <c r="A2521" t="s">
        <v>9167</v>
      </c>
      <c r="B2521" t="s">
        <v>9168</v>
      </c>
      <c r="C2521" t="s">
        <v>9168</v>
      </c>
      <c r="E2521" t="s">
        <v>6594</v>
      </c>
      <c r="F2521" t="s">
        <v>1705</v>
      </c>
      <c r="G2521" t="s">
        <v>4638</v>
      </c>
      <c r="H2521" t="s">
        <v>6595</v>
      </c>
    </row>
    <row r="2522" spans="1:8">
      <c r="A2522" t="s">
        <v>9169</v>
      </c>
      <c r="B2522" t="s">
        <v>9170</v>
      </c>
      <c r="C2522" t="s">
        <v>9170</v>
      </c>
      <c r="E2522" t="s">
        <v>6594</v>
      </c>
      <c r="F2522" t="s">
        <v>1705</v>
      </c>
      <c r="G2522" t="s">
        <v>4638</v>
      </c>
      <c r="H2522" t="s">
        <v>6595</v>
      </c>
    </row>
    <row r="2523" spans="1:8">
      <c r="A2523" t="s">
        <v>9171</v>
      </c>
      <c r="B2523" t="s">
        <v>9172</v>
      </c>
      <c r="C2523" t="s">
        <v>9172</v>
      </c>
      <c r="E2523" t="s">
        <v>6594</v>
      </c>
      <c r="F2523" t="s">
        <v>1705</v>
      </c>
      <c r="G2523" t="s">
        <v>4638</v>
      </c>
      <c r="H2523" t="s">
        <v>6595</v>
      </c>
    </row>
    <row r="2524" spans="1:8">
      <c r="A2524" t="s">
        <v>9173</v>
      </c>
      <c r="B2524" t="s">
        <v>9174</v>
      </c>
      <c r="C2524" t="s">
        <v>9174</v>
      </c>
      <c r="E2524" t="s">
        <v>1841</v>
      </c>
      <c r="F2524" t="s">
        <v>583</v>
      </c>
      <c r="G2524" t="s">
        <v>1842</v>
      </c>
      <c r="H2524" t="s">
        <v>1843</v>
      </c>
    </row>
    <row r="2525" spans="1:8">
      <c r="A2525" t="s">
        <v>9175</v>
      </c>
      <c r="B2525" t="s">
        <v>9176</v>
      </c>
      <c r="C2525" t="s">
        <v>9176</v>
      </c>
      <c r="E2525" t="s">
        <v>1841</v>
      </c>
      <c r="F2525" t="s">
        <v>583</v>
      </c>
      <c r="G2525" t="s">
        <v>1842</v>
      </c>
      <c r="H2525" t="s">
        <v>1843</v>
      </c>
    </row>
    <row r="2526" spans="1:8">
      <c r="A2526" t="s">
        <v>9177</v>
      </c>
      <c r="B2526" t="s">
        <v>9178</v>
      </c>
      <c r="C2526" t="s">
        <v>9178</v>
      </c>
      <c r="E2526" t="s">
        <v>1841</v>
      </c>
      <c r="F2526" t="s">
        <v>583</v>
      </c>
      <c r="G2526" t="s">
        <v>1842</v>
      </c>
      <c r="H2526" t="s">
        <v>1843</v>
      </c>
    </row>
    <row r="2527" spans="1:8">
      <c r="A2527" t="s">
        <v>9179</v>
      </c>
      <c r="B2527" t="s">
        <v>9180</v>
      </c>
      <c r="C2527" t="s">
        <v>9180</v>
      </c>
      <c r="E2527" t="s">
        <v>1841</v>
      </c>
      <c r="F2527" t="s">
        <v>583</v>
      </c>
      <c r="G2527" t="s">
        <v>1842</v>
      </c>
      <c r="H2527" t="s">
        <v>1843</v>
      </c>
    </row>
    <row r="2528" spans="1:8">
      <c r="A2528" t="s">
        <v>9181</v>
      </c>
      <c r="B2528" t="s">
        <v>9182</v>
      </c>
      <c r="C2528" t="s">
        <v>9182</v>
      </c>
      <c r="E2528" t="s">
        <v>1841</v>
      </c>
      <c r="F2528" t="s">
        <v>583</v>
      </c>
      <c r="G2528" t="s">
        <v>1842</v>
      </c>
      <c r="H2528" t="s">
        <v>1843</v>
      </c>
    </row>
    <row r="2529" spans="1:8">
      <c r="A2529" t="s">
        <v>9183</v>
      </c>
      <c r="B2529" t="s">
        <v>9184</v>
      </c>
      <c r="C2529" t="s">
        <v>9184</v>
      </c>
      <c r="E2529" t="s">
        <v>1841</v>
      </c>
      <c r="F2529" t="s">
        <v>583</v>
      </c>
      <c r="G2529" t="s">
        <v>1842</v>
      </c>
      <c r="H2529" t="s">
        <v>1843</v>
      </c>
    </row>
    <row r="2530" spans="1:8">
      <c r="A2530" t="s">
        <v>9185</v>
      </c>
      <c r="B2530" t="s">
        <v>9186</v>
      </c>
      <c r="C2530" t="s">
        <v>9186</v>
      </c>
      <c r="E2530" t="s">
        <v>1841</v>
      </c>
      <c r="F2530" t="s">
        <v>583</v>
      </c>
      <c r="G2530" t="s">
        <v>1842</v>
      </c>
      <c r="H2530" t="s">
        <v>1843</v>
      </c>
    </row>
    <row r="2531" spans="1:8">
      <c r="A2531" t="s">
        <v>9187</v>
      </c>
      <c r="B2531" t="s">
        <v>9188</v>
      </c>
      <c r="C2531" t="s">
        <v>9189</v>
      </c>
      <c r="D2531" t="s">
        <v>9190</v>
      </c>
      <c r="E2531" t="s">
        <v>1562</v>
      </c>
      <c r="F2531" t="s">
        <v>352</v>
      </c>
      <c r="G2531" t="s">
        <v>610</v>
      </c>
      <c r="H2531" t="s">
        <v>1007</v>
      </c>
    </row>
    <row r="2532" spans="1:8">
      <c r="A2532" t="s">
        <v>9191</v>
      </c>
      <c r="B2532" t="s">
        <v>9192</v>
      </c>
      <c r="C2532" t="s">
        <v>9193</v>
      </c>
      <c r="D2532" t="s">
        <v>9194</v>
      </c>
      <c r="E2532" t="s">
        <v>2025</v>
      </c>
      <c r="F2532" t="s">
        <v>352</v>
      </c>
      <c r="G2532" t="s">
        <v>467</v>
      </c>
      <c r="H2532" t="s">
        <v>2026</v>
      </c>
    </row>
    <row r="2533" spans="1:8">
      <c r="A2533" t="s">
        <v>9195</v>
      </c>
      <c r="B2533" t="s">
        <v>9196</v>
      </c>
      <c r="C2533" t="s">
        <v>9197</v>
      </c>
      <c r="D2533" t="s">
        <v>9198</v>
      </c>
      <c r="E2533" t="s">
        <v>2263</v>
      </c>
      <c r="F2533" t="s">
        <v>352</v>
      </c>
      <c r="G2533" t="s">
        <v>610</v>
      </c>
      <c r="H2533" t="s">
        <v>1453</v>
      </c>
    </row>
    <row r="2534" spans="1:8">
      <c r="A2534" t="s">
        <v>9199</v>
      </c>
      <c r="B2534" t="s">
        <v>9200</v>
      </c>
      <c r="C2534" t="s">
        <v>9200</v>
      </c>
      <c r="E2534" t="s">
        <v>4854</v>
      </c>
      <c r="F2534" t="s">
        <v>1723</v>
      </c>
      <c r="G2534" t="s">
        <v>2291</v>
      </c>
      <c r="H2534" t="s">
        <v>4855</v>
      </c>
    </row>
    <row r="2535" spans="1:8">
      <c r="A2535" t="s">
        <v>9201</v>
      </c>
      <c r="B2535" t="s">
        <v>9202</v>
      </c>
      <c r="C2535" t="s">
        <v>9203</v>
      </c>
      <c r="D2535" t="s">
        <v>9204</v>
      </c>
      <c r="E2535" t="s">
        <v>7163</v>
      </c>
      <c r="F2535" t="s">
        <v>1723</v>
      </c>
      <c r="G2535" t="s">
        <v>2291</v>
      </c>
      <c r="H2535" t="s">
        <v>7164</v>
      </c>
    </row>
    <row r="2536" spans="1:8">
      <c r="A2536" t="s">
        <v>9205</v>
      </c>
      <c r="B2536" t="s">
        <v>9206</v>
      </c>
      <c r="C2536" t="s">
        <v>9207</v>
      </c>
      <c r="D2536" t="s">
        <v>9204</v>
      </c>
      <c r="E2536" t="s">
        <v>7163</v>
      </c>
      <c r="F2536" t="s">
        <v>1723</v>
      </c>
      <c r="G2536" t="s">
        <v>2291</v>
      </c>
      <c r="H2536" t="s">
        <v>7164</v>
      </c>
    </row>
    <row r="2537" spans="1:8">
      <c r="A2537" t="s">
        <v>9208</v>
      </c>
      <c r="B2537" t="s">
        <v>9209</v>
      </c>
      <c r="C2537" t="s">
        <v>9210</v>
      </c>
      <c r="D2537" t="s">
        <v>9204</v>
      </c>
      <c r="E2537" t="s">
        <v>7163</v>
      </c>
      <c r="F2537" t="s">
        <v>1723</v>
      </c>
      <c r="G2537" t="s">
        <v>2291</v>
      </c>
      <c r="H2537" t="s">
        <v>7164</v>
      </c>
    </row>
    <row r="2538" spans="1:8">
      <c r="A2538" t="s">
        <v>9211</v>
      </c>
      <c r="B2538" t="s">
        <v>9212</v>
      </c>
      <c r="C2538" t="s">
        <v>9213</v>
      </c>
      <c r="D2538" t="s">
        <v>9214</v>
      </c>
      <c r="E2538" t="s">
        <v>770</v>
      </c>
      <c r="F2538" t="s">
        <v>352</v>
      </c>
      <c r="G2538" t="s">
        <v>610</v>
      </c>
      <c r="H2538" t="s">
        <v>771</v>
      </c>
    </row>
    <row r="2539" spans="1:8">
      <c r="A2539" t="s">
        <v>9215</v>
      </c>
      <c r="B2539" t="s">
        <v>9216</v>
      </c>
      <c r="C2539" t="s">
        <v>9217</v>
      </c>
      <c r="D2539" t="s">
        <v>9218</v>
      </c>
      <c r="E2539" t="s">
        <v>770</v>
      </c>
      <c r="F2539" t="s">
        <v>352</v>
      </c>
      <c r="G2539" t="s">
        <v>610</v>
      </c>
      <c r="H2539" t="s">
        <v>771</v>
      </c>
    </row>
    <row r="2540" spans="1:8">
      <c r="A2540" t="s">
        <v>9219</v>
      </c>
      <c r="B2540" t="s">
        <v>9220</v>
      </c>
      <c r="C2540" t="s">
        <v>9221</v>
      </c>
      <c r="D2540" t="s">
        <v>9222</v>
      </c>
      <c r="E2540" t="s">
        <v>770</v>
      </c>
      <c r="F2540" t="s">
        <v>352</v>
      </c>
      <c r="G2540" t="s">
        <v>610</v>
      </c>
      <c r="H2540" t="s">
        <v>771</v>
      </c>
    </row>
    <row r="2541" spans="1:8">
      <c r="A2541" t="s">
        <v>9223</v>
      </c>
      <c r="B2541" t="s">
        <v>9224</v>
      </c>
      <c r="C2541" t="s">
        <v>9224</v>
      </c>
      <c r="E2541" t="s">
        <v>8128</v>
      </c>
      <c r="F2541" t="s">
        <v>1705</v>
      </c>
      <c r="G2541" t="s">
        <v>4638</v>
      </c>
      <c r="H2541" t="s">
        <v>7968</v>
      </c>
    </row>
    <row r="2542" spans="1:8">
      <c r="A2542" t="s">
        <v>9225</v>
      </c>
      <c r="B2542" t="s">
        <v>9226</v>
      </c>
      <c r="C2542" t="s">
        <v>9227</v>
      </c>
      <c r="D2542" t="s">
        <v>3834</v>
      </c>
      <c r="E2542" t="s">
        <v>657</v>
      </c>
      <c r="F2542" t="s">
        <v>352</v>
      </c>
      <c r="G2542" t="s">
        <v>360</v>
      </c>
      <c r="H2542" t="s">
        <v>658</v>
      </c>
    </row>
    <row r="2543" spans="1:8">
      <c r="A2543" t="s">
        <v>9228</v>
      </c>
      <c r="B2543" t="s">
        <v>9229</v>
      </c>
      <c r="C2543" t="s">
        <v>9229</v>
      </c>
      <c r="E2543" t="s">
        <v>1722</v>
      </c>
      <c r="F2543" t="s">
        <v>1723</v>
      </c>
      <c r="G2543" t="s">
        <v>1724</v>
      </c>
      <c r="H2543" t="s">
        <v>1725</v>
      </c>
    </row>
    <row r="2544" spans="1:8">
      <c r="A2544" t="s">
        <v>9230</v>
      </c>
      <c r="B2544" t="s">
        <v>1279</v>
      </c>
      <c r="C2544" t="s">
        <v>1279</v>
      </c>
      <c r="E2544" t="s">
        <v>1280</v>
      </c>
      <c r="F2544" t="s">
        <v>583</v>
      </c>
      <c r="G2544" t="s">
        <v>1281</v>
      </c>
      <c r="H2544" t="s">
        <v>1282</v>
      </c>
    </row>
    <row r="2545" spans="1:8">
      <c r="A2545" t="s">
        <v>9231</v>
      </c>
      <c r="B2545" t="s">
        <v>7618</v>
      </c>
      <c r="C2545" t="s">
        <v>7618</v>
      </c>
      <c r="E2545" t="s">
        <v>1722</v>
      </c>
      <c r="F2545" t="s">
        <v>1723</v>
      </c>
      <c r="G2545" t="s">
        <v>1724</v>
      </c>
      <c r="H2545" t="s">
        <v>1725</v>
      </c>
    </row>
    <row r="2546" spans="1:8">
      <c r="A2546" t="s">
        <v>9232</v>
      </c>
      <c r="B2546" t="s">
        <v>9233</v>
      </c>
      <c r="C2546" t="s">
        <v>9233</v>
      </c>
      <c r="E2546" t="s">
        <v>1722</v>
      </c>
      <c r="F2546" t="s">
        <v>1723</v>
      </c>
      <c r="G2546" t="s">
        <v>1724</v>
      </c>
      <c r="H2546" t="s">
        <v>1725</v>
      </c>
    </row>
    <row r="2547" spans="1:8">
      <c r="A2547" t="s">
        <v>9234</v>
      </c>
      <c r="B2547" t="s">
        <v>9235</v>
      </c>
      <c r="C2547" t="s">
        <v>9235</v>
      </c>
      <c r="E2547" t="s">
        <v>1722</v>
      </c>
      <c r="F2547" t="s">
        <v>1723</v>
      </c>
      <c r="G2547" t="s">
        <v>1724</v>
      </c>
      <c r="H2547" t="s">
        <v>1725</v>
      </c>
    </row>
    <row r="2548" spans="1:8">
      <c r="A2548" t="s">
        <v>9236</v>
      </c>
      <c r="B2548" t="s">
        <v>9237</v>
      </c>
      <c r="C2548" t="s">
        <v>9237</v>
      </c>
      <c r="E2548" t="s">
        <v>1722</v>
      </c>
      <c r="F2548" t="s">
        <v>1723</v>
      </c>
      <c r="G2548" t="s">
        <v>1724</v>
      </c>
      <c r="H2548" t="s">
        <v>1725</v>
      </c>
    </row>
    <row r="2549" spans="1:8">
      <c r="A2549" t="s">
        <v>9238</v>
      </c>
      <c r="B2549" t="s">
        <v>9239</v>
      </c>
      <c r="C2549" t="s">
        <v>9239</v>
      </c>
      <c r="E2549" t="s">
        <v>1722</v>
      </c>
      <c r="F2549" t="s">
        <v>1723</v>
      </c>
      <c r="G2549" t="s">
        <v>1724</v>
      </c>
      <c r="H2549" t="s">
        <v>1725</v>
      </c>
    </row>
    <row r="2550" spans="1:8">
      <c r="A2550" t="s">
        <v>9240</v>
      </c>
      <c r="B2550" t="s">
        <v>9241</v>
      </c>
      <c r="C2550" t="s">
        <v>9241</v>
      </c>
      <c r="E2550" t="s">
        <v>1722</v>
      </c>
      <c r="F2550" t="s">
        <v>1723</v>
      </c>
      <c r="G2550" t="s">
        <v>1724</v>
      </c>
      <c r="H2550" t="s">
        <v>1725</v>
      </c>
    </row>
    <row r="2551" spans="1:8">
      <c r="A2551" t="s">
        <v>9242</v>
      </c>
      <c r="B2551" t="s">
        <v>9243</v>
      </c>
      <c r="C2551" t="s">
        <v>9243</v>
      </c>
      <c r="E2551" t="s">
        <v>1722</v>
      </c>
      <c r="F2551" t="s">
        <v>1723</v>
      </c>
      <c r="G2551" t="s">
        <v>1724</v>
      </c>
      <c r="H2551" t="s">
        <v>1725</v>
      </c>
    </row>
    <row r="2552" spans="1:8">
      <c r="A2552" t="s">
        <v>9244</v>
      </c>
      <c r="B2552" t="s">
        <v>9245</v>
      </c>
      <c r="C2552" t="s">
        <v>9245</v>
      </c>
      <c r="E2552" t="s">
        <v>1722</v>
      </c>
      <c r="F2552" t="s">
        <v>1723</v>
      </c>
      <c r="G2552" t="s">
        <v>1724</v>
      </c>
      <c r="H2552" t="s">
        <v>1725</v>
      </c>
    </row>
    <row r="2553" spans="1:8">
      <c r="A2553" t="s">
        <v>9246</v>
      </c>
      <c r="B2553" t="s">
        <v>9247</v>
      </c>
      <c r="C2553" t="s">
        <v>9247</v>
      </c>
      <c r="E2553" t="s">
        <v>1722</v>
      </c>
      <c r="F2553" t="s">
        <v>1723</v>
      </c>
      <c r="G2553" t="s">
        <v>1724</v>
      </c>
      <c r="H2553" t="s">
        <v>1725</v>
      </c>
    </row>
    <row r="2554" spans="1:8">
      <c r="A2554" t="s">
        <v>9248</v>
      </c>
      <c r="B2554" t="s">
        <v>9249</v>
      </c>
      <c r="C2554" t="s">
        <v>9249</v>
      </c>
      <c r="E2554" t="s">
        <v>1722</v>
      </c>
      <c r="F2554" t="s">
        <v>1723</v>
      </c>
      <c r="G2554" t="s">
        <v>1724</v>
      </c>
      <c r="H2554" t="s">
        <v>1725</v>
      </c>
    </row>
    <row r="2555" spans="1:8">
      <c r="A2555" t="s">
        <v>9250</v>
      </c>
      <c r="B2555" t="s">
        <v>9251</v>
      </c>
      <c r="C2555" t="s">
        <v>9251</v>
      </c>
      <c r="E2555" t="s">
        <v>1722</v>
      </c>
      <c r="F2555" t="s">
        <v>1723</v>
      </c>
      <c r="G2555" t="s">
        <v>1724</v>
      </c>
      <c r="H2555" t="s">
        <v>1725</v>
      </c>
    </row>
    <row r="2556" spans="1:8">
      <c r="A2556" t="s">
        <v>9252</v>
      </c>
      <c r="B2556" t="s">
        <v>9253</v>
      </c>
      <c r="C2556" t="s">
        <v>9253</v>
      </c>
      <c r="E2556" t="s">
        <v>1722</v>
      </c>
      <c r="F2556" t="s">
        <v>1723</v>
      </c>
      <c r="G2556" t="s">
        <v>1724</v>
      </c>
      <c r="H2556" t="s">
        <v>1725</v>
      </c>
    </row>
    <row r="2557" spans="1:8">
      <c r="A2557" t="s">
        <v>9254</v>
      </c>
      <c r="B2557" t="s">
        <v>9255</v>
      </c>
      <c r="C2557" t="s">
        <v>9255</v>
      </c>
      <c r="E2557" t="s">
        <v>1722</v>
      </c>
      <c r="F2557" t="s">
        <v>1723</v>
      </c>
      <c r="G2557" t="s">
        <v>1724</v>
      </c>
      <c r="H2557" t="s">
        <v>1725</v>
      </c>
    </row>
    <row r="2558" spans="1:8">
      <c r="A2558" t="s">
        <v>9256</v>
      </c>
      <c r="B2558" t="s">
        <v>7618</v>
      </c>
      <c r="C2558" t="s">
        <v>7618</v>
      </c>
      <c r="E2558" t="s">
        <v>1722</v>
      </c>
      <c r="F2558" t="s">
        <v>1723</v>
      </c>
      <c r="G2558" t="s">
        <v>1724</v>
      </c>
      <c r="H2558" t="s">
        <v>1725</v>
      </c>
    </row>
    <row r="2559" spans="1:8">
      <c r="A2559" t="s">
        <v>9257</v>
      </c>
      <c r="B2559" t="s">
        <v>9258</v>
      </c>
      <c r="C2559" t="s">
        <v>9258</v>
      </c>
      <c r="E2559" t="s">
        <v>4854</v>
      </c>
      <c r="F2559" t="s">
        <v>1723</v>
      </c>
      <c r="G2559" t="s">
        <v>2291</v>
      </c>
      <c r="H2559" t="s">
        <v>4855</v>
      </c>
    </row>
    <row r="2560" spans="1:8">
      <c r="A2560" t="s">
        <v>9259</v>
      </c>
      <c r="B2560" t="s">
        <v>9260</v>
      </c>
      <c r="C2560" t="s">
        <v>9260</v>
      </c>
      <c r="E2560" t="s">
        <v>9261</v>
      </c>
      <c r="F2560" t="s">
        <v>1723</v>
      </c>
      <c r="G2560" t="s">
        <v>2291</v>
      </c>
      <c r="H2560" t="s">
        <v>4855</v>
      </c>
    </row>
    <row r="2561" spans="1:8">
      <c r="A2561" t="s">
        <v>9262</v>
      </c>
      <c r="B2561" t="s">
        <v>9263</v>
      </c>
      <c r="C2561" t="s">
        <v>9263</v>
      </c>
      <c r="E2561" t="s">
        <v>9264</v>
      </c>
      <c r="F2561" t="s">
        <v>1723</v>
      </c>
      <c r="G2561" t="s">
        <v>1724</v>
      </c>
      <c r="H2561" t="s">
        <v>1725</v>
      </c>
    </row>
    <row r="2562" spans="1:8">
      <c r="A2562" t="s">
        <v>9265</v>
      </c>
      <c r="B2562" t="s">
        <v>9266</v>
      </c>
      <c r="C2562" t="s">
        <v>9266</v>
      </c>
      <c r="E2562" t="s">
        <v>1841</v>
      </c>
      <c r="F2562" t="s">
        <v>583</v>
      </c>
      <c r="G2562" t="s">
        <v>1842</v>
      </c>
      <c r="H2562" t="s">
        <v>1843</v>
      </c>
    </row>
    <row r="2563" spans="1:8">
      <c r="A2563" t="s">
        <v>9267</v>
      </c>
      <c r="B2563" t="s">
        <v>9268</v>
      </c>
      <c r="C2563" t="s">
        <v>9268</v>
      </c>
      <c r="E2563" t="s">
        <v>1841</v>
      </c>
      <c r="F2563" t="s">
        <v>583</v>
      </c>
      <c r="G2563" t="s">
        <v>1842</v>
      </c>
      <c r="H2563" t="s">
        <v>1843</v>
      </c>
    </row>
    <row r="2564" spans="1:8">
      <c r="A2564" t="s">
        <v>9269</v>
      </c>
      <c r="B2564" t="s">
        <v>9270</v>
      </c>
      <c r="C2564" t="s">
        <v>9271</v>
      </c>
      <c r="D2564" t="s">
        <v>2296</v>
      </c>
      <c r="E2564" t="s">
        <v>2272</v>
      </c>
      <c r="F2564" t="s">
        <v>1723</v>
      </c>
      <c r="G2564" t="s">
        <v>2273</v>
      </c>
      <c r="H2564" t="s">
        <v>2274</v>
      </c>
    </row>
    <row r="2565" spans="1:8">
      <c r="A2565" t="s">
        <v>9272</v>
      </c>
      <c r="B2565" t="s">
        <v>9273</v>
      </c>
      <c r="C2565" t="s">
        <v>9274</v>
      </c>
      <c r="D2565" t="s">
        <v>9275</v>
      </c>
      <c r="E2565" t="s">
        <v>9276</v>
      </c>
      <c r="F2565" t="s">
        <v>1723</v>
      </c>
      <c r="G2565" t="s">
        <v>2291</v>
      </c>
      <c r="H2565" t="s">
        <v>4855</v>
      </c>
    </row>
    <row r="2566" spans="1:8">
      <c r="A2566" t="s">
        <v>9277</v>
      </c>
      <c r="B2566" t="s">
        <v>9278</v>
      </c>
      <c r="C2566" t="s">
        <v>9278</v>
      </c>
      <c r="E2566" t="s">
        <v>2290</v>
      </c>
      <c r="F2566" t="s">
        <v>1723</v>
      </c>
      <c r="G2566" t="s">
        <v>2291</v>
      </c>
      <c r="H2566" t="s">
        <v>2292</v>
      </c>
    </row>
    <row r="2567" spans="1:8">
      <c r="A2567" t="s">
        <v>9279</v>
      </c>
      <c r="B2567" t="s">
        <v>9280</v>
      </c>
      <c r="C2567" t="s">
        <v>9281</v>
      </c>
      <c r="D2567" t="s">
        <v>9282</v>
      </c>
      <c r="E2567" t="s">
        <v>4653</v>
      </c>
      <c r="F2567" t="s">
        <v>352</v>
      </c>
      <c r="G2567" t="s">
        <v>2854</v>
      </c>
      <c r="H2567" t="s">
        <v>2855</v>
      </c>
    </row>
    <row r="2568" spans="1:8">
      <c r="A2568" t="s">
        <v>9283</v>
      </c>
      <c r="B2568" t="s">
        <v>9284</v>
      </c>
      <c r="C2568" t="s">
        <v>9284</v>
      </c>
      <c r="E2568" t="s">
        <v>7278</v>
      </c>
      <c r="F2568" t="s">
        <v>1384</v>
      </c>
      <c r="G2568" t="s">
        <v>2329</v>
      </c>
      <c r="H2568" t="s">
        <v>2330</v>
      </c>
    </row>
    <row r="2569" spans="1:8">
      <c r="A2569" t="s">
        <v>9285</v>
      </c>
      <c r="B2569" t="s">
        <v>9286</v>
      </c>
      <c r="C2569" t="s">
        <v>9287</v>
      </c>
      <c r="D2569" t="s">
        <v>9288</v>
      </c>
      <c r="E2569" t="s">
        <v>1562</v>
      </c>
      <c r="F2569" t="s">
        <v>352</v>
      </c>
      <c r="G2569" t="s">
        <v>610</v>
      </c>
      <c r="H2569" t="s">
        <v>1007</v>
      </c>
    </row>
    <row r="2570" spans="1:8">
      <c r="A2570" t="s">
        <v>9289</v>
      </c>
      <c r="B2570" t="s">
        <v>9290</v>
      </c>
      <c r="C2570" t="s">
        <v>9291</v>
      </c>
      <c r="D2570" t="s">
        <v>1110</v>
      </c>
      <c r="E2570" t="s">
        <v>1111</v>
      </c>
      <c r="F2570" t="s">
        <v>352</v>
      </c>
      <c r="G2570" t="s">
        <v>467</v>
      </c>
      <c r="H2570" t="s">
        <v>1112</v>
      </c>
    </row>
    <row r="2571" spans="1:8">
      <c r="A2571" t="s">
        <v>9292</v>
      </c>
      <c r="B2571" t="s">
        <v>9293</v>
      </c>
      <c r="C2571" t="s">
        <v>9294</v>
      </c>
      <c r="D2571" t="s">
        <v>1110</v>
      </c>
      <c r="E2571" t="s">
        <v>1111</v>
      </c>
      <c r="F2571" t="s">
        <v>352</v>
      </c>
      <c r="G2571" t="s">
        <v>467</v>
      </c>
      <c r="H2571" t="s">
        <v>1112</v>
      </c>
    </row>
    <row r="2572" spans="1:8">
      <c r="A2572" t="s">
        <v>9295</v>
      </c>
      <c r="B2572" t="s">
        <v>9296</v>
      </c>
      <c r="C2572" t="s">
        <v>9297</v>
      </c>
      <c r="D2572" t="s">
        <v>1110</v>
      </c>
      <c r="E2572" t="s">
        <v>1111</v>
      </c>
      <c r="F2572" t="s">
        <v>352</v>
      </c>
      <c r="G2572" t="s">
        <v>467</v>
      </c>
      <c r="H2572" t="s">
        <v>1112</v>
      </c>
    </row>
    <row r="2573" spans="1:8">
      <c r="A2573" t="s">
        <v>9298</v>
      </c>
      <c r="B2573" t="s">
        <v>9299</v>
      </c>
      <c r="C2573" t="s">
        <v>9299</v>
      </c>
      <c r="E2573" t="s">
        <v>764</v>
      </c>
      <c r="F2573" t="s">
        <v>583</v>
      </c>
      <c r="G2573" t="s">
        <v>352</v>
      </c>
      <c r="H2573" t="s">
        <v>765</v>
      </c>
    </row>
    <row r="2574" spans="1:8">
      <c r="A2574" t="s">
        <v>9300</v>
      </c>
      <c r="B2574" t="s">
        <v>9301</v>
      </c>
      <c r="C2574" t="s">
        <v>9301</v>
      </c>
      <c r="E2574" t="s">
        <v>764</v>
      </c>
      <c r="F2574" t="s">
        <v>583</v>
      </c>
      <c r="G2574" t="s">
        <v>352</v>
      </c>
      <c r="H2574" t="s">
        <v>765</v>
      </c>
    </row>
    <row r="2575" spans="1:8">
      <c r="A2575" t="s">
        <v>9302</v>
      </c>
      <c r="B2575" t="s">
        <v>9303</v>
      </c>
      <c r="C2575" t="s">
        <v>9303</v>
      </c>
      <c r="E2575" t="s">
        <v>2014</v>
      </c>
      <c r="F2575" t="s">
        <v>583</v>
      </c>
      <c r="G2575" t="s">
        <v>1281</v>
      </c>
      <c r="H2575" t="s">
        <v>2015</v>
      </c>
    </row>
    <row r="2576" spans="1:8">
      <c r="A2576" t="s">
        <v>9304</v>
      </c>
      <c r="B2576" t="s">
        <v>9305</v>
      </c>
      <c r="C2576" t="s">
        <v>9306</v>
      </c>
      <c r="D2576" t="s">
        <v>6497</v>
      </c>
      <c r="E2576" t="s">
        <v>9307</v>
      </c>
      <c r="F2576" t="s">
        <v>352</v>
      </c>
      <c r="G2576" t="s">
        <v>610</v>
      </c>
      <c r="H2576" t="s">
        <v>2571</v>
      </c>
    </row>
    <row r="2577" spans="1:8">
      <c r="A2577" t="s">
        <v>9308</v>
      </c>
      <c r="B2577" t="s">
        <v>9309</v>
      </c>
      <c r="C2577" t="s">
        <v>9310</v>
      </c>
      <c r="D2577" t="s">
        <v>3215</v>
      </c>
      <c r="E2577" t="s">
        <v>712</v>
      </c>
      <c r="F2577" t="s">
        <v>352</v>
      </c>
      <c r="G2577" t="s">
        <v>610</v>
      </c>
      <c r="H2577" t="s">
        <v>611</v>
      </c>
    </row>
    <row r="2578" spans="1:8">
      <c r="A2578" t="s">
        <v>9311</v>
      </c>
      <c r="B2578" t="s">
        <v>9312</v>
      </c>
      <c r="C2578" t="s">
        <v>9313</v>
      </c>
      <c r="D2578" t="s">
        <v>9314</v>
      </c>
      <c r="E2578" t="s">
        <v>616</v>
      </c>
      <c r="F2578" t="s">
        <v>352</v>
      </c>
      <c r="G2578" t="s">
        <v>617</v>
      </c>
      <c r="H2578" t="s">
        <v>618</v>
      </c>
    </row>
    <row r="2579" spans="1:8">
      <c r="A2579" t="s">
        <v>9315</v>
      </c>
      <c r="B2579" t="s">
        <v>9316</v>
      </c>
      <c r="C2579" t="s">
        <v>9317</v>
      </c>
      <c r="D2579" t="s">
        <v>9318</v>
      </c>
      <c r="E2579" t="s">
        <v>616</v>
      </c>
      <c r="F2579" t="s">
        <v>352</v>
      </c>
      <c r="G2579" t="s">
        <v>617</v>
      </c>
      <c r="H2579" t="s">
        <v>618</v>
      </c>
    </row>
    <row r="2580" spans="1:8">
      <c r="A2580" t="s">
        <v>9319</v>
      </c>
      <c r="B2580" t="s">
        <v>9320</v>
      </c>
      <c r="C2580" t="s">
        <v>9320</v>
      </c>
      <c r="E2580" t="s">
        <v>4854</v>
      </c>
      <c r="F2580" t="s">
        <v>1723</v>
      </c>
      <c r="G2580" t="s">
        <v>2291</v>
      </c>
      <c r="H2580" t="s">
        <v>4855</v>
      </c>
    </row>
    <row r="2581" spans="1:8">
      <c r="A2581" t="s">
        <v>9321</v>
      </c>
      <c r="B2581" t="s">
        <v>9322</v>
      </c>
      <c r="C2581" t="s">
        <v>9322</v>
      </c>
      <c r="E2581" t="s">
        <v>4854</v>
      </c>
      <c r="F2581" t="s">
        <v>1723</v>
      </c>
      <c r="G2581" t="s">
        <v>2291</v>
      </c>
      <c r="H2581" t="s">
        <v>4855</v>
      </c>
    </row>
    <row r="2582" spans="1:8">
      <c r="A2582" t="s">
        <v>9323</v>
      </c>
      <c r="B2582" t="s">
        <v>9324</v>
      </c>
      <c r="C2582" t="s">
        <v>9324</v>
      </c>
      <c r="E2582" t="s">
        <v>9325</v>
      </c>
      <c r="F2582" t="s">
        <v>1723</v>
      </c>
      <c r="G2582" t="s">
        <v>2291</v>
      </c>
      <c r="H2582" t="s">
        <v>4855</v>
      </c>
    </row>
    <row r="2583" spans="1:8">
      <c r="A2583" t="s">
        <v>9326</v>
      </c>
      <c r="B2583" t="s">
        <v>9327</v>
      </c>
      <c r="C2583" t="s">
        <v>9327</v>
      </c>
      <c r="E2583" t="s">
        <v>9328</v>
      </c>
      <c r="F2583" t="s">
        <v>1723</v>
      </c>
      <c r="G2583" t="s">
        <v>2291</v>
      </c>
      <c r="H2583" t="s">
        <v>4855</v>
      </c>
    </row>
    <row r="2584" spans="1:8">
      <c r="A2584" t="s">
        <v>9329</v>
      </c>
      <c r="B2584" t="s">
        <v>9330</v>
      </c>
      <c r="C2584" t="s">
        <v>9330</v>
      </c>
      <c r="E2584" t="s">
        <v>3606</v>
      </c>
      <c r="F2584" t="s">
        <v>1705</v>
      </c>
      <c r="G2584" t="s">
        <v>1706</v>
      </c>
      <c r="H2584" t="s">
        <v>1707</v>
      </c>
    </row>
    <row r="2585" spans="1:8">
      <c r="A2585" t="s">
        <v>9331</v>
      </c>
      <c r="B2585" t="s">
        <v>9332</v>
      </c>
      <c r="C2585" t="s">
        <v>9332</v>
      </c>
      <c r="E2585" t="s">
        <v>3606</v>
      </c>
      <c r="F2585" t="s">
        <v>1705</v>
      </c>
      <c r="G2585" t="s">
        <v>1706</v>
      </c>
      <c r="H2585" t="s">
        <v>1707</v>
      </c>
    </row>
    <row r="2586" spans="1:8">
      <c r="A2586" t="s">
        <v>9333</v>
      </c>
      <c r="B2586" t="s">
        <v>9334</v>
      </c>
      <c r="C2586" t="s">
        <v>9335</v>
      </c>
      <c r="D2586" t="s">
        <v>7387</v>
      </c>
      <c r="E2586" t="s">
        <v>1280</v>
      </c>
      <c r="F2586" t="s">
        <v>583</v>
      </c>
      <c r="G2586" t="s">
        <v>1281</v>
      </c>
      <c r="H2586" t="s">
        <v>1282</v>
      </c>
    </row>
    <row r="2587" spans="1:8">
      <c r="A2587" t="s">
        <v>9336</v>
      </c>
      <c r="B2587" t="s">
        <v>9337</v>
      </c>
      <c r="C2587" t="s">
        <v>9337</v>
      </c>
      <c r="E2587" t="s">
        <v>6594</v>
      </c>
      <c r="F2587" t="s">
        <v>1705</v>
      </c>
      <c r="G2587" t="s">
        <v>4638</v>
      </c>
      <c r="H2587" t="s">
        <v>6595</v>
      </c>
    </row>
    <row r="2588" spans="1:8">
      <c r="A2588" t="s">
        <v>9338</v>
      </c>
      <c r="B2588" t="s">
        <v>9339</v>
      </c>
      <c r="C2588" t="s">
        <v>9340</v>
      </c>
      <c r="D2588" t="s">
        <v>9341</v>
      </c>
      <c r="E2588" t="s">
        <v>2236</v>
      </c>
      <c r="F2588" t="s">
        <v>583</v>
      </c>
      <c r="G2588" t="s">
        <v>1723</v>
      </c>
      <c r="H2588" t="s">
        <v>2237</v>
      </c>
    </row>
    <row r="2589" spans="1:8">
      <c r="A2589" t="s">
        <v>9342</v>
      </c>
      <c r="B2589" t="s">
        <v>9343</v>
      </c>
      <c r="C2589" t="s">
        <v>9344</v>
      </c>
      <c r="D2589" t="s">
        <v>9341</v>
      </c>
      <c r="E2589" t="s">
        <v>9345</v>
      </c>
      <c r="F2589" t="s">
        <v>1723</v>
      </c>
      <c r="G2589" t="s">
        <v>2273</v>
      </c>
      <c r="H2589" t="s">
        <v>8762</v>
      </c>
    </row>
    <row r="2590" spans="1:8">
      <c r="A2590" t="s">
        <v>9346</v>
      </c>
      <c r="B2590" t="s">
        <v>9347</v>
      </c>
      <c r="C2590" t="s">
        <v>9348</v>
      </c>
      <c r="D2590" t="s">
        <v>9341</v>
      </c>
      <c r="E2590" t="s">
        <v>9345</v>
      </c>
      <c r="F2590" t="s">
        <v>1723</v>
      </c>
      <c r="G2590" t="s">
        <v>2273</v>
      </c>
      <c r="H2590" t="s">
        <v>8762</v>
      </c>
    </row>
    <row r="2591" spans="1:8">
      <c r="A2591" t="s">
        <v>9349</v>
      </c>
      <c r="B2591" t="s">
        <v>9350</v>
      </c>
      <c r="C2591" t="s">
        <v>9351</v>
      </c>
      <c r="D2591" t="s">
        <v>9341</v>
      </c>
      <c r="E2591" t="s">
        <v>9345</v>
      </c>
      <c r="F2591" t="s">
        <v>1723</v>
      </c>
      <c r="G2591" t="s">
        <v>2273</v>
      </c>
      <c r="H2591" t="s">
        <v>8762</v>
      </c>
    </row>
    <row r="2592" spans="1:8">
      <c r="A2592" t="s">
        <v>9352</v>
      </c>
      <c r="B2592" t="s">
        <v>9353</v>
      </c>
      <c r="C2592" t="s">
        <v>9354</v>
      </c>
      <c r="D2592" t="s">
        <v>9341</v>
      </c>
      <c r="E2592" t="s">
        <v>2898</v>
      </c>
      <c r="F2592" t="s">
        <v>1723</v>
      </c>
      <c r="G2592" t="s">
        <v>2273</v>
      </c>
      <c r="H2592" t="s">
        <v>2899</v>
      </c>
    </row>
    <row r="2593" spans="1:8">
      <c r="A2593" t="s">
        <v>9355</v>
      </c>
      <c r="B2593" t="s">
        <v>9356</v>
      </c>
      <c r="C2593" t="s">
        <v>9356</v>
      </c>
      <c r="E2593" t="s">
        <v>5173</v>
      </c>
      <c r="F2593" t="s">
        <v>583</v>
      </c>
      <c r="G2593" t="s">
        <v>1842</v>
      </c>
      <c r="H2593" t="s">
        <v>5174</v>
      </c>
    </row>
    <row r="2594" spans="1:8">
      <c r="A2594" t="s">
        <v>9357</v>
      </c>
      <c r="B2594" t="s">
        <v>9358</v>
      </c>
      <c r="C2594" t="s">
        <v>9358</v>
      </c>
      <c r="E2594" t="s">
        <v>9359</v>
      </c>
      <c r="F2594" t="s">
        <v>1723</v>
      </c>
      <c r="G2594" t="s">
        <v>2284</v>
      </c>
      <c r="H2594" t="s">
        <v>4507</v>
      </c>
    </row>
    <row r="2595" spans="1:8">
      <c r="A2595" t="s">
        <v>9360</v>
      </c>
      <c r="B2595" t="s">
        <v>9361</v>
      </c>
      <c r="C2595" t="s">
        <v>9361</v>
      </c>
      <c r="E2595" t="s">
        <v>1875</v>
      </c>
      <c r="F2595" t="s">
        <v>583</v>
      </c>
      <c r="G2595" t="s">
        <v>1723</v>
      </c>
      <c r="H2595" t="s">
        <v>1876</v>
      </c>
    </row>
    <row r="2596" spans="1:8">
      <c r="A2596" t="s">
        <v>9362</v>
      </c>
      <c r="B2596" t="s">
        <v>9363</v>
      </c>
      <c r="C2596" t="s">
        <v>9363</v>
      </c>
      <c r="E2596" t="s">
        <v>2290</v>
      </c>
      <c r="F2596" t="s">
        <v>1723</v>
      </c>
      <c r="G2596" t="s">
        <v>2291</v>
      </c>
      <c r="H2596" t="s">
        <v>2292</v>
      </c>
    </row>
    <row r="2597" spans="1:8">
      <c r="A2597" t="s">
        <v>9364</v>
      </c>
      <c r="B2597" t="s">
        <v>9365</v>
      </c>
      <c r="C2597" t="s">
        <v>9365</v>
      </c>
      <c r="E2597" t="s">
        <v>2290</v>
      </c>
      <c r="F2597" t="s">
        <v>1723</v>
      </c>
      <c r="G2597" t="s">
        <v>2291</v>
      </c>
      <c r="H2597" t="s">
        <v>2292</v>
      </c>
    </row>
    <row r="2598" spans="1:8">
      <c r="A2598" t="s">
        <v>9366</v>
      </c>
      <c r="B2598" t="s">
        <v>9367</v>
      </c>
      <c r="C2598" t="s">
        <v>9367</v>
      </c>
      <c r="E2598" t="s">
        <v>5173</v>
      </c>
      <c r="F2598" t="s">
        <v>583</v>
      </c>
      <c r="G2598" t="s">
        <v>1842</v>
      </c>
      <c r="H2598" t="s">
        <v>5174</v>
      </c>
    </row>
    <row r="2599" spans="1:8">
      <c r="A2599" t="s">
        <v>9368</v>
      </c>
      <c r="B2599" t="s">
        <v>9369</v>
      </c>
      <c r="C2599" t="s">
        <v>9369</v>
      </c>
      <c r="E2599" t="s">
        <v>1841</v>
      </c>
      <c r="F2599" t="s">
        <v>583</v>
      </c>
      <c r="G2599" t="s">
        <v>1842</v>
      </c>
      <c r="H2599" t="s">
        <v>1843</v>
      </c>
    </row>
    <row r="2600" spans="1:8">
      <c r="A2600" t="s">
        <v>9370</v>
      </c>
      <c r="B2600" t="s">
        <v>9371</v>
      </c>
      <c r="C2600" t="s">
        <v>9372</v>
      </c>
      <c r="D2600" t="s">
        <v>7152</v>
      </c>
      <c r="E2600" t="s">
        <v>4124</v>
      </c>
      <c r="F2600" t="s">
        <v>1723</v>
      </c>
      <c r="G2600" t="s">
        <v>2291</v>
      </c>
      <c r="H2600" t="s">
        <v>4125</v>
      </c>
    </row>
    <row r="2601" spans="1:8">
      <c r="A2601" t="s">
        <v>9373</v>
      </c>
      <c r="B2601" t="s">
        <v>9374</v>
      </c>
      <c r="C2601" t="s">
        <v>9375</v>
      </c>
      <c r="D2601" t="s">
        <v>7152</v>
      </c>
      <c r="E2601" t="s">
        <v>4124</v>
      </c>
      <c r="F2601" t="s">
        <v>1723</v>
      </c>
      <c r="G2601" t="s">
        <v>2291</v>
      </c>
      <c r="H2601" t="s">
        <v>4125</v>
      </c>
    </row>
    <row r="2602" spans="1:8">
      <c r="A2602" t="s">
        <v>9376</v>
      </c>
      <c r="B2602" t="s">
        <v>9377</v>
      </c>
      <c r="C2602" t="s">
        <v>9377</v>
      </c>
      <c r="E2602" t="s">
        <v>2290</v>
      </c>
      <c r="F2602" t="s">
        <v>1723</v>
      </c>
      <c r="G2602" t="s">
        <v>2291</v>
      </c>
      <c r="H2602" t="s">
        <v>2292</v>
      </c>
    </row>
    <row r="2603" spans="1:8">
      <c r="A2603" t="s">
        <v>9378</v>
      </c>
      <c r="B2603" t="s">
        <v>9379</v>
      </c>
      <c r="C2603" t="s">
        <v>9379</v>
      </c>
      <c r="E2603" t="s">
        <v>4124</v>
      </c>
      <c r="F2603" t="s">
        <v>1723</v>
      </c>
      <c r="G2603" t="s">
        <v>2291</v>
      </c>
      <c r="H2603" t="s">
        <v>4125</v>
      </c>
    </row>
    <row r="2604" spans="1:8">
      <c r="A2604" t="s">
        <v>9380</v>
      </c>
      <c r="B2604" t="s">
        <v>9381</v>
      </c>
      <c r="C2604" t="s">
        <v>9381</v>
      </c>
      <c r="E2604" t="s">
        <v>2290</v>
      </c>
      <c r="F2604" t="s">
        <v>1723</v>
      </c>
      <c r="G2604" t="s">
        <v>2291</v>
      </c>
      <c r="H2604" t="s">
        <v>2292</v>
      </c>
    </row>
    <row r="2605" spans="1:8">
      <c r="A2605" t="s">
        <v>9382</v>
      </c>
      <c r="B2605" t="s">
        <v>9383</v>
      </c>
      <c r="C2605" t="s">
        <v>9383</v>
      </c>
      <c r="E2605" t="s">
        <v>4060</v>
      </c>
      <c r="F2605" t="s">
        <v>1723</v>
      </c>
      <c r="G2605" t="s">
        <v>2291</v>
      </c>
      <c r="H2605" t="s">
        <v>4061</v>
      </c>
    </row>
    <row r="2606" spans="1:8">
      <c r="A2606" t="s">
        <v>9384</v>
      </c>
      <c r="B2606" t="s">
        <v>9385</v>
      </c>
      <c r="C2606" t="s">
        <v>9385</v>
      </c>
      <c r="E2606" t="s">
        <v>1722</v>
      </c>
      <c r="F2606" t="s">
        <v>1723</v>
      </c>
      <c r="G2606" t="s">
        <v>1724</v>
      </c>
      <c r="H2606" t="s">
        <v>1725</v>
      </c>
    </row>
    <row r="2607" spans="1:8">
      <c r="A2607" t="s">
        <v>9386</v>
      </c>
      <c r="B2607" t="s">
        <v>9387</v>
      </c>
      <c r="C2607" t="s">
        <v>9387</v>
      </c>
      <c r="E2607" t="s">
        <v>9388</v>
      </c>
      <c r="F2607" t="s">
        <v>1723</v>
      </c>
      <c r="G2607" t="s">
        <v>1724</v>
      </c>
      <c r="H2607" t="s">
        <v>1725</v>
      </c>
    </row>
    <row r="2608" spans="1:8">
      <c r="A2608" t="s">
        <v>9389</v>
      </c>
      <c r="B2608" t="s">
        <v>9390</v>
      </c>
      <c r="C2608" t="s">
        <v>9390</v>
      </c>
      <c r="E2608" t="s">
        <v>2014</v>
      </c>
      <c r="F2608" t="s">
        <v>583</v>
      </c>
      <c r="G2608" t="s">
        <v>1281</v>
      </c>
      <c r="H2608" t="s">
        <v>2015</v>
      </c>
    </row>
    <row r="2609" spans="1:8">
      <c r="A2609" t="s">
        <v>9391</v>
      </c>
      <c r="B2609" t="s">
        <v>9392</v>
      </c>
      <c r="C2609" t="s">
        <v>9392</v>
      </c>
      <c r="E2609" t="s">
        <v>9393</v>
      </c>
      <c r="F2609" t="s">
        <v>583</v>
      </c>
      <c r="G2609" t="s">
        <v>1842</v>
      </c>
      <c r="H2609" t="s">
        <v>9394</v>
      </c>
    </row>
    <row r="2610" spans="1:8">
      <c r="A2610" t="s">
        <v>9395</v>
      </c>
      <c r="B2610" t="s">
        <v>9396</v>
      </c>
      <c r="C2610" t="s">
        <v>9396</v>
      </c>
      <c r="E2610" t="s">
        <v>9393</v>
      </c>
      <c r="F2610" t="s">
        <v>583</v>
      </c>
      <c r="G2610" t="s">
        <v>1842</v>
      </c>
      <c r="H2610" t="s">
        <v>9394</v>
      </c>
    </row>
    <row r="2611" spans="1:8">
      <c r="A2611" t="s">
        <v>9397</v>
      </c>
      <c r="B2611" t="s">
        <v>9398</v>
      </c>
      <c r="C2611" t="s">
        <v>9398</v>
      </c>
      <c r="E2611" t="s">
        <v>9393</v>
      </c>
      <c r="F2611" t="s">
        <v>583</v>
      </c>
      <c r="G2611" t="s">
        <v>1842</v>
      </c>
      <c r="H2611" t="s">
        <v>9394</v>
      </c>
    </row>
    <row r="2612" spans="1:8">
      <c r="A2612" t="s">
        <v>9399</v>
      </c>
      <c r="B2612" t="s">
        <v>9400</v>
      </c>
      <c r="C2612" t="s">
        <v>9400</v>
      </c>
      <c r="E2612" t="s">
        <v>9393</v>
      </c>
      <c r="F2612" t="s">
        <v>583</v>
      </c>
      <c r="G2612" t="s">
        <v>1842</v>
      </c>
      <c r="H2612" t="s">
        <v>9394</v>
      </c>
    </row>
    <row r="2613" spans="1:8">
      <c r="A2613" t="s">
        <v>9401</v>
      </c>
      <c r="B2613" t="s">
        <v>9402</v>
      </c>
      <c r="C2613" t="s">
        <v>9402</v>
      </c>
      <c r="E2613" t="s">
        <v>3606</v>
      </c>
      <c r="F2613" t="s">
        <v>1705</v>
      </c>
      <c r="G2613" t="s">
        <v>1706</v>
      </c>
      <c r="H2613" t="s">
        <v>1707</v>
      </c>
    </row>
    <row r="2614" spans="1:8">
      <c r="A2614" t="s">
        <v>9403</v>
      </c>
      <c r="B2614" t="s">
        <v>9404</v>
      </c>
      <c r="C2614" t="s">
        <v>9405</v>
      </c>
      <c r="D2614" t="s">
        <v>8995</v>
      </c>
      <c r="E2614" t="s">
        <v>1875</v>
      </c>
      <c r="F2614" t="s">
        <v>583</v>
      </c>
      <c r="G2614" t="s">
        <v>1723</v>
      </c>
      <c r="H2614" t="s">
        <v>1876</v>
      </c>
    </row>
    <row r="2615" spans="1:8">
      <c r="A2615" t="s">
        <v>9406</v>
      </c>
      <c r="B2615" t="s">
        <v>9407</v>
      </c>
      <c r="C2615" t="s">
        <v>9407</v>
      </c>
      <c r="E2615" t="s">
        <v>2014</v>
      </c>
      <c r="F2615" t="s">
        <v>583</v>
      </c>
      <c r="G2615" t="s">
        <v>1281</v>
      </c>
      <c r="H2615" t="s">
        <v>2015</v>
      </c>
    </row>
    <row r="2616" spans="1:8">
      <c r="A2616" t="s">
        <v>9408</v>
      </c>
      <c r="B2616" t="s">
        <v>9409</v>
      </c>
      <c r="C2616" t="s">
        <v>9409</v>
      </c>
      <c r="E2616" t="s">
        <v>1722</v>
      </c>
      <c r="F2616" t="s">
        <v>1723</v>
      </c>
      <c r="G2616" t="s">
        <v>1724</v>
      </c>
      <c r="H2616" t="s">
        <v>1725</v>
      </c>
    </row>
    <row r="2617" spans="1:8">
      <c r="A2617" t="s">
        <v>9410</v>
      </c>
      <c r="B2617" t="s">
        <v>9411</v>
      </c>
      <c r="C2617" t="s">
        <v>9411</v>
      </c>
      <c r="E2617" t="s">
        <v>1722</v>
      </c>
      <c r="F2617" t="s">
        <v>1723</v>
      </c>
      <c r="G2617" t="s">
        <v>1724</v>
      </c>
      <c r="H2617" t="s">
        <v>1725</v>
      </c>
    </row>
    <row r="2618" spans="1:8">
      <c r="A2618" t="s">
        <v>9412</v>
      </c>
      <c r="B2618" t="s">
        <v>9413</v>
      </c>
      <c r="C2618" t="s">
        <v>9413</v>
      </c>
      <c r="E2618" t="s">
        <v>4434</v>
      </c>
      <c r="F2618" t="s">
        <v>352</v>
      </c>
      <c r="G2618" t="s">
        <v>2854</v>
      </c>
      <c r="H2618" t="s">
        <v>2855</v>
      </c>
    </row>
    <row r="2619" spans="1:8">
      <c r="A2619" t="s">
        <v>9414</v>
      </c>
      <c r="B2619" t="s">
        <v>9415</v>
      </c>
      <c r="C2619" t="s">
        <v>9415</v>
      </c>
      <c r="E2619" t="s">
        <v>9261</v>
      </c>
      <c r="F2619" t="s">
        <v>1723</v>
      </c>
      <c r="G2619" t="s">
        <v>2291</v>
      </c>
      <c r="H2619" t="s">
        <v>4855</v>
      </c>
    </row>
    <row r="2620" spans="1:8">
      <c r="A2620" t="s">
        <v>9416</v>
      </c>
      <c r="B2620" t="s">
        <v>9417</v>
      </c>
      <c r="C2620" t="s">
        <v>9417</v>
      </c>
      <c r="E2620" t="s">
        <v>4854</v>
      </c>
      <c r="F2620" t="s">
        <v>1723</v>
      </c>
      <c r="G2620" t="s">
        <v>2291</v>
      </c>
      <c r="H2620" t="s">
        <v>4855</v>
      </c>
    </row>
    <row r="2621" spans="1:8">
      <c r="A2621" t="s">
        <v>9418</v>
      </c>
      <c r="B2621" t="s">
        <v>9419</v>
      </c>
      <c r="C2621" t="s">
        <v>9419</v>
      </c>
      <c r="E2621" t="s">
        <v>4854</v>
      </c>
      <c r="F2621" t="s">
        <v>1723</v>
      </c>
      <c r="G2621" t="s">
        <v>2291</v>
      </c>
      <c r="H2621" t="s">
        <v>4855</v>
      </c>
    </row>
    <row r="2622" spans="1:8">
      <c r="A2622" t="s">
        <v>9420</v>
      </c>
      <c r="B2622" t="s">
        <v>9421</v>
      </c>
      <c r="C2622" t="s">
        <v>9421</v>
      </c>
      <c r="E2622" t="s">
        <v>4060</v>
      </c>
      <c r="F2622" t="s">
        <v>1723</v>
      </c>
      <c r="G2622" t="s">
        <v>2291</v>
      </c>
      <c r="H2622" t="s">
        <v>4061</v>
      </c>
    </row>
    <row r="2623" spans="1:8">
      <c r="A2623" t="s">
        <v>9422</v>
      </c>
      <c r="B2623" t="s">
        <v>9423</v>
      </c>
      <c r="C2623" t="s">
        <v>9423</v>
      </c>
      <c r="E2623" t="s">
        <v>4060</v>
      </c>
      <c r="F2623" t="s">
        <v>1723</v>
      </c>
      <c r="G2623" t="s">
        <v>2291</v>
      </c>
      <c r="H2623" t="s">
        <v>4061</v>
      </c>
    </row>
    <row r="2624" spans="1:8">
      <c r="A2624" t="s">
        <v>9424</v>
      </c>
      <c r="B2624" t="s">
        <v>9425</v>
      </c>
      <c r="C2624" t="s">
        <v>9426</v>
      </c>
      <c r="D2624" t="s">
        <v>8692</v>
      </c>
      <c r="E2624" t="s">
        <v>2290</v>
      </c>
      <c r="F2624" t="s">
        <v>1723</v>
      </c>
      <c r="G2624" t="s">
        <v>2291</v>
      </c>
      <c r="H2624" t="s">
        <v>2292</v>
      </c>
    </row>
    <row r="2625" spans="1:8">
      <c r="A2625" t="s">
        <v>9427</v>
      </c>
      <c r="B2625" t="s">
        <v>9428</v>
      </c>
      <c r="C2625" t="s">
        <v>9429</v>
      </c>
      <c r="D2625" t="s">
        <v>4403</v>
      </c>
      <c r="E2625" t="s">
        <v>4066</v>
      </c>
      <c r="F2625" t="s">
        <v>1723</v>
      </c>
      <c r="G2625" t="s">
        <v>2291</v>
      </c>
      <c r="H2625" t="s">
        <v>4067</v>
      </c>
    </row>
    <row r="2626" spans="1:8">
      <c r="A2626" t="s">
        <v>9430</v>
      </c>
      <c r="B2626" t="s">
        <v>9431</v>
      </c>
      <c r="C2626" t="s">
        <v>9431</v>
      </c>
      <c r="E2626" t="s">
        <v>1722</v>
      </c>
      <c r="F2626" t="s">
        <v>1723</v>
      </c>
      <c r="G2626" t="s">
        <v>1724</v>
      </c>
      <c r="H2626" t="s">
        <v>1725</v>
      </c>
    </row>
    <row r="2627" spans="1:8">
      <c r="A2627" t="s">
        <v>9432</v>
      </c>
      <c r="B2627" t="s">
        <v>9433</v>
      </c>
      <c r="C2627" t="s">
        <v>9433</v>
      </c>
      <c r="E2627" t="s">
        <v>1722</v>
      </c>
      <c r="F2627" t="s">
        <v>1723</v>
      </c>
      <c r="G2627" t="s">
        <v>1724</v>
      </c>
      <c r="H2627" t="s">
        <v>1725</v>
      </c>
    </row>
    <row r="2628" spans="1:8">
      <c r="A2628" t="s">
        <v>9434</v>
      </c>
      <c r="B2628" t="s">
        <v>9435</v>
      </c>
      <c r="C2628" t="s">
        <v>9436</v>
      </c>
      <c r="D2628" t="s">
        <v>8692</v>
      </c>
      <c r="E2628" t="s">
        <v>2312</v>
      </c>
      <c r="F2628" t="s">
        <v>583</v>
      </c>
      <c r="G2628" t="s">
        <v>1723</v>
      </c>
      <c r="H2628" t="s">
        <v>2313</v>
      </c>
    </row>
    <row r="2629" spans="1:8">
      <c r="A2629" t="s">
        <v>9437</v>
      </c>
      <c r="B2629" t="s">
        <v>9438</v>
      </c>
      <c r="C2629" t="s">
        <v>9439</v>
      </c>
      <c r="D2629" t="s">
        <v>9440</v>
      </c>
      <c r="E2629" t="s">
        <v>2312</v>
      </c>
      <c r="F2629" t="s">
        <v>583</v>
      </c>
      <c r="G2629" t="s">
        <v>1723</v>
      </c>
      <c r="H2629" t="s">
        <v>2313</v>
      </c>
    </row>
    <row r="2630" spans="1:8">
      <c r="A2630" t="s">
        <v>9441</v>
      </c>
      <c r="B2630" t="s">
        <v>9442</v>
      </c>
      <c r="C2630" t="s">
        <v>9443</v>
      </c>
      <c r="D2630" t="s">
        <v>9444</v>
      </c>
      <c r="E2630" t="s">
        <v>8518</v>
      </c>
      <c r="F2630" t="s">
        <v>1723</v>
      </c>
      <c r="G2630" t="s">
        <v>1724</v>
      </c>
      <c r="H2630" t="s">
        <v>8519</v>
      </c>
    </row>
    <row r="2631" spans="1:8">
      <c r="A2631" t="s">
        <v>9445</v>
      </c>
      <c r="B2631" t="s">
        <v>9446</v>
      </c>
      <c r="C2631" t="s">
        <v>9447</v>
      </c>
      <c r="D2631" t="s">
        <v>4075</v>
      </c>
      <c r="E2631" t="s">
        <v>4124</v>
      </c>
      <c r="F2631" t="s">
        <v>1723</v>
      </c>
      <c r="G2631" t="s">
        <v>2291</v>
      </c>
      <c r="H2631" t="s">
        <v>4125</v>
      </c>
    </row>
    <row r="2632" spans="1:8">
      <c r="A2632" t="s">
        <v>9448</v>
      </c>
      <c r="B2632" t="s">
        <v>9449</v>
      </c>
      <c r="C2632" t="s">
        <v>9450</v>
      </c>
      <c r="D2632" t="s">
        <v>4075</v>
      </c>
      <c r="E2632" t="s">
        <v>4124</v>
      </c>
      <c r="F2632" t="s">
        <v>1723</v>
      </c>
      <c r="G2632" t="s">
        <v>2291</v>
      </c>
      <c r="H2632" t="s">
        <v>4125</v>
      </c>
    </row>
    <row r="2633" spans="1:8">
      <c r="A2633" t="s">
        <v>9451</v>
      </c>
      <c r="B2633" t="s">
        <v>9452</v>
      </c>
      <c r="C2633" t="s">
        <v>9453</v>
      </c>
      <c r="D2633" t="s">
        <v>4075</v>
      </c>
      <c r="E2633" t="s">
        <v>4124</v>
      </c>
      <c r="F2633" t="s">
        <v>1723</v>
      </c>
      <c r="G2633" t="s">
        <v>2291</v>
      </c>
      <c r="H2633" t="s">
        <v>4125</v>
      </c>
    </row>
    <row r="2634" spans="1:8">
      <c r="A2634" t="s">
        <v>9454</v>
      </c>
      <c r="B2634" t="s">
        <v>9455</v>
      </c>
      <c r="C2634" t="s">
        <v>9455</v>
      </c>
      <c r="E2634" t="s">
        <v>4124</v>
      </c>
      <c r="F2634" t="s">
        <v>1723</v>
      </c>
      <c r="G2634" t="s">
        <v>2291</v>
      </c>
      <c r="H2634" t="s">
        <v>4125</v>
      </c>
    </row>
    <row r="2635" spans="1:8">
      <c r="A2635" t="s">
        <v>9456</v>
      </c>
      <c r="B2635" t="s">
        <v>9457</v>
      </c>
      <c r="C2635" t="s">
        <v>9457</v>
      </c>
      <c r="E2635" t="s">
        <v>4854</v>
      </c>
      <c r="F2635" t="s">
        <v>1723</v>
      </c>
      <c r="G2635" t="s">
        <v>2291</v>
      </c>
      <c r="H2635" t="s">
        <v>4855</v>
      </c>
    </row>
    <row r="2636" spans="1:8">
      <c r="A2636" t="s">
        <v>9458</v>
      </c>
      <c r="B2636" t="s">
        <v>9459</v>
      </c>
      <c r="C2636" t="s">
        <v>9459</v>
      </c>
      <c r="E2636" t="s">
        <v>4854</v>
      </c>
      <c r="F2636" t="s">
        <v>1723</v>
      </c>
      <c r="G2636" t="s">
        <v>2291</v>
      </c>
      <c r="H2636" t="s">
        <v>4855</v>
      </c>
    </row>
    <row r="2637" spans="1:8">
      <c r="A2637" t="s">
        <v>9460</v>
      </c>
      <c r="B2637" t="s">
        <v>9461</v>
      </c>
      <c r="C2637" t="s">
        <v>9462</v>
      </c>
      <c r="D2637" t="s">
        <v>9463</v>
      </c>
      <c r="E2637" t="s">
        <v>9464</v>
      </c>
      <c r="F2637" t="s">
        <v>1723</v>
      </c>
      <c r="G2637" t="s">
        <v>2291</v>
      </c>
      <c r="H2637" t="s">
        <v>4855</v>
      </c>
    </row>
    <row r="2638" spans="1:8">
      <c r="A2638" t="s">
        <v>9465</v>
      </c>
      <c r="B2638" t="s">
        <v>9466</v>
      </c>
      <c r="C2638" t="s">
        <v>9466</v>
      </c>
      <c r="E2638" t="s">
        <v>9467</v>
      </c>
      <c r="F2638" t="s">
        <v>1723</v>
      </c>
      <c r="G2638" t="s">
        <v>2291</v>
      </c>
      <c r="H2638" t="s">
        <v>4855</v>
      </c>
    </row>
    <row r="2639" spans="1:8">
      <c r="A2639" t="s">
        <v>9468</v>
      </c>
      <c r="B2639" t="s">
        <v>9469</v>
      </c>
      <c r="C2639" t="s">
        <v>9469</v>
      </c>
      <c r="E2639" t="s">
        <v>9467</v>
      </c>
      <c r="F2639" t="s">
        <v>1723</v>
      </c>
      <c r="G2639" t="s">
        <v>2291</v>
      </c>
      <c r="H2639" t="s">
        <v>4855</v>
      </c>
    </row>
    <row r="2640" spans="1:8">
      <c r="A2640" t="s">
        <v>9470</v>
      </c>
      <c r="B2640" t="s">
        <v>9471</v>
      </c>
      <c r="C2640" t="s">
        <v>9471</v>
      </c>
      <c r="E2640" t="s">
        <v>9467</v>
      </c>
      <c r="F2640" t="s">
        <v>1723</v>
      </c>
      <c r="G2640" t="s">
        <v>2291</v>
      </c>
      <c r="H2640" t="s">
        <v>4855</v>
      </c>
    </row>
    <row r="2641" spans="1:8">
      <c r="A2641" t="s">
        <v>9472</v>
      </c>
      <c r="B2641" t="s">
        <v>9473</v>
      </c>
      <c r="C2641" t="s">
        <v>9473</v>
      </c>
      <c r="E2641" t="s">
        <v>4854</v>
      </c>
      <c r="F2641" t="s">
        <v>1723</v>
      </c>
      <c r="G2641" t="s">
        <v>2291</v>
      </c>
      <c r="H2641" t="s">
        <v>4855</v>
      </c>
    </row>
    <row r="2642" spans="1:8">
      <c r="A2642" t="s">
        <v>9474</v>
      </c>
      <c r="B2642" t="s">
        <v>9475</v>
      </c>
      <c r="C2642" t="s">
        <v>9475</v>
      </c>
      <c r="E2642" t="s">
        <v>4434</v>
      </c>
      <c r="F2642" t="s">
        <v>352</v>
      </c>
      <c r="G2642" t="s">
        <v>2854</v>
      </c>
      <c r="H2642" t="s">
        <v>2855</v>
      </c>
    </row>
    <row r="2643" spans="1:8">
      <c r="A2643" t="s">
        <v>9476</v>
      </c>
      <c r="B2643" t="s">
        <v>9477</v>
      </c>
      <c r="C2643" t="s">
        <v>9477</v>
      </c>
      <c r="E2643" t="s">
        <v>4854</v>
      </c>
      <c r="F2643" t="s">
        <v>1723</v>
      </c>
      <c r="G2643" t="s">
        <v>2291</v>
      </c>
      <c r="H2643" t="s">
        <v>4855</v>
      </c>
    </row>
    <row r="2644" spans="1:8">
      <c r="A2644" t="s">
        <v>9478</v>
      </c>
      <c r="B2644" t="s">
        <v>9479</v>
      </c>
      <c r="C2644" t="s">
        <v>9479</v>
      </c>
      <c r="E2644" t="s">
        <v>1848</v>
      </c>
      <c r="F2644" t="s">
        <v>583</v>
      </c>
      <c r="G2644" t="s">
        <v>1842</v>
      </c>
      <c r="H2644" t="s">
        <v>1849</v>
      </c>
    </row>
    <row r="2645" spans="1:8">
      <c r="A2645" t="s">
        <v>9480</v>
      </c>
      <c r="B2645" t="s">
        <v>9481</v>
      </c>
      <c r="C2645" t="s">
        <v>9481</v>
      </c>
      <c r="E2645" t="s">
        <v>2272</v>
      </c>
      <c r="F2645" t="s">
        <v>1723</v>
      </c>
      <c r="G2645" t="s">
        <v>2273</v>
      </c>
      <c r="H2645" t="s">
        <v>2274</v>
      </c>
    </row>
    <row r="2646" spans="1:8">
      <c r="A2646" t="s">
        <v>9482</v>
      </c>
      <c r="B2646" t="s">
        <v>9483</v>
      </c>
      <c r="C2646" t="s">
        <v>9483</v>
      </c>
      <c r="E2646" t="s">
        <v>9393</v>
      </c>
      <c r="F2646" t="s">
        <v>583</v>
      </c>
      <c r="G2646" t="s">
        <v>1842</v>
      </c>
      <c r="H2646" t="s">
        <v>9394</v>
      </c>
    </row>
    <row r="2647" spans="1:8">
      <c r="A2647" t="s">
        <v>9484</v>
      </c>
      <c r="B2647" t="s">
        <v>9485</v>
      </c>
      <c r="C2647" t="s">
        <v>9485</v>
      </c>
      <c r="E2647" t="s">
        <v>3229</v>
      </c>
      <c r="F2647" t="s">
        <v>583</v>
      </c>
      <c r="G2647" t="s">
        <v>1842</v>
      </c>
      <c r="H2647" t="s">
        <v>3230</v>
      </c>
    </row>
    <row r="2648" spans="1:8">
      <c r="A2648" t="s">
        <v>9486</v>
      </c>
      <c r="B2648" t="s">
        <v>9487</v>
      </c>
      <c r="C2648" t="s">
        <v>9487</v>
      </c>
      <c r="E2648" t="s">
        <v>3229</v>
      </c>
      <c r="F2648" t="s">
        <v>583</v>
      </c>
      <c r="G2648" t="s">
        <v>1842</v>
      </c>
      <c r="H2648" t="s">
        <v>3230</v>
      </c>
    </row>
    <row r="2649" spans="1:8">
      <c r="A2649" t="s">
        <v>9488</v>
      </c>
      <c r="B2649" t="s">
        <v>9489</v>
      </c>
      <c r="C2649" t="s">
        <v>9489</v>
      </c>
      <c r="E2649" t="s">
        <v>8518</v>
      </c>
      <c r="F2649" t="s">
        <v>1723</v>
      </c>
      <c r="G2649" t="s">
        <v>1724</v>
      </c>
      <c r="H2649" t="s">
        <v>8519</v>
      </c>
    </row>
    <row r="2650" spans="1:8">
      <c r="A2650" t="s">
        <v>9490</v>
      </c>
      <c r="B2650" t="s">
        <v>9491</v>
      </c>
      <c r="C2650" t="s">
        <v>9491</v>
      </c>
      <c r="E2650" t="s">
        <v>2014</v>
      </c>
      <c r="F2650" t="s">
        <v>583</v>
      </c>
      <c r="G2650" t="s">
        <v>1281</v>
      </c>
      <c r="H2650" t="s">
        <v>2015</v>
      </c>
    </row>
    <row r="2651" spans="1:8">
      <c r="A2651" t="s">
        <v>9492</v>
      </c>
      <c r="B2651" t="s">
        <v>9493</v>
      </c>
      <c r="C2651" t="s">
        <v>9494</v>
      </c>
      <c r="D2651" t="s">
        <v>4079</v>
      </c>
      <c r="E2651" t="s">
        <v>4060</v>
      </c>
      <c r="F2651" t="s">
        <v>1723</v>
      </c>
      <c r="G2651" t="s">
        <v>2291</v>
      </c>
      <c r="H2651" t="s">
        <v>4061</v>
      </c>
    </row>
    <row r="2652" spans="1:8">
      <c r="A2652" t="s">
        <v>9495</v>
      </c>
      <c r="B2652" t="s">
        <v>9496</v>
      </c>
      <c r="C2652" t="s">
        <v>9497</v>
      </c>
      <c r="D2652" t="s">
        <v>4079</v>
      </c>
      <c r="E2652" t="s">
        <v>4060</v>
      </c>
      <c r="F2652" t="s">
        <v>1723</v>
      </c>
      <c r="G2652" t="s">
        <v>2291</v>
      </c>
      <c r="H2652" t="s">
        <v>4061</v>
      </c>
    </row>
    <row r="2653" spans="1:8">
      <c r="A2653" t="s">
        <v>9498</v>
      </c>
      <c r="B2653" t="s">
        <v>9499</v>
      </c>
      <c r="C2653" t="s">
        <v>9499</v>
      </c>
      <c r="E2653" t="s">
        <v>1722</v>
      </c>
      <c r="F2653" t="s">
        <v>1723</v>
      </c>
      <c r="G2653" t="s">
        <v>1724</v>
      </c>
      <c r="H2653" t="s">
        <v>1725</v>
      </c>
    </row>
    <row r="2654" spans="1:8">
      <c r="A2654" t="s">
        <v>9500</v>
      </c>
      <c r="B2654" t="s">
        <v>9501</v>
      </c>
      <c r="C2654" t="s">
        <v>9501</v>
      </c>
      <c r="E2654" t="s">
        <v>1722</v>
      </c>
      <c r="F2654" t="s">
        <v>1723</v>
      </c>
      <c r="G2654" t="s">
        <v>1724</v>
      </c>
      <c r="H2654" t="s">
        <v>1725</v>
      </c>
    </row>
    <row r="2655" spans="1:8">
      <c r="A2655" t="s">
        <v>9502</v>
      </c>
      <c r="B2655" t="s">
        <v>9503</v>
      </c>
      <c r="C2655" t="s">
        <v>9504</v>
      </c>
      <c r="D2655" t="s">
        <v>9505</v>
      </c>
      <c r="E2655" t="s">
        <v>4434</v>
      </c>
      <c r="F2655" t="s">
        <v>352</v>
      </c>
      <c r="G2655" t="s">
        <v>2854</v>
      </c>
      <c r="H2655" t="s">
        <v>2855</v>
      </c>
    </row>
    <row r="2656" spans="1:8">
      <c r="A2656" t="s">
        <v>9506</v>
      </c>
      <c r="B2656" t="s">
        <v>9507</v>
      </c>
      <c r="C2656" t="s">
        <v>9507</v>
      </c>
      <c r="E2656" t="s">
        <v>2322</v>
      </c>
      <c r="F2656" t="s">
        <v>583</v>
      </c>
      <c r="G2656" t="s">
        <v>1842</v>
      </c>
      <c r="H2656" t="s">
        <v>2323</v>
      </c>
    </row>
    <row r="2657" spans="1:8">
      <c r="A2657" t="s">
        <v>9508</v>
      </c>
      <c r="B2657" t="s">
        <v>9509</v>
      </c>
      <c r="C2657" t="s">
        <v>9509</v>
      </c>
      <c r="E2657" t="s">
        <v>3229</v>
      </c>
      <c r="F2657" t="s">
        <v>583</v>
      </c>
      <c r="G2657" t="s">
        <v>1842</v>
      </c>
      <c r="H2657" t="s">
        <v>3230</v>
      </c>
    </row>
    <row r="2658" spans="1:8">
      <c r="A2658" t="s">
        <v>9510</v>
      </c>
      <c r="B2658" t="s">
        <v>9511</v>
      </c>
      <c r="C2658" t="s">
        <v>9511</v>
      </c>
      <c r="E2658" t="s">
        <v>4854</v>
      </c>
      <c r="F2658" t="s">
        <v>1723</v>
      </c>
      <c r="G2658" t="s">
        <v>2291</v>
      </c>
      <c r="H2658" t="s">
        <v>4855</v>
      </c>
    </row>
    <row r="2659" spans="1:8">
      <c r="A2659" t="s">
        <v>9512</v>
      </c>
      <c r="B2659" t="s">
        <v>9513</v>
      </c>
      <c r="C2659" t="s">
        <v>9513</v>
      </c>
      <c r="E2659" t="s">
        <v>9261</v>
      </c>
      <c r="F2659" t="s">
        <v>1723</v>
      </c>
      <c r="G2659" t="s">
        <v>2291</v>
      </c>
      <c r="H2659" t="s">
        <v>4855</v>
      </c>
    </row>
    <row r="2660" spans="1:8">
      <c r="A2660" t="s">
        <v>9514</v>
      </c>
      <c r="B2660" t="s">
        <v>9515</v>
      </c>
      <c r="C2660" t="s">
        <v>9515</v>
      </c>
      <c r="E2660" t="s">
        <v>4854</v>
      </c>
      <c r="F2660" t="s">
        <v>1723</v>
      </c>
      <c r="G2660" t="s">
        <v>2291</v>
      </c>
      <c r="H2660" t="s">
        <v>4855</v>
      </c>
    </row>
    <row r="2661" spans="1:8">
      <c r="A2661" t="s">
        <v>9516</v>
      </c>
      <c r="B2661" t="s">
        <v>9517</v>
      </c>
      <c r="C2661" t="s">
        <v>9517</v>
      </c>
      <c r="E2661" t="s">
        <v>6947</v>
      </c>
      <c r="F2661" t="s">
        <v>1723</v>
      </c>
      <c r="G2661" t="s">
        <v>2284</v>
      </c>
      <c r="H2661" t="s">
        <v>4507</v>
      </c>
    </row>
    <row r="2662" spans="1:8">
      <c r="A2662" t="s">
        <v>9518</v>
      </c>
      <c r="B2662" t="s">
        <v>9519</v>
      </c>
      <c r="C2662" t="s">
        <v>9519</v>
      </c>
      <c r="E2662" t="s">
        <v>764</v>
      </c>
      <c r="F2662" t="s">
        <v>583</v>
      </c>
      <c r="G2662" t="s">
        <v>352</v>
      </c>
      <c r="H2662" t="s">
        <v>765</v>
      </c>
    </row>
    <row r="2663" spans="1:8">
      <c r="A2663" t="s">
        <v>9520</v>
      </c>
      <c r="B2663" t="s">
        <v>9521</v>
      </c>
      <c r="C2663" t="s">
        <v>9521</v>
      </c>
      <c r="E2663" t="s">
        <v>764</v>
      </c>
      <c r="F2663" t="s">
        <v>583</v>
      </c>
      <c r="G2663" t="s">
        <v>352</v>
      </c>
      <c r="H2663" t="s">
        <v>765</v>
      </c>
    </row>
    <row r="2664" spans="1:8">
      <c r="A2664" t="s">
        <v>9522</v>
      </c>
      <c r="B2664" t="s">
        <v>9523</v>
      </c>
      <c r="C2664" t="s">
        <v>9523</v>
      </c>
      <c r="E2664" t="s">
        <v>764</v>
      </c>
      <c r="F2664" t="s">
        <v>583</v>
      </c>
      <c r="G2664" t="s">
        <v>352</v>
      </c>
      <c r="H2664" t="s">
        <v>765</v>
      </c>
    </row>
    <row r="2665" spans="1:8">
      <c r="A2665" t="s">
        <v>9524</v>
      </c>
      <c r="B2665" t="s">
        <v>9525</v>
      </c>
      <c r="C2665" t="s">
        <v>9525</v>
      </c>
      <c r="E2665" t="s">
        <v>764</v>
      </c>
      <c r="F2665" t="s">
        <v>583</v>
      </c>
      <c r="G2665" t="s">
        <v>352</v>
      </c>
      <c r="H2665" t="s">
        <v>765</v>
      </c>
    </row>
    <row r="2666" spans="1:8">
      <c r="A2666" t="s">
        <v>9526</v>
      </c>
      <c r="B2666" t="s">
        <v>9527</v>
      </c>
      <c r="C2666" t="s">
        <v>9527</v>
      </c>
      <c r="E2666" t="s">
        <v>764</v>
      </c>
      <c r="F2666" t="s">
        <v>583</v>
      </c>
      <c r="G2666" t="s">
        <v>352</v>
      </c>
      <c r="H2666" t="s">
        <v>765</v>
      </c>
    </row>
    <row r="2667" spans="1:8">
      <c r="A2667" t="s">
        <v>9528</v>
      </c>
      <c r="B2667" t="s">
        <v>9529</v>
      </c>
      <c r="C2667" t="s">
        <v>9529</v>
      </c>
      <c r="E2667" t="s">
        <v>764</v>
      </c>
      <c r="F2667" t="s">
        <v>583</v>
      </c>
      <c r="G2667" t="s">
        <v>352</v>
      </c>
      <c r="H2667" t="s">
        <v>765</v>
      </c>
    </row>
    <row r="2668" spans="1:8">
      <c r="A2668" t="s">
        <v>9530</v>
      </c>
      <c r="B2668" t="s">
        <v>9531</v>
      </c>
      <c r="C2668" t="s">
        <v>9531</v>
      </c>
      <c r="E2668" t="s">
        <v>1280</v>
      </c>
      <c r="F2668" t="s">
        <v>583</v>
      </c>
      <c r="G2668" t="s">
        <v>1281</v>
      </c>
      <c r="H2668" t="s">
        <v>1282</v>
      </c>
    </row>
    <row r="2669" spans="1:8">
      <c r="A2669" t="s">
        <v>9532</v>
      </c>
      <c r="B2669" t="s">
        <v>9533</v>
      </c>
      <c r="C2669" t="s">
        <v>9533</v>
      </c>
      <c r="E2669" t="s">
        <v>1280</v>
      </c>
      <c r="F2669" t="s">
        <v>583</v>
      </c>
      <c r="G2669" t="s">
        <v>1281</v>
      </c>
      <c r="H2669" t="s">
        <v>1282</v>
      </c>
    </row>
    <row r="2670" spans="1:8">
      <c r="A2670" t="s">
        <v>9534</v>
      </c>
      <c r="B2670" t="s">
        <v>9535</v>
      </c>
      <c r="C2670" t="s">
        <v>9535</v>
      </c>
      <c r="E2670" t="s">
        <v>764</v>
      </c>
      <c r="F2670" t="s">
        <v>583</v>
      </c>
      <c r="G2670" t="s">
        <v>352</v>
      </c>
      <c r="H2670" t="s">
        <v>765</v>
      </c>
    </row>
    <row r="2671" spans="1:8">
      <c r="A2671" t="s">
        <v>9536</v>
      </c>
      <c r="B2671" t="s">
        <v>9537</v>
      </c>
      <c r="C2671" t="s">
        <v>9538</v>
      </c>
      <c r="D2671" t="s">
        <v>2501</v>
      </c>
      <c r="E2671" t="s">
        <v>2502</v>
      </c>
      <c r="F2671" t="s">
        <v>352</v>
      </c>
      <c r="G2671" t="s">
        <v>353</v>
      </c>
      <c r="H2671" t="s">
        <v>630</v>
      </c>
    </row>
    <row r="2672" spans="1:8">
      <c r="A2672" t="s">
        <v>9539</v>
      </c>
      <c r="B2672" t="s">
        <v>9540</v>
      </c>
      <c r="C2672" t="s">
        <v>9540</v>
      </c>
      <c r="E2672" t="s">
        <v>3493</v>
      </c>
      <c r="F2672" t="s">
        <v>583</v>
      </c>
      <c r="G2672" t="s">
        <v>1723</v>
      </c>
      <c r="H2672" t="s">
        <v>3494</v>
      </c>
    </row>
    <row r="2673" spans="1:8">
      <c r="A2673" t="s">
        <v>9541</v>
      </c>
      <c r="B2673" t="s">
        <v>9542</v>
      </c>
      <c r="C2673" t="s">
        <v>9542</v>
      </c>
      <c r="E2673" t="s">
        <v>3493</v>
      </c>
      <c r="F2673" t="s">
        <v>583</v>
      </c>
      <c r="G2673" t="s">
        <v>1723</v>
      </c>
      <c r="H2673" t="s">
        <v>3494</v>
      </c>
    </row>
    <row r="2674" spans="1:8">
      <c r="A2674" t="s">
        <v>9543</v>
      </c>
      <c r="B2674" t="s">
        <v>9544</v>
      </c>
      <c r="C2674" t="s">
        <v>9544</v>
      </c>
      <c r="E2674" t="s">
        <v>8518</v>
      </c>
      <c r="F2674" t="s">
        <v>1723</v>
      </c>
      <c r="G2674" t="s">
        <v>1724</v>
      </c>
      <c r="H2674" t="s">
        <v>8519</v>
      </c>
    </row>
    <row r="2675" spans="1:8">
      <c r="A2675" t="s">
        <v>9545</v>
      </c>
      <c r="B2675" t="s">
        <v>9546</v>
      </c>
      <c r="C2675" t="s">
        <v>9546</v>
      </c>
      <c r="E2675" t="s">
        <v>7745</v>
      </c>
      <c r="F2675" t="s">
        <v>1723</v>
      </c>
      <c r="G2675" t="s">
        <v>2273</v>
      </c>
      <c r="H2675" t="s">
        <v>2274</v>
      </c>
    </row>
    <row r="2676" spans="1:8">
      <c r="A2676" t="s">
        <v>9547</v>
      </c>
      <c r="B2676" t="s">
        <v>9548</v>
      </c>
      <c r="C2676" t="s">
        <v>9548</v>
      </c>
      <c r="E2676" t="s">
        <v>1875</v>
      </c>
      <c r="F2676" t="s">
        <v>583</v>
      </c>
      <c r="G2676" t="s">
        <v>1723</v>
      </c>
      <c r="H2676" t="s">
        <v>1876</v>
      </c>
    </row>
    <row r="2677" spans="1:8">
      <c r="A2677" t="s">
        <v>9549</v>
      </c>
      <c r="B2677" t="s">
        <v>9550</v>
      </c>
      <c r="C2677" t="s">
        <v>9550</v>
      </c>
      <c r="E2677" t="s">
        <v>3493</v>
      </c>
      <c r="F2677" t="s">
        <v>583</v>
      </c>
      <c r="G2677" t="s">
        <v>1723</v>
      </c>
      <c r="H2677" t="s">
        <v>3494</v>
      </c>
    </row>
    <row r="2678" spans="1:8">
      <c r="A2678" t="s">
        <v>9551</v>
      </c>
      <c r="B2678" t="s">
        <v>9552</v>
      </c>
      <c r="C2678" t="s">
        <v>9552</v>
      </c>
      <c r="E2678" t="s">
        <v>9553</v>
      </c>
      <c r="F2678" t="s">
        <v>1723</v>
      </c>
      <c r="G2678" t="s">
        <v>1724</v>
      </c>
      <c r="H2678" t="s">
        <v>8519</v>
      </c>
    </row>
    <row r="2679" spans="1:8">
      <c r="A2679" t="s">
        <v>9554</v>
      </c>
      <c r="B2679" t="s">
        <v>9555</v>
      </c>
      <c r="C2679" t="s">
        <v>9555</v>
      </c>
      <c r="E2679" t="s">
        <v>4124</v>
      </c>
      <c r="F2679" t="s">
        <v>1723</v>
      </c>
      <c r="G2679" t="s">
        <v>2291</v>
      </c>
      <c r="H2679" t="s">
        <v>4125</v>
      </c>
    </row>
    <row r="2680" spans="1:8">
      <c r="A2680" t="s">
        <v>9556</v>
      </c>
      <c r="B2680" t="s">
        <v>9557</v>
      </c>
      <c r="C2680" t="s">
        <v>9557</v>
      </c>
      <c r="E2680" t="s">
        <v>2312</v>
      </c>
      <c r="F2680" t="s">
        <v>583</v>
      </c>
      <c r="G2680" t="s">
        <v>1723</v>
      </c>
      <c r="H2680" t="s">
        <v>2313</v>
      </c>
    </row>
    <row r="2681" spans="1:8">
      <c r="A2681" t="s">
        <v>9558</v>
      </c>
      <c r="B2681" t="s">
        <v>9559</v>
      </c>
      <c r="C2681" t="s">
        <v>9559</v>
      </c>
      <c r="E2681" t="s">
        <v>2290</v>
      </c>
      <c r="F2681" t="s">
        <v>1723</v>
      </c>
      <c r="G2681" t="s">
        <v>2291</v>
      </c>
      <c r="H2681" t="s">
        <v>2292</v>
      </c>
    </row>
    <row r="2682" spans="1:8">
      <c r="A2682" t="s">
        <v>9560</v>
      </c>
      <c r="B2682" t="s">
        <v>9561</v>
      </c>
      <c r="C2682" t="s">
        <v>9561</v>
      </c>
      <c r="E2682" t="s">
        <v>4854</v>
      </c>
      <c r="F2682" t="s">
        <v>1723</v>
      </c>
      <c r="G2682" t="s">
        <v>2291</v>
      </c>
      <c r="H2682" t="s">
        <v>4855</v>
      </c>
    </row>
    <row r="2683" spans="1:8">
      <c r="A2683" t="s">
        <v>9562</v>
      </c>
      <c r="B2683" t="s">
        <v>9563</v>
      </c>
      <c r="C2683" t="s">
        <v>9563</v>
      </c>
      <c r="E2683" t="s">
        <v>4854</v>
      </c>
      <c r="F2683" t="s">
        <v>1723</v>
      </c>
      <c r="G2683" t="s">
        <v>2291</v>
      </c>
      <c r="H2683" t="s">
        <v>4855</v>
      </c>
    </row>
    <row r="2684" spans="1:8">
      <c r="A2684" t="s">
        <v>9564</v>
      </c>
      <c r="B2684" t="s">
        <v>9565</v>
      </c>
      <c r="C2684" t="s">
        <v>9565</v>
      </c>
      <c r="E2684" t="s">
        <v>2322</v>
      </c>
      <c r="F2684" t="s">
        <v>583</v>
      </c>
      <c r="G2684" t="s">
        <v>1842</v>
      </c>
      <c r="H2684" t="s">
        <v>2323</v>
      </c>
    </row>
    <row r="2685" spans="1:8">
      <c r="A2685" t="s">
        <v>9566</v>
      </c>
      <c r="B2685" t="s">
        <v>9567</v>
      </c>
      <c r="C2685" t="s">
        <v>9568</v>
      </c>
      <c r="D2685" t="s">
        <v>7608</v>
      </c>
      <c r="E2685" t="s">
        <v>9569</v>
      </c>
      <c r="F2685" t="s">
        <v>1723</v>
      </c>
      <c r="G2685" t="s">
        <v>2284</v>
      </c>
      <c r="H2685" t="s">
        <v>2285</v>
      </c>
    </row>
    <row r="2686" spans="1:8">
      <c r="A2686" t="s">
        <v>9570</v>
      </c>
      <c r="B2686" t="s">
        <v>9571</v>
      </c>
      <c r="C2686" t="s">
        <v>9571</v>
      </c>
      <c r="E2686" t="s">
        <v>9569</v>
      </c>
      <c r="F2686" t="s">
        <v>1723</v>
      </c>
      <c r="G2686" t="s">
        <v>2284</v>
      </c>
      <c r="H2686" t="s">
        <v>2285</v>
      </c>
    </row>
    <row r="2687" spans="1:8">
      <c r="A2687" t="s">
        <v>9572</v>
      </c>
      <c r="B2687" t="s">
        <v>9573</v>
      </c>
      <c r="C2687" t="s">
        <v>9573</v>
      </c>
      <c r="E2687" t="s">
        <v>9569</v>
      </c>
      <c r="F2687" t="s">
        <v>1723</v>
      </c>
      <c r="G2687" t="s">
        <v>2284</v>
      </c>
      <c r="H2687" t="s">
        <v>2285</v>
      </c>
    </row>
    <row r="2688" spans="1:8">
      <c r="A2688" t="s">
        <v>9574</v>
      </c>
      <c r="B2688" t="s">
        <v>9575</v>
      </c>
      <c r="C2688" t="s">
        <v>9575</v>
      </c>
      <c r="E2688" t="s">
        <v>1655</v>
      </c>
      <c r="F2688" t="s">
        <v>583</v>
      </c>
      <c r="G2688" t="s">
        <v>352</v>
      </c>
      <c r="H2688" t="s">
        <v>1656</v>
      </c>
    </row>
    <row r="2689" spans="1:8">
      <c r="A2689" t="s">
        <v>9576</v>
      </c>
      <c r="B2689" t="s">
        <v>9577</v>
      </c>
      <c r="C2689" t="s">
        <v>9577</v>
      </c>
      <c r="E2689" t="s">
        <v>9569</v>
      </c>
      <c r="F2689" t="s">
        <v>1723</v>
      </c>
      <c r="G2689" t="s">
        <v>2284</v>
      </c>
      <c r="H2689" t="s">
        <v>2285</v>
      </c>
    </row>
    <row r="2690" spans="1:8">
      <c r="A2690" t="s">
        <v>9578</v>
      </c>
      <c r="B2690" t="s">
        <v>9579</v>
      </c>
      <c r="C2690" t="s">
        <v>9579</v>
      </c>
      <c r="E2690" t="s">
        <v>2322</v>
      </c>
      <c r="F2690" t="s">
        <v>583</v>
      </c>
      <c r="G2690" t="s">
        <v>1842</v>
      </c>
      <c r="H2690" t="s">
        <v>2323</v>
      </c>
    </row>
    <row r="2691" spans="1:8">
      <c r="A2691" t="s">
        <v>9580</v>
      </c>
      <c r="B2691" t="s">
        <v>9581</v>
      </c>
      <c r="C2691" t="s">
        <v>9581</v>
      </c>
      <c r="E2691" t="s">
        <v>9393</v>
      </c>
      <c r="F2691" t="s">
        <v>583</v>
      </c>
      <c r="G2691" t="s">
        <v>1842</v>
      </c>
      <c r="H2691" t="s">
        <v>9394</v>
      </c>
    </row>
    <row r="2692" spans="1:8">
      <c r="A2692" t="s">
        <v>9582</v>
      </c>
      <c r="B2692" t="s">
        <v>9583</v>
      </c>
      <c r="C2692" t="s">
        <v>9583</v>
      </c>
      <c r="E2692" t="s">
        <v>2322</v>
      </c>
      <c r="F2692" t="s">
        <v>583</v>
      </c>
      <c r="G2692" t="s">
        <v>1842</v>
      </c>
      <c r="H2692" t="s">
        <v>2323</v>
      </c>
    </row>
    <row r="2693" spans="1:8">
      <c r="A2693" t="s">
        <v>9584</v>
      </c>
      <c r="B2693" t="s">
        <v>9585</v>
      </c>
      <c r="C2693" t="s">
        <v>9585</v>
      </c>
      <c r="E2693" t="s">
        <v>6600</v>
      </c>
      <c r="F2693" t="s">
        <v>583</v>
      </c>
      <c r="G2693" t="s">
        <v>1842</v>
      </c>
      <c r="H2693" t="s">
        <v>6601</v>
      </c>
    </row>
    <row r="2694" spans="1:8">
      <c r="A2694" t="s">
        <v>9586</v>
      </c>
      <c r="B2694" t="s">
        <v>9587</v>
      </c>
      <c r="C2694" t="s">
        <v>9588</v>
      </c>
      <c r="D2694" t="s">
        <v>9589</v>
      </c>
      <c r="E2694" t="s">
        <v>9590</v>
      </c>
      <c r="F2694" t="s">
        <v>352</v>
      </c>
      <c r="G2694" t="s">
        <v>610</v>
      </c>
      <c r="H2694" t="s">
        <v>9591</v>
      </c>
    </row>
    <row r="2695" spans="1:8">
      <c r="A2695" t="s">
        <v>9592</v>
      </c>
      <c r="B2695" t="s">
        <v>9593</v>
      </c>
      <c r="C2695" t="s">
        <v>9593</v>
      </c>
      <c r="E2695" t="s">
        <v>7771</v>
      </c>
      <c r="F2695" t="s">
        <v>1723</v>
      </c>
      <c r="G2695" t="s">
        <v>2291</v>
      </c>
      <c r="H2695" t="s">
        <v>4855</v>
      </c>
    </row>
    <row r="2696" spans="1:8">
      <c r="A2696" t="s">
        <v>9594</v>
      </c>
      <c r="B2696" t="s">
        <v>9595</v>
      </c>
      <c r="C2696" t="s">
        <v>9595</v>
      </c>
      <c r="E2696" t="s">
        <v>6600</v>
      </c>
      <c r="F2696" t="s">
        <v>583</v>
      </c>
      <c r="G2696" t="s">
        <v>1842</v>
      </c>
      <c r="H2696" t="s">
        <v>6601</v>
      </c>
    </row>
    <row r="2697" spans="1:8">
      <c r="A2697" t="s">
        <v>9596</v>
      </c>
      <c r="B2697" t="s">
        <v>9597</v>
      </c>
      <c r="C2697" t="s">
        <v>9597</v>
      </c>
      <c r="E2697" t="s">
        <v>3998</v>
      </c>
      <c r="F2697" t="s">
        <v>583</v>
      </c>
      <c r="G2697" t="s">
        <v>352</v>
      </c>
      <c r="H2697" t="s">
        <v>3999</v>
      </c>
    </row>
    <row r="2698" spans="1:8">
      <c r="A2698" t="s">
        <v>9598</v>
      </c>
      <c r="B2698" t="s">
        <v>9599</v>
      </c>
      <c r="C2698" t="s">
        <v>9600</v>
      </c>
      <c r="D2698" t="s">
        <v>4403</v>
      </c>
      <c r="E2698" t="s">
        <v>9601</v>
      </c>
      <c r="F2698" t="s">
        <v>1723</v>
      </c>
      <c r="G2698" t="s">
        <v>2291</v>
      </c>
      <c r="H2698" t="s">
        <v>4067</v>
      </c>
    </row>
    <row r="2699" spans="1:8">
      <c r="A2699" t="s">
        <v>9602</v>
      </c>
      <c r="B2699" t="s">
        <v>9603</v>
      </c>
      <c r="C2699" t="s">
        <v>9604</v>
      </c>
      <c r="D2699" t="s">
        <v>4403</v>
      </c>
      <c r="E2699" t="s">
        <v>4066</v>
      </c>
      <c r="F2699" t="s">
        <v>1723</v>
      </c>
      <c r="G2699" t="s">
        <v>2291</v>
      </c>
      <c r="H2699" t="s">
        <v>4067</v>
      </c>
    </row>
    <row r="2700" spans="1:8">
      <c r="A2700" t="s">
        <v>9605</v>
      </c>
      <c r="B2700" t="s">
        <v>9606</v>
      </c>
      <c r="C2700" t="s">
        <v>9607</v>
      </c>
      <c r="D2700" t="s">
        <v>9608</v>
      </c>
      <c r="E2700" t="s">
        <v>2014</v>
      </c>
      <c r="F2700" t="s">
        <v>583</v>
      </c>
      <c r="G2700" t="s">
        <v>1281</v>
      </c>
      <c r="H2700" t="s">
        <v>2015</v>
      </c>
    </row>
    <row r="2701" spans="1:8">
      <c r="A2701" t="s">
        <v>9609</v>
      </c>
      <c r="B2701" t="s">
        <v>9610</v>
      </c>
      <c r="C2701" t="s">
        <v>9610</v>
      </c>
      <c r="E2701" t="s">
        <v>2014</v>
      </c>
      <c r="F2701" t="s">
        <v>583</v>
      </c>
      <c r="G2701" t="s">
        <v>1281</v>
      </c>
      <c r="H2701" t="s">
        <v>2015</v>
      </c>
    </row>
    <row r="2702" spans="1:8">
      <c r="A2702" t="s">
        <v>9611</v>
      </c>
      <c r="B2702" t="s">
        <v>9612</v>
      </c>
      <c r="C2702" t="s">
        <v>9613</v>
      </c>
      <c r="D2702" t="s">
        <v>4399</v>
      </c>
      <c r="E2702" t="s">
        <v>4066</v>
      </c>
      <c r="F2702" t="s">
        <v>1723</v>
      </c>
      <c r="G2702" t="s">
        <v>2291</v>
      </c>
      <c r="H2702" t="s">
        <v>4067</v>
      </c>
    </row>
    <row r="2703" spans="1:8">
      <c r="A2703" t="s">
        <v>9614</v>
      </c>
      <c r="B2703" t="s">
        <v>9615</v>
      </c>
      <c r="C2703" t="s">
        <v>9616</v>
      </c>
      <c r="D2703" t="s">
        <v>4403</v>
      </c>
      <c r="E2703" t="s">
        <v>2312</v>
      </c>
      <c r="F2703" t="s">
        <v>583</v>
      </c>
      <c r="G2703" t="s">
        <v>1723</v>
      </c>
      <c r="H2703" t="s">
        <v>2313</v>
      </c>
    </row>
    <row r="2704" spans="1:8">
      <c r="A2704" t="s">
        <v>9617</v>
      </c>
      <c r="B2704" t="s">
        <v>9618</v>
      </c>
      <c r="C2704" t="s">
        <v>9619</v>
      </c>
      <c r="D2704" t="s">
        <v>8692</v>
      </c>
      <c r="E2704" t="s">
        <v>9620</v>
      </c>
      <c r="F2704" t="s">
        <v>1723</v>
      </c>
      <c r="G2704" t="s">
        <v>2291</v>
      </c>
      <c r="H2704" t="s">
        <v>2292</v>
      </c>
    </row>
    <row r="2705" spans="1:8">
      <c r="A2705" t="s">
        <v>9621</v>
      </c>
      <c r="B2705" t="s">
        <v>9622</v>
      </c>
      <c r="C2705" t="s">
        <v>9623</v>
      </c>
      <c r="D2705" t="s">
        <v>8692</v>
      </c>
      <c r="E2705" t="s">
        <v>4124</v>
      </c>
      <c r="F2705" t="s">
        <v>1723</v>
      </c>
      <c r="G2705" t="s">
        <v>2291</v>
      </c>
      <c r="H2705" t="s">
        <v>4125</v>
      </c>
    </row>
    <row r="2706" spans="1:8">
      <c r="A2706" t="s">
        <v>9624</v>
      </c>
      <c r="B2706" t="s">
        <v>9625</v>
      </c>
      <c r="C2706" t="s">
        <v>9626</v>
      </c>
      <c r="D2706" t="s">
        <v>8692</v>
      </c>
      <c r="E2706" t="s">
        <v>2290</v>
      </c>
      <c r="F2706" t="s">
        <v>1723</v>
      </c>
      <c r="G2706" t="s">
        <v>2291</v>
      </c>
      <c r="H2706" t="s">
        <v>2292</v>
      </c>
    </row>
    <row r="2707" spans="1:8">
      <c r="A2707" t="s">
        <v>9627</v>
      </c>
      <c r="B2707" t="s">
        <v>9628</v>
      </c>
      <c r="C2707" t="s">
        <v>9629</v>
      </c>
      <c r="D2707" t="s">
        <v>7152</v>
      </c>
      <c r="E2707" t="s">
        <v>9630</v>
      </c>
      <c r="F2707" t="s">
        <v>1723</v>
      </c>
      <c r="G2707" t="s">
        <v>2291</v>
      </c>
      <c r="H2707" t="s">
        <v>4061</v>
      </c>
    </row>
    <row r="2708" spans="1:8">
      <c r="A2708" t="s">
        <v>9631</v>
      </c>
      <c r="B2708" t="s">
        <v>9632</v>
      </c>
      <c r="C2708" t="s">
        <v>9633</v>
      </c>
      <c r="D2708" t="s">
        <v>8692</v>
      </c>
      <c r="E2708" t="s">
        <v>2290</v>
      </c>
      <c r="F2708" t="s">
        <v>1723</v>
      </c>
      <c r="G2708" t="s">
        <v>2291</v>
      </c>
      <c r="H2708" t="s">
        <v>2292</v>
      </c>
    </row>
    <row r="2709" spans="1:8">
      <c r="A2709" t="s">
        <v>9634</v>
      </c>
      <c r="B2709" t="s">
        <v>9615</v>
      </c>
      <c r="C2709" t="s">
        <v>9616</v>
      </c>
      <c r="D2709" t="s">
        <v>4403</v>
      </c>
      <c r="E2709" t="s">
        <v>4066</v>
      </c>
      <c r="F2709" t="s">
        <v>1723</v>
      </c>
      <c r="G2709" t="s">
        <v>2291</v>
      </c>
      <c r="H2709" t="s">
        <v>4067</v>
      </c>
    </row>
    <row r="2710" spans="1:8">
      <c r="A2710" t="s">
        <v>9635</v>
      </c>
      <c r="B2710" t="s">
        <v>9636</v>
      </c>
      <c r="C2710" t="s">
        <v>9636</v>
      </c>
      <c r="E2710" t="s">
        <v>1875</v>
      </c>
      <c r="F2710" t="s">
        <v>583</v>
      </c>
      <c r="G2710" t="s">
        <v>1723</v>
      </c>
      <c r="H2710" t="s">
        <v>1876</v>
      </c>
    </row>
    <row r="2711" spans="1:8">
      <c r="A2711" t="s">
        <v>9637</v>
      </c>
      <c r="B2711" t="s">
        <v>9638</v>
      </c>
      <c r="C2711" t="s">
        <v>9638</v>
      </c>
      <c r="E2711" t="s">
        <v>2014</v>
      </c>
      <c r="F2711" t="s">
        <v>583</v>
      </c>
      <c r="G2711" t="s">
        <v>1281</v>
      </c>
      <c r="H2711" t="s">
        <v>2015</v>
      </c>
    </row>
    <row r="2712" spans="1:8">
      <c r="A2712" t="s">
        <v>9639</v>
      </c>
      <c r="B2712" t="s">
        <v>9640</v>
      </c>
      <c r="C2712" t="s">
        <v>9640</v>
      </c>
      <c r="E2712" t="s">
        <v>9641</v>
      </c>
      <c r="F2712" t="s">
        <v>1723</v>
      </c>
      <c r="G2712" t="s">
        <v>2291</v>
      </c>
      <c r="H2712" t="s">
        <v>4855</v>
      </c>
    </row>
    <row r="2713" spans="1:8">
      <c r="A2713" t="s">
        <v>9642</v>
      </c>
      <c r="B2713" t="s">
        <v>9643</v>
      </c>
      <c r="C2713" t="s">
        <v>9643</v>
      </c>
      <c r="E2713" t="s">
        <v>6947</v>
      </c>
      <c r="F2713" t="s">
        <v>1723</v>
      </c>
      <c r="G2713" t="s">
        <v>2284</v>
      </c>
      <c r="H2713" t="s">
        <v>4507</v>
      </c>
    </row>
    <row r="2714" spans="1:8">
      <c r="A2714" t="s">
        <v>9644</v>
      </c>
      <c r="B2714" t="s">
        <v>9645</v>
      </c>
      <c r="C2714" t="s">
        <v>9645</v>
      </c>
      <c r="E2714" t="s">
        <v>1875</v>
      </c>
      <c r="F2714" t="s">
        <v>583</v>
      </c>
      <c r="G2714" t="s">
        <v>1723</v>
      </c>
      <c r="H2714" t="s">
        <v>1876</v>
      </c>
    </row>
    <row r="2715" spans="1:8">
      <c r="A2715" t="s">
        <v>9646</v>
      </c>
      <c r="B2715" t="s">
        <v>9647</v>
      </c>
      <c r="C2715" t="s">
        <v>9648</v>
      </c>
      <c r="D2715" t="s">
        <v>2764</v>
      </c>
      <c r="E2715" t="s">
        <v>2322</v>
      </c>
      <c r="F2715" t="s">
        <v>583</v>
      </c>
      <c r="G2715" t="s">
        <v>1842</v>
      </c>
      <c r="H2715" t="s">
        <v>2323</v>
      </c>
    </row>
    <row r="2716" spans="1:8">
      <c r="A2716" t="s">
        <v>9649</v>
      </c>
      <c r="B2716" t="s">
        <v>9650</v>
      </c>
      <c r="C2716" t="s">
        <v>9650</v>
      </c>
      <c r="E2716" t="s">
        <v>1848</v>
      </c>
      <c r="F2716" t="s">
        <v>583</v>
      </c>
      <c r="G2716" t="s">
        <v>1842</v>
      </c>
      <c r="H2716" t="s">
        <v>1849</v>
      </c>
    </row>
    <row r="2717" spans="1:8">
      <c r="A2717" t="s">
        <v>9651</v>
      </c>
      <c r="B2717" t="s">
        <v>9652</v>
      </c>
      <c r="C2717" t="s">
        <v>9652</v>
      </c>
      <c r="E2717" t="s">
        <v>6947</v>
      </c>
      <c r="F2717" t="s">
        <v>1723</v>
      </c>
      <c r="G2717" t="s">
        <v>2284</v>
      </c>
      <c r="H2717" t="s">
        <v>4507</v>
      </c>
    </row>
    <row r="2718" spans="1:8">
      <c r="A2718" t="s">
        <v>9653</v>
      </c>
      <c r="B2718" t="s">
        <v>9654</v>
      </c>
      <c r="C2718" t="s">
        <v>9655</v>
      </c>
      <c r="D2718" t="s">
        <v>9656</v>
      </c>
      <c r="E2718" t="s">
        <v>6947</v>
      </c>
      <c r="F2718" t="s">
        <v>1723</v>
      </c>
      <c r="G2718" t="s">
        <v>2284</v>
      </c>
      <c r="H2718" t="s">
        <v>4507</v>
      </c>
    </row>
    <row r="2719" spans="1:8">
      <c r="A2719" t="s">
        <v>9657</v>
      </c>
      <c r="B2719" t="s">
        <v>9658</v>
      </c>
      <c r="C2719" t="s">
        <v>9658</v>
      </c>
      <c r="E2719" t="s">
        <v>6947</v>
      </c>
      <c r="F2719" t="s">
        <v>1723</v>
      </c>
      <c r="G2719" t="s">
        <v>2284</v>
      </c>
      <c r="H2719" t="s">
        <v>4507</v>
      </c>
    </row>
    <row r="2720" spans="1:8">
      <c r="A2720" t="s">
        <v>9659</v>
      </c>
      <c r="B2720" t="s">
        <v>9660</v>
      </c>
      <c r="C2720" t="s">
        <v>9660</v>
      </c>
      <c r="E2720" t="s">
        <v>6947</v>
      </c>
      <c r="F2720" t="s">
        <v>1723</v>
      </c>
      <c r="G2720" t="s">
        <v>2284</v>
      </c>
      <c r="H2720" t="s">
        <v>4507</v>
      </c>
    </row>
    <row r="2721" spans="1:8">
      <c r="A2721" t="s">
        <v>9661</v>
      </c>
      <c r="B2721" t="s">
        <v>9662</v>
      </c>
      <c r="C2721" t="s">
        <v>9662</v>
      </c>
      <c r="E2721" t="s">
        <v>6947</v>
      </c>
      <c r="F2721" t="s">
        <v>1723</v>
      </c>
      <c r="G2721" t="s">
        <v>2284</v>
      </c>
      <c r="H2721" t="s">
        <v>4507</v>
      </c>
    </row>
    <row r="2722" spans="1:8">
      <c r="A2722" t="s">
        <v>9663</v>
      </c>
      <c r="B2722" t="s">
        <v>9664</v>
      </c>
      <c r="C2722" t="s">
        <v>9664</v>
      </c>
      <c r="E2722" t="s">
        <v>6947</v>
      </c>
      <c r="F2722" t="s">
        <v>1723</v>
      </c>
      <c r="G2722" t="s">
        <v>2284</v>
      </c>
      <c r="H2722" t="s">
        <v>4507</v>
      </c>
    </row>
    <row r="2723" spans="1:8">
      <c r="A2723" t="s">
        <v>9665</v>
      </c>
      <c r="B2723" t="s">
        <v>9666</v>
      </c>
      <c r="C2723" t="s">
        <v>9666</v>
      </c>
      <c r="E2723" t="s">
        <v>1848</v>
      </c>
      <c r="F2723" t="s">
        <v>583</v>
      </c>
      <c r="G2723" t="s">
        <v>1842</v>
      </c>
      <c r="H2723" t="s">
        <v>1849</v>
      </c>
    </row>
    <row r="2724" spans="1:8">
      <c r="A2724" t="s">
        <v>9667</v>
      </c>
      <c r="B2724" t="s">
        <v>9668</v>
      </c>
      <c r="C2724" t="s">
        <v>9668</v>
      </c>
      <c r="E2724" t="s">
        <v>3535</v>
      </c>
      <c r="F2724" t="s">
        <v>1723</v>
      </c>
      <c r="G2724" t="s">
        <v>2284</v>
      </c>
      <c r="H2724" t="s">
        <v>3536</v>
      </c>
    </row>
    <row r="2725" spans="1:8">
      <c r="A2725" t="s">
        <v>9669</v>
      </c>
      <c r="B2725" t="s">
        <v>9670</v>
      </c>
      <c r="C2725" t="s">
        <v>9670</v>
      </c>
      <c r="E2725" t="s">
        <v>8563</v>
      </c>
      <c r="F2725" t="s">
        <v>1723</v>
      </c>
      <c r="G2725" t="s">
        <v>2273</v>
      </c>
      <c r="H2725" t="s">
        <v>7234</v>
      </c>
    </row>
    <row r="2726" spans="1:8">
      <c r="A2726" t="s">
        <v>9671</v>
      </c>
      <c r="B2726" t="s">
        <v>9672</v>
      </c>
      <c r="C2726" t="s">
        <v>9673</v>
      </c>
      <c r="D2726" t="s">
        <v>9674</v>
      </c>
      <c r="E2726" t="s">
        <v>2312</v>
      </c>
      <c r="F2726" t="s">
        <v>583</v>
      </c>
      <c r="G2726" t="s">
        <v>1723</v>
      </c>
      <c r="H2726" t="s">
        <v>2313</v>
      </c>
    </row>
    <row r="2727" spans="1:8">
      <c r="A2727" t="s">
        <v>9675</v>
      </c>
      <c r="B2727" t="s">
        <v>9676</v>
      </c>
      <c r="C2727" t="s">
        <v>9677</v>
      </c>
      <c r="D2727" t="s">
        <v>9678</v>
      </c>
      <c r="E2727" t="s">
        <v>2236</v>
      </c>
      <c r="F2727" t="s">
        <v>583</v>
      </c>
      <c r="G2727" t="s">
        <v>1723</v>
      </c>
      <c r="H2727" t="s">
        <v>2237</v>
      </c>
    </row>
    <row r="2728" spans="1:8">
      <c r="A2728" t="s">
        <v>9679</v>
      </c>
      <c r="B2728" t="s">
        <v>9680</v>
      </c>
      <c r="C2728" t="s">
        <v>9681</v>
      </c>
      <c r="D2728" t="s">
        <v>9682</v>
      </c>
      <c r="E2728" t="s">
        <v>9683</v>
      </c>
      <c r="F2728" t="s">
        <v>1723</v>
      </c>
      <c r="G2728" t="s">
        <v>2273</v>
      </c>
      <c r="H2728" t="s">
        <v>8762</v>
      </c>
    </row>
    <row r="2729" spans="1:8">
      <c r="A2729" t="s">
        <v>9684</v>
      </c>
      <c r="B2729" t="s">
        <v>9685</v>
      </c>
      <c r="C2729" t="s">
        <v>9685</v>
      </c>
      <c r="E2729" t="s">
        <v>6947</v>
      </c>
      <c r="F2729" t="s">
        <v>1723</v>
      </c>
      <c r="G2729" t="s">
        <v>2284</v>
      </c>
      <c r="H2729" t="s">
        <v>4507</v>
      </c>
    </row>
    <row r="2730" spans="1:8">
      <c r="A2730" t="s">
        <v>9686</v>
      </c>
      <c r="B2730" t="s">
        <v>9687</v>
      </c>
      <c r="C2730" t="s">
        <v>9687</v>
      </c>
      <c r="E2730" t="s">
        <v>6947</v>
      </c>
      <c r="F2730" t="s">
        <v>1723</v>
      </c>
      <c r="G2730" t="s">
        <v>2284</v>
      </c>
      <c r="H2730" t="s">
        <v>4507</v>
      </c>
    </row>
    <row r="2731" spans="1:8">
      <c r="A2731" t="s">
        <v>9688</v>
      </c>
      <c r="B2731" t="s">
        <v>9689</v>
      </c>
      <c r="C2731" t="s">
        <v>9689</v>
      </c>
      <c r="E2731" t="s">
        <v>2297</v>
      </c>
      <c r="F2731" t="s">
        <v>352</v>
      </c>
      <c r="G2731" t="s">
        <v>610</v>
      </c>
      <c r="H2731" t="s">
        <v>2298</v>
      </c>
    </row>
    <row r="2732" spans="1:8">
      <c r="A2732" t="s">
        <v>9690</v>
      </c>
      <c r="B2732" t="s">
        <v>9691</v>
      </c>
      <c r="C2732" t="s">
        <v>9691</v>
      </c>
      <c r="E2732" t="s">
        <v>7795</v>
      </c>
      <c r="F2732" t="s">
        <v>352</v>
      </c>
      <c r="G2732" t="s">
        <v>495</v>
      </c>
      <c r="H2732" t="s">
        <v>6799</v>
      </c>
    </row>
    <row r="2733" spans="1:8">
      <c r="A2733" t="s">
        <v>9692</v>
      </c>
      <c r="B2733" t="s">
        <v>1279</v>
      </c>
      <c r="C2733" t="s">
        <v>1279</v>
      </c>
      <c r="E2733" t="s">
        <v>1280</v>
      </c>
      <c r="F2733" t="s">
        <v>583</v>
      </c>
      <c r="G2733" t="s">
        <v>1281</v>
      </c>
      <c r="H2733" t="s">
        <v>1282</v>
      </c>
    </row>
    <row r="2734" spans="1:8">
      <c r="A2734" t="s">
        <v>9693</v>
      </c>
      <c r="B2734" t="s">
        <v>9694</v>
      </c>
      <c r="C2734" t="s">
        <v>9695</v>
      </c>
      <c r="D2734" t="s">
        <v>9696</v>
      </c>
      <c r="E2734" t="s">
        <v>3651</v>
      </c>
      <c r="F2734" t="s">
        <v>583</v>
      </c>
      <c r="G2734" t="s">
        <v>352</v>
      </c>
      <c r="H2734" t="s">
        <v>3652</v>
      </c>
    </row>
    <row r="2735" spans="1:8">
      <c r="A2735" t="s">
        <v>9697</v>
      </c>
      <c r="B2735" t="s">
        <v>9698</v>
      </c>
      <c r="C2735" t="s">
        <v>9698</v>
      </c>
      <c r="E2735" t="s">
        <v>9699</v>
      </c>
      <c r="F2735" t="s">
        <v>352</v>
      </c>
      <c r="G2735" t="s">
        <v>2649</v>
      </c>
      <c r="H2735" t="s">
        <v>2708</v>
      </c>
    </row>
    <row r="2736" spans="1:8">
      <c r="A2736" t="s">
        <v>9700</v>
      </c>
      <c r="B2736" t="s">
        <v>9701</v>
      </c>
      <c r="C2736" t="s">
        <v>9701</v>
      </c>
      <c r="E2736" t="s">
        <v>6947</v>
      </c>
      <c r="F2736" t="s">
        <v>1723</v>
      </c>
      <c r="G2736" t="s">
        <v>2284</v>
      </c>
      <c r="H2736" t="s">
        <v>4507</v>
      </c>
    </row>
    <row r="2737" spans="1:8">
      <c r="A2737" t="s">
        <v>9702</v>
      </c>
      <c r="B2737" t="s">
        <v>9703</v>
      </c>
      <c r="C2737" t="s">
        <v>9703</v>
      </c>
      <c r="E2737" t="s">
        <v>6947</v>
      </c>
      <c r="F2737" t="s">
        <v>1723</v>
      </c>
      <c r="G2737" t="s">
        <v>2284</v>
      </c>
      <c r="H2737" t="s">
        <v>4507</v>
      </c>
    </row>
    <row r="2738" spans="1:8">
      <c r="A2738" t="s">
        <v>9704</v>
      </c>
      <c r="B2738" t="s">
        <v>9705</v>
      </c>
      <c r="C2738" t="s">
        <v>9705</v>
      </c>
      <c r="E2738" t="s">
        <v>6947</v>
      </c>
      <c r="F2738" t="s">
        <v>1723</v>
      </c>
      <c r="G2738" t="s">
        <v>2284</v>
      </c>
      <c r="H2738" t="s">
        <v>4507</v>
      </c>
    </row>
    <row r="2739" spans="1:8">
      <c r="A2739" t="s">
        <v>9706</v>
      </c>
      <c r="B2739" t="s">
        <v>9707</v>
      </c>
      <c r="C2739" t="s">
        <v>9707</v>
      </c>
      <c r="E2739" t="s">
        <v>6947</v>
      </c>
      <c r="F2739" t="s">
        <v>1723</v>
      </c>
      <c r="G2739" t="s">
        <v>2284</v>
      </c>
      <c r="H2739" t="s">
        <v>4507</v>
      </c>
    </row>
    <row r="2740" spans="1:8">
      <c r="A2740" t="s">
        <v>9708</v>
      </c>
      <c r="B2740" t="s">
        <v>9709</v>
      </c>
      <c r="C2740" t="s">
        <v>9709</v>
      </c>
      <c r="E2740" t="s">
        <v>2014</v>
      </c>
      <c r="F2740" t="s">
        <v>583</v>
      </c>
      <c r="G2740" t="s">
        <v>1281</v>
      </c>
      <c r="H2740" t="s">
        <v>2015</v>
      </c>
    </row>
    <row r="2741" spans="1:8">
      <c r="A2741" t="s">
        <v>9710</v>
      </c>
      <c r="B2741" t="s">
        <v>9711</v>
      </c>
      <c r="C2741" t="s">
        <v>9711</v>
      </c>
      <c r="E2741" t="s">
        <v>2888</v>
      </c>
      <c r="F2741" t="s">
        <v>1705</v>
      </c>
      <c r="G2741" t="s">
        <v>2889</v>
      </c>
      <c r="H2741" t="s">
        <v>2890</v>
      </c>
    </row>
    <row r="2742" spans="1:8">
      <c r="A2742" t="s">
        <v>9712</v>
      </c>
      <c r="B2742" t="s">
        <v>9713</v>
      </c>
      <c r="C2742" t="s">
        <v>9713</v>
      </c>
      <c r="E2742" t="s">
        <v>2290</v>
      </c>
      <c r="F2742" t="s">
        <v>1723</v>
      </c>
      <c r="G2742" t="s">
        <v>2291</v>
      </c>
      <c r="H2742" t="s">
        <v>2292</v>
      </c>
    </row>
    <row r="2743" spans="1:8">
      <c r="A2743" t="s">
        <v>9714</v>
      </c>
      <c r="B2743" t="s">
        <v>9715</v>
      </c>
      <c r="C2743" t="s">
        <v>9715</v>
      </c>
      <c r="E2743" t="s">
        <v>9716</v>
      </c>
      <c r="F2743" t="s">
        <v>1723</v>
      </c>
      <c r="G2743" t="s">
        <v>2291</v>
      </c>
      <c r="H2743" t="s">
        <v>9717</v>
      </c>
    </row>
    <row r="2744" spans="1:8">
      <c r="A2744" t="s">
        <v>9718</v>
      </c>
      <c r="B2744" t="s">
        <v>9719</v>
      </c>
      <c r="C2744" t="s">
        <v>9719</v>
      </c>
      <c r="E2744" t="s">
        <v>9716</v>
      </c>
      <c r="F2744" t="s">
        <v>1723</v>
      </c>
      <c r="G2744" t="s">
        <v>2291</v>
      </c>
      <c r="H2744" t="s">
        <v>9717</v>
      </c>
    </row>
    <row r="2745" spans="1:8">
      <c r="A2745" t="s">
        <v>9720</v>
      </c>
      <c r="B2745" t="s">
        <v>9721</v>
      </c>
      <c r="C2745" t="s">
        <v>9721</v>
      </c>
      <c r="E2745" t="s">
        <v>9716</v>
      </c>
      <c r="F2745" t="s">
        <v>1723</v>
      </c>
      <c r="G2745" t="s">
        <v>2291</v>
      </c>
      <c r="H2745" t="s">
        <v>9717</v>
      </c>
    </row>
    <row r="2746" spans="1:8">
      <c r="A2746" t="s">
        <v>9722</v>
      </c>
      <c r="B2746" t="s">
        <v>9723</v>
      </c>
      <c r="C2746" t="s">
        <v>9723</v>
      </c>
      <c r="E2746" t="s">
        <v>1722</v>
      </c>
      <c r="F2746" t="s">
        <v>1723</v>
      </c>
      <c r="G2746" t="s">
        <v>1724</v>
      </c>
      <c r="H2746" t="s">
        <v>1725</v>
      </c>
    </row>
    <row r="2747" spans="1:8">
      <c r="A2747" t="s">
        <v>9724</v>
      </c>
      <c r="B2747" t="s">
        <v>9725</v>
      </c>
      <c r="C2747" t="s">
        <v>9725</v>
      </c>
      <c r="E2747" t="s">
        <v>1722</v>
      </c>
      <c r="F2747" t="s">
        <v>1723</v>
      </c>
      <c r="G2747" t="s">
        <v>1724</v>
      </c>
      <c r="H2747" t="s">
        <v>1725</v>
      </c>
    </row>
    <row r="2748" spans="1:8">
      <c r="A2748" t="s">
        <v>9726</v>
      </c>
      <c r="B2748" t="s">
        <v>9727</v>
      </c>
      <c r="C2748" t="s">
        <v>9727</v>
      </c>
      <c r="E2748" t="s">
        <v>1722</v>
      </c>
      <c r="F2748" t="s">
        <v>1723</v>
      </c>
      <c r="G2748" t="s">
        <v>1724</v>
      </c>
      <c r="H2748" t="s">
        <v>1725</v>
      </c>
    </row>
    <row r="2749" spans="1:8">
      <c r="A2749" t="s">
        <v>9728</v>
      </c>
      <c r="B2749" t="s">
        <v>9729</v>
      </c>
      <c r="C2749" t="s">
        <v>9730</v>
      </c>
      <c r="D2749" t="s">
        <v>9731</v>
      </c>
      <c r="E2749" t="s">
        <v>9732</v>
      </c>
      <c r="F2749" t="s">
        <v>352</v>
      </c>
      <c r="G2749" t="s">
        <v>610</v>
      </c>
      <c r="H2749" t="s">
        <v>2910</v>
      </c>
    </row>
    <row r="2750" spans="1:8">
      <c r="A2750" t="s">
        <v>9733</v>
      </c>
      <c r="B2750" t="s">
        <v>9734</v>
      </c>
      <c r="C2750" t="s">
        <v>9734</v>
      </c>
      <c r="E2750" t="s">
        <v>1722</v>
      </c>
      <c r="F2750" t="s">
        <v>1723</v>
      </c>
      <c r="G2750" t="s">
        <v>1724</v>
      </c>
      <c r="H2750" t="s">
        <v>1725</v>
      </c>
    </row>
    <row r="2751" spans="1:8">
      <c r="A2751" t="s">
        <v>9735</v>
      </c>
      <c r="B2751" t="s">
        <v>9736</v>
      </c>
      <c r="C2751" t="s">
        <v>9736</v>
      </c>
      <c r="E2751" t="s">
        <v>1722</v>
      </c>
      <c r="F2751" t="s">
        <v>1723</v>
      </c>
      <c r="G2751" t="s">
        <v>1724</v>
      </c>
      <c r="H2751" t="s">
        <v>1725</v>
      </c>
    </row>
    <row r="2752" spans="1:8">
      <c r="A2752" t="s">
        <v>9737</v>
      </c>
      <c r="B2752" t="s">
        <v>9255</v>
      </c>
      <c r="C2752" t="s">
        <v>9255</v>
      </c>
      <c r="E2752" t="s">
        <v>1722</v>
      </c>
      <c r="F2752" t="s">
        <v>1723</v>
      </c>
      <c r="G2752" t="s">
        <v>1724</v>
      </c>
      <c r="H2752" t="s">
        <v>1725</v>
      </c>
    </row>
    <row r="2753" spans="1:8">
      <c r="A2753" t="s">
        <v>9738</v>
      </c>
      <c r="B2753" t="s">
        <v>9739</v>
      </c>
      <c r="C2753" t="s">
        <v>9739</v>
      </c>
      <c r="E2753" t="s">
        <v>1722</v>
      </c>
      <c r="F2753" t="s">
        <v>1723</v>
      </c>
      <c r="G2753" t="s">
        <v>1724</v>
      </c>
      <c r="H2753" t="s">
        <v>1725</v>
      </c>
    </row>
    <row r="2754" spans="1:8">
      <c r="A2754" t="s">
        <v>9740</v>
      </c>
      <c r="B2754" t="s">
        <v>9741</v>
      </c>
      <c r="C2754" t="s">
        <v>9741</v>
      </c>
      <c r="E2754" t="s">
        <v>1722</v>
      </c>
      <c r="F2754" t="s">
        <v>1723</v>
      </c>
      <c r="G2754" t="s">
        <v>1724</v>
      </c>
      <c r="H2754" t="s">
        <v>1725</v>
      </c>
    </row>
    <row r="2755" spans="1:8">
      <c r="A2755" t="s">
        <v>9742</v>
      </c>
      <c r="B2755" t="s">
        <v>9743</v>
      </c>
      <c r="C2755" t="s">
        <v>9743</v>
      </c>
      <c r="E2755" t="s">
        <v>1722</v>
      </c>
      <c r="F2755" t="s">
        <v>1723</v>
      </c>
      <c r="G2755" t="s">
        <v>1724</v>
      </c>
      <c r="H2755" t="s">
        <v>1725</v>
      </c>
    </row>
    <row r="2756" spans="1:8">
      <c r="A2756" t="s">
        <v>9744</v>
      </c>
      <c r="B2756" t="s">
        <v>9745</v>
      </c>
      <c r="C2756" t="s">
        <v>9746</v>
      </c>
      <c r="D2756" t="s">
        <v>9747</v>
      </c>
      <c r="E2756" t="s">
        <v>9128</v>
      </c>
      <c r="F2756" t="s">
        <v>352</v>
      </c>
      <c r="G2756" t="s">
        <v>2649</v>
      </c>
      <c r="H2756" t="s">
        <v>2708</v>
      </c>
    </row>
    <row r="2757" spans="1:8">
      <c r="A2757" t="s">
        <v>9748</v>
      </c>
      <c r="B2757" t="s">
        <v>9749</v>
      </c>
      <c r="C2757" t="s">
        <v>9750</v>
      </c>
      <c r="D2757" t="s">
        <v>9751</v>
      </c>
      <c r="E2757" t="s">
        <v>2312</v>
      </c>
      <c r="F2757" t="s">
        <v>583</v>
      </c>
      <c r="G2757" t="s">
        <v>1723</v>
      </c>
      <c r="H2757" t="s">
        <v>2313</v>
      </c>
    </row>
    <row r="2758" spans="1:8">
      <c r="A2758" t="s">
        <v>9752</v>
      </c>
      <c r="B2758" t="s">
        <v>9753</v>
      </c>
      <c r="C2758" t="s">
        <v>9753</v>
      </c>
      <c r="E2758" t="s">
        <v>1722</v>
      </c>
      <c r="F2758" t="s">
        <v>1723</v>
      </c>
      <c r="G2758" t="s">
        <v>1724</v>
      </c>
      <c r="H2758" t="s">
        <v>1725</v>
      </c>
    </row>
    <row r="2759" spans="1:8">
      <c r="A2759" t="s">
        <v>9754</v>
      </c>
      <c r="B2759" t="s">
        <v>9755</v>
      </c>
      <c r="C2759" t="s">
        <v>9755</v>
      </c>
      <c r="E2759" t="s">
        <v>1722</v>
      </c>
      <c r="F2759" t="s">
        <v>1723</v>
      </c>
      <c r="G2759" t="s">
        <v>1724</v>
      </c>
      <c r="H2759" t="s">
        <v>1725</v>
      </c>
    </row>
    <row r="2760" spans="1:8">
      <c r="A2760" t="s">
        <v>9756</v>
      </c>
      <c r="B2760" t="s">
        <v>9757</v>
      </c>
      <c r="C2760" t="s">
        <v>9757</v>
      </c>
      <c r="E2760" t="s">
        <v>9758</v>
      </c>
      <c r="F2760" t="s">
        <v>1723</v>
      </c>
      <c r="G2760" t="s">
        <v>1724</v>
      </c>
      <c r="H2760" t="s">
        <v>1725</v>
      </c>
    </row>
    <row r="2761" spans="1:8">
      <c r="A2761" t="s">
        <v>9759</v>
      </c>
      <c r="B2761" t="s">
        <v>9760</v>
      </c>
      <c r="C2761" t="s">
        <v>9760</v>
      </c>
      <c r="E2761" t="s">
        <v>1722</v>
      </c>
      <c r="F2761" t="s">
        <v>1723</v>
      </c>
      <c r="G2761" t="s">
        <v>1724</v>
      </c>
      <c r="H2761" t="s">
        <v>1725</v>
      </c>
    </row>
    <row r="2762" spans="1:8">
      <c r="A2762" t="s">
        <v>9761</v>
      </c>
      <c r="B2762" t="s">
        <v>9762</v>
      </c>
      <c r="C2762" t="s">
        <v>9762</v>
      </c>
      <c r="E2762" t="s">
        <v>1722</v>
      </c>
      <c r="F2762" t="s">
        <v>1723</v>
      </c>
      <c r="G2762" t="s">
        <v>1724</v>
      </c>
      <c r="H2762" t="s">
        <v>1725</v>
      </c>
    </row>
    <row r="2763" spans="1:8">
      <c r="A2763" t="s">
        <v>9763</v>
      </c>
      <c r="B2763" t="s">
        <v>9764</v>
      </c>
      <c r="C2763" t="s">
        <v>9765</v>
      </c>
      <c r="D2763" t="s">
        <v>7152</v>
      </c>
      <c r="E2763" t="s">
        <v>2290</v>
      </c>
      <c r="F2763" t="s">
        <v>1723</v>
      </c>
      <c r="G2763" t="s">
        <v>2291</v>
      </c>
      <c r="H2763" t="s">
        <v>2292</v>
      </c>
    </row>
    <row r="2764" spans="1:8">
      <c r="A2764" t="s">
        <v>9766</v>
      </c>
      <c r="B2764" t="s">
        <v>9767</v>
      </c>
      <c r="C2764" t="s">
        <v>9768</v>
      </c>
      <c r="D2764" t="s">
        <v>9444</v>
      </c>
      <c r="E2764" t="s">
        <v>9716</v>
      </c>
      <c r="F2764" t="s">
        <v>1723</v>
      </c>
      <c r="G2764" t="s">
        <v>2291</v>
      </c>
      <c r="H2764" t="s">
        <v>9717</v>
      </c>
    </row>
    <row r="2765" spans="1:8">
      <c r="A2765" t="s">
        <v>9769</v>
      </c>
      <c r="B2765" t="s">
        <v>9770</v>
      </c>
      <c r="C2765" t="s">
        <v>9771</v>
      </c>
      <c r="D2765" t="s">
        <v>8692</v>
      </c>
      <c r="E2765" t="s">
        <v>2290</v>
      </c>
      <c r="F2765" t="s">
        <v>1723</v>
      </c>
      <c r="G2765" t="s">
        <v>2291</v>
      </c>
      <c r="H2765" t="s">
        <v>2292</v>
      </c>
    </row>
    <row r="2766" spans="1:8">
      <c r="A2766" t="s">
        <v>9772</v>
      </c>
      <c r="B2766" t="s">
        <v>9773</v>
      </c>
      <c r="C2766" t="s">
        <v>9774</v>
      </c>
      <c r="D2766" t="s">
        <v>8692</v>
      </c>
      <c r="E2766" t="s">
        <v>2312</v>
      </c>
      <c r="F2766" t="s">
        <v>583</v>
      </c>
      <c r="G2766" t="s">
        <v>1723</v>
      </c>
      <c r="H2766" t="s">
        <v>2313</v>
      </c>
    </row>
    <row r="2767" spans="1:8">
      <c r="A2767" t="s">
        <v>9775</v>
      </c>
      <c r="B2767" t="s">
        <v>9776</v>
      </c>
      <c r="C2767" t="s">
        <v>9777</v>
      </c>
      <c r="D2767" t="s">
        <v>8692</v>
      </c>
      <c r="E2767" t="s">
        <v>2312</v>
      </c>
      <c r="F2767" t="s">
        <v>583</v>
      </c>
      <c r="G2767" t="s">
        <v>1723</v>
      </c>
      <c r="H2767" t="s">
        <v>2313</v>
      </c>
    </row>
    <row r="2768" spans="1:8">
      <c r="A2768" t="s">
        <v>9778</v>
      </c>
      <c r="B2768" t="s">
        <v>9779</v>
      </c>
      <c r="C2768" t="s">
        <v>9780</v>
      </c>
      <c r="D2768" t="s">
        <v>8692</v>
      </c>
      <c r="E2768" t="s">
        <v>2312</v>
      </c>
      <c r="F2768" t="s">
        <v>583</v>
      </c>
      <c r="G2768" t="s">
        <v>1723</v>
      </c>
      <c r="H2768" t="s">
        <v>2313</v>
      </c>
    </row>
    <row r="2769" spans="1:8">
      <c r="A2769" t="s">
        <v>9781</v>
      </c>
      <c r="B2769" t="s">
        <v>9782</v>
      </c>
      <c r="C2769" t="s">
        <v>9783</v>
      </c>
      <c r="D2769" t="s">
        <v>9784</v>
      </c>
      <c r="E2769" t="s">
        <v>3651</v>
      </c>
      <c r="F2769" t="s">
        <v>583</v>
      </c>
      <c r="G2769" t="s">
        <v>352</v>
      </c>
      <c r="H2769" t="s">
        <v>3652</v>
      </c>
    </row>
    <row r="2770" spans="1:8">
      <c r="A2770" t="s">
        <v>9785</v>
      </c>
      <c r="B2770" t="s">
        <v>9786</v>
      </c>
      <c r="C2770" t="s">
        <v>9787</v>
      </c>
      <c r="D2770" t="s">
        <v>8692</v>
      </c>
      <c r="E2770" t="s">
        <v>3535</v>
      </c>
      <c r="F2770" t="s">
        <v>1723</v>
      </c>
      <c r="G2770" t="s">
        <v>2284</v>
      </c>
      <c r="H2770" t="s">
        <v>3536</v>
      </c>
    </row>
    <row r="2771" spans="1:8">
      <c r="A2771" t="s">
        <v>9788</v>
      </c>
      <c r="B2771" t="s">
        <v>9789</v>
      </c>
      <c r="C2771" t="s">
        <v>9789</v>
      </c>
      <c r="E2771" t="s">
        <v>4854</v>
      </c>
      <c r="F2771" t="s">
        <v>1723</v>
      </c>
      <c r="G2771" t="s">
        <v>2291</v>
      </c>
      <c r="H2771" t="s">
        <v>4855</v>
      </c>
    </row>
    <row r="2772" spans="1:8">
      <c r="A2772" t="s">
        <v>9790</v>
      </c>
      <c r="B2772" t="s">
        <v>9791</v>
      </c>
      <c r="C2772" t="s">
        <v>9791</v>
      </c>
      <c r="E2772" t="s">
        <v>1655</v>
      </c>
      <c r="F2772" t="s">
        <v>583</v>
      </c>
      <c r="G2772" t="s">
        <v>352</v>
      </c>
      <c r="H2772" t="s">
        <v>1656</v>
      </c>
    </row>
    <row r="2773" spans="1:8">
      <c r="A2773" t="s">
        <v>9792</v>
      </c>
      <c r="B2773" t="s">
        <v>9793</v>
      </c>
      <c r="C2773" t="s">
        <v>9794</v>
      </c>
      <c r="D2773" t="s">
        <v>9795</v>
      </c>
      <c r="E2773" t="s">
        <v>629</v>
      </c>
      <c r="F2773" t="s">
        <v>352</v>
      </c>
      <c r="G2773" t="s">
        <v>353</v>
      </c>
      <c r="H2773" t="s">
        <v>630</v>
      </c>
    </row>
    <row r="2774" spans="1:8">
      <c r="A2774" t="s">
        <v>9796</v>
      </c>
      <c r="B2774" t="s">
        <v>9797</v>
      </c>
      <c r="C2774" t="s">
        <v>9798</v>
      </c>
      <c r="D2774" t="s">
        <v>9795</v>
      </c>
      <c r="E2774" t="s">
        <v>629</v>
      </c>
      <c r="F2774" t="s">
        <v>352</v>
      </c>
      <c r="G2774" t="s">
        <v>353</v>
      </c>
      <c r="H2774" t="s">
        <v>630</v>
      </c>
    </row>
    <row r="2775" spans="1:8">
      <c r="A2775" t="s">
        <v>9799</v>
      </c>
      <c r="B2775" t="s">
        <v>9800</v>
      </c>
      <c r="C2775" t="s">
        <v>9801</v>
      </c>
      <c r="D2775" t="s">
        <v>1067</v>
      </c>
      <c r="E2775" t="s">
        <v>9802</v>
      </c>
      <c r="F2775" t="s">
        <v>352</v>
      </c>
      <c r="G2775" t="s">
        <v>495</v>
      </c>
      <c r="H2775" t="s">
        <v>1102</v>
      </c>
    </row>
    <row r="2776" spans="1:8">
      <c r="A2776" t="s">
        <v>9803</v>
      </c>
      <c r="B2776" t="s">
        <v>9804</v>
      </c>
      <c r="C2776" t="s">
        <v>9805</v>
      </c>
      <c r="D2776" t="s">
        <v>9806</v>
      </c>
      <c r="E2776" t="s">
        <v>9807</v>
      </c>
      <c r="F2776" t="s">
        <v>352</v>
      </c>
      <c r="G2776" t="s">
        <v>360</v>
      </c>
      <c r="H2776" t="s">
        <v>516</v>
      </c>
    </row>
    <row r="2777" spans="1:8">
      <c r="A2777" t="s">
        <v>9808</v>
      </c>
      <c r="B2777" t="s">
        <v>9809</v>
      </c>
      <c r="C2777" t="s">
        <v>9809</v>
      </c>
      <c r="E2777" t="s">
        <v>9810</v>
      </c>
      <c r="F2777" t="s">
        <v>2826</v>
      </c>
      <c r="G2777" t="s">
        <v>4721</v>
      </c>
      <c r="H2777" t="s">
        <v>4722</v>
      </c>
    </row>
    <row r="2778" spans="1:8">
      <c r="A2778" t="s">
        <v>9811</v>
      </c>
      <c r="B2778" t="s">
        <v>9812</v>
      </c>
      <c r="C2778" t="s">
        <v>9812</v>
      </c>
      <c r="E2778" t="s">
        <v>9810</v>
      </c>
      <c r="F2778" t="s">
        <v>2826</v>
      </c>
      <c r="G2778" t="s">
        <v>4721</v>
      </c>
      <c r="H2778" t="s">
        <v>4722</v>
      </c>
    </row>
    <row r="2779" spans="1:8">
      <c r="A2779" t="s">
        <v>9813</v>
      </c>
      <c r="B2779" t="s">
        <v>2184</v>
      </c>
      <c r="C2779" t="s">
        <v>2185</v>
      </c>
      <c r="D2779" t="s">
        <v>2186</v>
      </c>
      <c r="E2779" t="s">
        <v>850</v>
      </c>
      <c r="F2779" t="s">
        <v>583</v>
      </c>
      <c r="G2779" t="s">
        <v>352</v>
      </c>
      <c r="H2779" t="s">
        <v>851</v>
      </c>
    </row>
    <row r="2780" spans="1:8">
      <c r="A2780" t="s">
        <v>9814</v>
      </c>
      <c r="B2780" t="s">
        <v>9815</v>
      </c>
      <c r="C2780" t="s">
        <v>9815</v>
      </c>
      <c r="E2780" t="s">
        <v>2014</v>
      </c>
      <c r="F2780" t="s">
        <v>583</v>
      </c>
      <c r="G2780" t="s">
        <v>1281</v>
      </c>
      <c r="H2780" t="s">
        <v>2015</v>
      </c>
    </row>
    <row r="2781" spans="1:8">
      <c r="A2781" t="s">
        <v>9816</v>
      </c>
      <c r="B2781" t="s">
        <v>652</v>
      </c>
      <c r="C2781" t="s">
        <v>652</v>
      </c>
      <c r="E2781" t="s">
        <v>2014</v>
      </c>
      <c r="F2781" t="s">
        <v>583</v>
      </c>
      <c r="G2781" t="s">
        <v>1281</v>
      </c>
      <c r="H2781" t="s">
        <v>2015</v>
      </c>
    </row>
    <row r="2782" spans="1:8">
      <c r="A2782" t="s">
        <v>9817</v>
      </c>
      <c r="B2782" t="s">
        <v>9818</v>
      </c>
      <c r="C2782" t="s">
        <v>9818</v>
      </c>
      <c r="E2782" t="s">
        <v>1280</v>
      </c>
      <c r="F2782" t="s">
        <v>583</v>
      </c>
      <c r="G2782" t="s">
        <v>1281</v>
      </c>
      <c r="H2782" t="s">
        <v>1282</v>
      </c>
    </row>
    <row r="2783" spans="1:8">
      <c r="A2783" t="s">
        <v>9819</v>
      </c>
      <c r="B2783" t="s">
        <v>9820</v>
      </c>
      <c r="C2783" t="s">
        <v>9820</v>
      </c>
      <c r="E2783" t="s">
        <v>1280</v>
      </c>
      <c r="F2783" t="s">
        <v>583</v>
      </c>
      <c r="G2783" t="s">
        <v>1281</v>
      </c>
      <c r="H2783" t="s">
        <v>1282</v>
      </c>
    </row>
    <row r="2784" spans="1:8">
      <c r="A2784" t="s">
        <v>9821</v>
      </c>
      <c r="B2784" t="s">
        <v>9822</v>
      </c>
      <c r="C2784" t="s">
        <v>9822</v>
      </c>
      <c r="E2784" t="s">
        <v>9823</v>
      </c>
      <c r="F2784" t="s">
        <v>1723</v>
      </c>
      <c r="G2784" t="s">
        <v>2291</v>
      </c>
      <c r="H2784" t="s">
        <v>4855</v>
      </c>
    </row>
    <row r="2785" spans="1:8">
      <c r="A2785" t="s">
        <v>9824</v>
      </c>
      <c r="B2785" t="s">
        <v>9825</v>
      </c>
      <c r="C2785" t="s">
        <v>9825</v>
      </c>
      <c r="E2785" t="s">
        <v>1280</v>
      </c>
      <c r="F2785" t="s">
        <v>583</v>
      </c>
      <c r="G2785" t="s">
        <v>1281</v>
      </c>
      <c r="H2785" t="s">
        <v>1282</v>
      </c>
    </row>
    <row r="2786" spans="1:8">
      <c r="A2786" t="s">
        <v>9826</v>
      </c>
      <c r="B2786" t="s">
        <v>9827</v>
      </c>
      <c r="C2786" t="s">
        <v>9827</v>
      </c>
      <c r="E2786" t="s">
        <v>1280</v>
      </c>
      <c r="F2786" t="s">
        <v>583</v>
      </c>
      <c r="G2786" t="s">
        <v>1281</v>
      </c>
      <c r="H2786" t="s">
        <v>1282</v>
      </c>
    </row>
    <row r="2787" spans="1:8">
      <c r="A2787" t="s">
        <v>9828</v>
      </c>
      <c r="B2787" t="s">
        <v>9829</v>
      </c>
      <c r="C2787" t="s">
        <v>9829</v>
      </c>
      <c r="E2787" t="s">
        <v>1280</v>
      </c>
      <c r="F2787" t="s">
        <v>583</v>
      </c>
      <c r="G2787" t="s">
        <v>1281</v>
      </c>
      <c r="H2787" t="s">
        <v>1282</v>
      </c>
    </row>
    <row r="2788" spans="1:8">
      <c r="A2788" t="s">
        <v>9830</v>
      </c>
      <c r="B2788" t="s">
        <v>9831</v>
      </c>
      <c r="C2788" t="s">
        <v>9831</v>
      </c>
      <c r="E2788" t="s">
        <v>1655</v>
      </c>
      <c r="F2788" t="s">
        <v>583</v>
      </c>
      <c r="G2788" t="s">
        <v>352</v>
      </c>
      <c r="H2788" t="s">
        <v>1656</v>
      </c>
    </row>
    <row r="2789" spans="1:8">
      <c r="A2789" t="s">
        <v>9832</v>
      </c>
      <c r="B2789" t="s">
        <v>9833</v>
      </c>
      <c r="C2789" t="s">
        <v>9833</v>
      </c>
      <c r="E2789" t="s">
        <v>652</v>
      </c>
      <c r="F2789" t="s">
        <v>652</v>
      </c>
    </row>
    <row r="2790" spans="1:8">
      <c r="A2790" t="s">
        <v>9834</v>
      </c>
      <c r="B2790" t="s">
        <v>9835</v>
      </c>
      <c r="C2790" t="s">
        <v>9835</v>
      </c>
      <c r="E2790" t="s">
        <v>1655</v>
      </c>
      <c r="F2790" t="s">
        <v>583</v>
      </c>
      <c r="G2790" t="s">
        <v>352</v>
      </c>
      <c r="H2790" t="s">
        <v>1656</v>
      </c>
    </row>
    <row r="2791" spans="1:8">
      <c r="A2791" t="s">
        <v>9836</v>
      </c>
      <c r="B2791" t="s">
        <v>9837</v>
      </c>
      <c r="C2791" t="s">
        <v>9837</v>
      </c>
      <c r="E2791" t="s">
        <v>1655</v>
      </c>
      <c r="F2791" t="s">
        <v>583</v>
      </c>
      <c r="G2791" t="s">
        <v>352</v>
      </c>
      <c r="H2791" t="s">
        <v>1656</v>
      </c>
    </row>
    <row r="2792" spans="1:8">
      <c r="A2792" t="s">
        <v>9838</v>
      </c>
      <c r="B2792" t="s">
        <v>9839</v>
      </c>
      <c r="C2792" t="s">
        <v>9839</v>
      </c>
      <c r="E2792" t="s">
        <v>1722</v>
      </c>
      <c r="F2792" t="s">
        <v>1723</v>
      </c>
      <c r="G2792" t="s">
        <v>1724</v>
      </c>
      <c r="H2792" t="s">
        <v>1725</v>
      </c>
    </row>
    <row r="2793" spans="1:8">
      <c r="A2793" t="s">
        <v>9840</v>
      </c>
      <c r="B2793" t="s">
        <v>9841</v>
      </c>
      <c r="C2793" t="s">
        <v>9841</v>
      </c>
      <c r="E2793" t="s">
        <v>1841</v>
      </c>
      <c r="F2793" t="s">
        <v>583</v>
      </c>
      <c r="G2793" t="s">
        <v>1842</v>
      </c>
      <c r="H2793" t="s">
        <v>1843</v>
      </c>
    </row>
    <row r="2794" spans="1:8">
      <c r="A2794" t="s">
        <v>9842</v>
      </c>
      <c r="B2794" t="s">
        <v>9843</v>
      </c>
      <c r="C2794" t="s">
        <v>9843</v>
      </c>
      <c r="E2794" t="s">
        <v>1841</v>
      </c>
      <c r="F2794" t="s">
        <v>583</v>
      </c>
      <c r="G2794" t="s">
        <v>1842</v>
      </c>
      <c r="H2794" t="s">
        <v>1843</v>
      </c>
    </row>
    <row r="2795" spans="1:8">
      <c r="A2795" t="s">
        <v>9844</v>
      </c>
      <c r="B2795" t="s">
        <v>9845</v>
      </c>
      <c r="C2795" t="s">
        <v>9845</v>
      </c>
      <c r="E2795" t="s">
        <v>1841</v>
      </c>
      <c r="F2795" t="s">
        <v>583</v>
      </c>
      <c r="G2795" t="s">
        <v>1842</v>
      </c>
      <c r="H2795" t="s">
        <v>1843</v>
      </c>
    </row>
    <row r="2796" spans="1:8">
      <c r="A2796" t="s">
        <v>9846</v>
      </c>
      <c r="B2796" t="s">
        <v>9847</v>
      </c>
      <c r="C2796" t="s">
        <v>9847</v>
      </c>
      <c r="E2796" t="s">
        <v>1841</v>
      </c>
      <c r="F2796" t="s">
        <v>583</v>
      </c>
      <c r="G2796" t="s">
        <v>1842</v>
      </c>
      <c r="H2796" t="s">
        <v>1843</v>
      </c>
    </row>
    <row r="2797" spans="1:8">
      <c r="A2797" t="s">
        <v>9848</v>
      </c>
      <c r="B2797" t="s">
        <v>9849</v>
      </c>
      <c r="C2797" t="s">
        <v>9849</v>
      </c>
      <c r="E2797" t="s">
        <v>3620</v>
      </c>
      <c r="F2797" t="s">
        <v>352</v>
      </c>
      <c r="G2797" t="s">
        <v>2649</v>
      </c>
      <c r="H2797" t="s">
        <v>2650</v>
      </c>
    </row>
    <row r="2798" spans="1:8">
      <c r="A2798" t="s">
        <v>9850</v>
      </c>
      <c r="B2798" t="s">
        <v>9851</v>
      </c>
      <c r="C2798" t="s">
        <v>9851</v>
      </c>
      <c r="E2798" t="s">
        <v>6594</v>
      </c>
      <c r="F2798" t="s">
        <v>1705</v>
      </c>
      <c r="G2798" t="s">
        <v>4638</v>
      </c>
      <c r="H2798" t="s">
        <v>6595</v>
      </c>
    </row>
    <row r="2799" spans="1:8">
      <c r="A2799" t="s">
        <v>9852</v>
      </c>
      <c r="B2799" t="s">
        <v>9853</v>
      </c>
      <c r="C2799" t="s">
        <v>9853</v>
      </c>
      <c r="E2799" t="s">
        <v>6594</v>
      </c>
      <c r="F2799" t="s">
        <v>1705</v>
      </c>
      <c r="G2799" t="s">
        <v>4638</v>
      </c>
      <c r="H2799" t="s">
        <v>6595</v>
      </c>
    </row>
    <row r="2800" spans="1:8">
      <c r="A2800" t="s">
        <v>9854</v>
      </c>
      <c r="B2800" t="s">
        <v>9855</v>
      </c>
      <c r="C2800" t="s">
        <v>9856</v>
      </c>
      <c r="D2800" t="s">
        <v>3498</v>
      </c>
      <c r="E2800" s="7" t="s">
        <v>7194</v>
      </c>
      <c r="F2800" s="7" t="s">
        <v>352</v>
      </c>
      <c r="G2800" t="s">
        <v>692</v>
      </c>
      <c r="H2800" t="s">
        <v>1239</v>
      </c>
    </row>
    <row r="2801" spans="1:8">
      <c r="A2801" t="s">
        <v>9857</v>
      </c>
      <c r="B2801" t="s">
        <v>9858</v>
      </c>
      <c r="C2801" t="s">
        <v>9858</v>
      </c>
      <c r="E2801" t="s">
        <v>1722</v>
      </c>
      <c r="F2801" t="s">
        <v>1723</v>
      </c>
      <c r="G2801" t="s">
        <v>1724</v>
      </c>
      <c r="H2801" t="s">
        <v>1725</v>
      </c>
    </row>
    <row r="2802" spans="1:8">
      <c r="A2802" t="s">
        <v>9859</v>
      </c>
      <c r="B2802" t="s">
        <v>9860</v>
      </c>
      <c r="C2802" t="s">
        <v>9860</v>
      </c>
      <c r="E2802" t="s">
        <v>1722</v>
      </c>
      <c r="F2802" t="s">
        <v>1723</v>
      </c>
      <c r="G2802" t="s">
        <v>1724</v>
      </c>
      <c r="H2802" t="s">
        <v>1725</v>
      </c>
    </row>
    <row r="2803" spans="1:8">
      <c r="A2803" t="s">
        <v>9861</v>
      </c>
      <c r="B2803" t="s">
        <v>9862</v>
      </c>
      <c r="C2803" t="s">
        <v>9863</v>
      </c>
      <c r="D2803" t="s">
        <v>6026</v>
      </c>
      <c r="E2803" t="s">
        <v>6947</v>
      </c>
      <c r="F2803" t="s">
        <v>1723</v>
      </c>
      <c r="G2803" t="s">
        <v>2284</v>
      </c>
      <c r="H2803" t="s">
        <v>4507</v>
      </c>
    </row>
    <row r="2804" spans="1:8">
      <c r="A2804" t="s">
        <v>9864</v>
      </c>
      <c r="B2804" t="s">
        <v>9865</v>
      </c>
      <c r="C2804" t="s">
        <v>9866</v>
      </c>
      <c r="D2804" t="s">
        <v>6026</v>
      </c>
      <c r="E2804" t="s">
        <v>6947</v>
      </c>
      <c r="F2804" t="s">
        <v>1723</v>
      </c>
      <c r="G2804" t="s">
        <v>2284</v>
      </c>
      <c r="H2804" t="s">
        <v>4507</v>
      </c>
    </row>
    <row r="2805" spans="1:8">
      <c r="A2805" t="s">
        <v>9867</v>
      </c>
      <c r="B2805" t="s">
        <v>9868</v>
      </c>
      <c r="C2805" t="s">
        <v>9869</v>
      </c>
      <c r="D2805" t="s">
        <v>6026</v>
      </c>
      <c r="E2805" t="s">
        <v>6947</v>
      </c>
      <c r="F2805" t="s">
        <v>1723</v>
      </c>
      <c r="G2805" t="s">
        <v>2284</v>
      </c>
      <c r="H2805" t="s">
        <v>4507</v>
      </c>
    </row>
    <row r="2806" spans="1:8">
      <c r="A2806" t="s">
        <v>9870</v>
      </c>
      <c r="B2806" t="s">
        <v>9871</v>
      </c>
      <c r="C2806" t="s">
        <v>9872</v>
      </c>
      <c r="D2806" t="s">
        <v>6026</v>
      </c>
      <c r="E2806" t="s">
        <v>6947</v>
      </c>
      <c r="F2806" t="s">
        <v>1723</v>
      </c>
      <c r="G2806" t="s">
        <v>2284</v>
      </c>
      <c r="H2806" t="s">
        <v>4507</v>
      </c>
    </row>
    <row r="2807" spans="1:8">
      <c r="A2807" t="s">
        <v>9873</v>
      </c>
      <c r="B2807" t="s">
        <v>9874</v>
      </c>
      <c r="C2807" t="s">
        <v>9875</v>
      </c>
      <c r="D2807" t="s">
        <v>6026</v>
      </c>
      <c r="E2807" t="s">
        <v>6947</v>
      </c>
      <c r="F2807" t="s">
        <v>1723</v>
      </c>
      <c r="G2807" t="s">
        <v>2284</v>
      </c>
      <c r="H2807" t="s">
        <v>4507</v>
      </c>
    </row>
    <row r="2808" spans="1:8">
      <c r="A2808" t="s">
        <v>9876</v>
      </c>
      <c r="B2808" t="s">
        <v>9877</v>
      </c>
      <c r="C2808" t="s">
        <v>9878</v>
      </c>
      <c r="D2808" t="s">
        <v>6026</v>
      </c>
      <c r="E2808" t="s">
        <v>6947</v>
      </c>
      <c r="F2808" t="s">
        <v>1723</v>
      </c>
      <c r="G2808" t="s">
        <v>2284</v>
      </c>
      <c r="H2808" t="s">
        <v>4507</v>
      </c>
    </row>
    <row r="2809" spans="1:8">
      <c r="A2809" t="s">
        <v>9879</v>
      </c>
      <c r="B2809" t="s">
        <v>9880</v>
      </c>
      <c r="C2809" t="s">
        <v>9881</v>
      </c>
      <c r="D2809" t="s">
        <v>6026</v>
      </c>
      <c r="E2809" t="s">
        <v>6947</v>
      </c>
      <c r="F2809" t="s">
        <v>1723</v>
      </c>
      <c r="G2809" t="s">
        <v>2284</v>
      </c>
      <c r="H2809" t="s">
        <v>4507</v>
      </c>
    </row>
    <row r="2810" spans="1:8">
      <c r="A2810" t="s">
        <v>9882</v>
      </c>
      <c r="B2810" t="s">
        <v>9883</v>
      </c>
      <c r="C2810" t="s">
        <v>9884</v>
      </c>
      <c r="D2810" t="s">
        <v>6026</v>
      </c>
      <c r="E2810" t="s">
        <v>6947</v>
      </c>
      <c r="F2810" t="s">
        <v>1723</v>
      </c>
      <c r="G2810" t="s">
        <v>2284</v>
      </c>
      <c r="H2810" t="s">
        <v>4507</v>
      </c>
    </row>
    <row r="2811" spans="1:8">
      <c r="A2811" t="s">
        <v>9885</v>
      </c>
      <c r="B2811" t="s">
        <v>9886</v>
      </c>
      <c r="C2811" t="s">
        <v>9887</v>
      </c>
      <c r="D2811" t="s">
        <v>6026</v>
      </c>
      <c r="E2811" t="s">
        <v>6947</v>
      </c>
      <c r="F2811" t="s">
        <v>1723</v>
      </c>
      <c r="G2811" t="s">
        <v>2284</v>
      </c>
      <c r="H2811" t="s">
        <v>4507</v>
      </c>
    </row>
    <row r="2812" spans="1:8">
      <c r="A2812" t="s">
        <v>9888</v>
      </c>
      <c r="B2812" t="s">
        <v>9889</v>
      </c>
      <c r="C2812" t="s">
        <v>9889</v>
      </c>
      <c r="E2812" t="s">
        <v>2328</v>
      </c>
      <c r="F2812" t="s">
        <v>1384</v>
      </c>
      <c r="G2812" t="s">
        <v>2329</v>
      </c>
      <c r="H2812" t="s">
        <v>2330</v>
      </c>
    </row>
    <row r="2813" spans="1:8">
      <c r="A2813" t="s">
        <v>9890</v>
      </c>
      <c r="B2813" t="s">
        <v>9891</v>
      </c>
      <c r="C2813" t="s">
        <v>9892</v>
      </c>
      <c r="D2813" t="s">
        <v>9893</v>
      </c>
      <c r="E2813" t="s">
        <v>789</v>
      </c>
      <c r="F2813" t="s">
        <v>352</v>
      </c>
      <c r="G2813" t="s">
        <v>360</v>
      </c>
      <c r="H2813" t="s">
        <v>489</v>
      </c>
    </row>
    <row r="2814" spans="1:8">
      <c r="A2814" t="s">
        <v>9894</v>
      </c>
      <c r="B2814" t="s">
        <v>9891</v>
      </c>
      <c r="C2814" t="s">
        <v>9892</v>
      </c>
      <c r="D2814" t="s">
        <v>9893</v>
      </c>
      <c r="E2814" t="s">
        <v>789</v>
      </c>
      <c r="F2814" t="s">
        <v>352</v>
      </c>
      <c r="G2814" t="s">
        <v>360</v>
      </c>
      <c r="H2814" t="s">
        <v>489</v>
      </c>
    </row>
    <row r="2815" spans="1:8">
      <c r="A2815" t="s">
        <v>9895</v>
      </c>
      <c r="B2815" t="s">
        <v>9896</v>
      </c>
      <c r="C2815" t="s">
        <v>9897</v>
      </c>
      <c r="D2815" t="s">
        <v>9898</v>
      </c>
      <c r="E2815" t="s">
        <v>429</v>
      </c>
      <c r="F2815" t="s">
        <v>352</v>
      </c>
      <c r="G2815" t="s">
        <v>360</v>
      </c>
      <c r="H2815" t="s">
        <v>430</v>
      </c>
    </row>
    <row r="2816" spans="1:8">
      <c r="A2816" t="s">
        <v>9899</v>
      </c>
      <c r="B2816" t="s">
        <v>9900</v>
      </c>
      <c r="C2816" t="s">
        <v>9901</v>
      </c>
      <c r="D2816" t="s">
        <v>9898</v>
      </c>
      <c r="E2816" t="s">
        <v>429</v>
      </c>
      <c r="F2816" t="s">
        <v>352</v>
      </c>
      <c r="G2816" t="s">
        <v>360</v>
      </c>
      <c r="H2816" t="s">
        <v>430</v>
      </c>
    </row>
    <row r="2817" spans="1:8">
      <c r="A2817" t="s">
        <v>9902</v>
      </c>
      <c r="B2817" t="s">
        <v>1851</v>
      </c>
      <c r="C2817" t="s">
        <v>1852</v>
      </c>
      <c r="D2817" t="s">
        <v>1853</v>
      </c>
      <c r="E2817" t="s">
        <v>9903</v>
      </c>
      <c r="F2817" t="s">
        <v>2826</v>
      </c>
      <c r="G2817" t="s">
        <v>4697</v>
      </c>
      <c r="H2817" t="s">
        <v>9904</v>
      </c>
    </row>
    <row r="2818" spans="1:8">
      <c r="A2818" t="s">
        <v>9905</v>
      </c>
      <c r="B2818" t="s">
        <v>9906</v>
      </c>
      <c r="C2818" t="s">
        <v>9907</v>
      </c>
      <c r="D2818" t="s">
        <v>1853</v>
      </c>
      <c r="E2818" t="s">
        <v>9908</v>
      </c>
      <c r="F2818" t="s">
        <v>352</v>
      </c>
      <c r="G2818" t="s">
        <v>754</v>
      </c>
      <c r="H2818" t="s">
        <v>1861</v>
      </c>
    </row>
    <row r="2819" spans="1:8">
      <c r="A2819" t="s">
        <v>9909</v>
      </c>
      <c r="B2819" t="s">
        <v>9910</v>
      </c>
      <c r="C2819" t="s">
        <v>9911</v>
      </c>
      <c r="D2819" t="s">
        <v>9912</v>
      </c>
      <c r="E2819" t="s">
        <v>9913</v>
      </c>
      <c r="F2819" t="s">
        <v>352</v>
      </c>
      <c r="G2819" t="s">
        <v>692</v>
      </c>
      <c r="H2819" t="s">
        <v>1239</v>
      </c>
    </row>
    <row r="2820" spans="1:8">
      <c r="A2820" t="s">
        <v>9914</v>
      </c>
      <c r="B2820" t="s">
        <v>9910</v>
      </c>
      <c r="C2820" t="s">
        <v>9911</v>
      </c>
      <c r="D2820" t="s">
        <v>9912</v>
      </c>
      <c r="E2820" t="s">
        <v>9913</v>
      </c>
      <c r="F2820" t="s">
        <v>352</v>
      </c>
      <c r="G2820" t="s">
        <v>692</v>
      </c>
      <c r="H2820" t="s">
        <v>1239</v>
      </c>
    </row>
    <row r="2821" spans="1:8">
      <c r="A2821" t="s">
        <v>9915</v>
      </c>
      <c r="B2821" t="s">
        <v>9916</v>
      </c>
      <c r="C2821" t="s">
        <v>9917</v>
      </c>
      <c r="D2821" t="s">
        <v>9918</v>
      </c>
      <c r="E2821" t="s">
        <v>423</v>
      </c>
      <c r="F2821" t="s">
        <v>352</v>
      </c>
      <c r="G2821" t="s">
        <v>367</v>
      </c>
      <c r="H2821" t="s">
        <v>424</v>
      </c>
    </row>
    <row r="2822" spans="1:8">
      <c r="A2822" t="s">
        <v>9919</v>
      </c>
      <c r="B2822" t="s">
        <v>9920</v>
      </c>
      <c r="C2822" t="s">
        <v>9921</v>
      </c>
      <c r="D2822" t="s">
        <v>9918</v>
      </c>
      <c r="E2822" t="s">
        <v>423</v>
      </c>
      <c r="F2822" t="s">
        <v>352</v>
      </c>
      <c r="G2822" t="s">
        <v>367</v>
      </c>
      <c r="H2822" t="s">
        <v>424</v>
      </c>
    </row>
    <row r="2823" spans="1:8">
      <c r="A2823" t="s">
        <v>9922</v>
      </c>
      <c r="B2823" t="s">
        <v>3889</v>
      </c>
      <c r="C2823" t="s">
        <v>3890</v>
      </c>
      <c r="D2823" t="s">
        <v>3891</v>
      </c>
      <c r="E2823" t="s">
        <v>9913</v>
      </c>
      <c r="F2823" t="s">
        <v>352</v>
      </c>
      <c r="G2823" t="s">
        <v>692</v>
      </c>
      <c r="H2823" t="s">
        <v>1239</v>
      </c>
    </row>
    <row r="2824" spans="1:8">
      <c r="A2824" t="s">
        <v>9923</v>
      </c>
      <c r="B2824" t="s">
        <v>9924</v>
      </c>
      <c r="C2824" t="s">
        <v>9925</v>
      </c>
      <c r="D2824" t="s">
        <v>3876</v>
      </c>
      <c r="E2824" t="s">
        <v>9926</v>
      </c>
      <c r="F2824" t="s">
        <v>352</v>
      </c>
      <c r="G2824" t="s">
        <v>610</v>
      </c>
      <c r="H2824" t="s">
        <v>730</v>
      </c>
    </row>
    <row r="2825" spans="1:8">
      <c r="A2825" t="s">
        <v>9927</v>
      </c>
      <c r="B2825" t="s">
        <v>2641</v>
      </c>
      <c r="C2825" t="s">
        <v>2642</v>
      </c>
      <c r="D2825" t="s">
        <v>2643</v>
      </c>
      <c r="E2825" t="s">
        <v>2272</v>
      </c>
      <c r="F2825" t="s">
        <v>1723</v>
      </c>
      <c r="G2825" t="s">
        <v>2273</v>
      </c>
      <c r="H2825" t="s">
        <v>2274</v>
      </c>
    </row>
    <row r="2826" spans="1:8">
      <c r="A2826" t="s">
        <v>9928</v>
      </c>
      <c r="B2826" t="s">
        <v>2641</v>
      </c>
      <c r="C2826" t="s">
        <v>2642</v>
      </c>
      <c r="D2826" t="s">
        <v>2643</v>
      </c>
      <c r="E2826" t="s">
        <v>2272</v>
      </c>
      <c r="F2826" t="s">
        <v>1723</v>
      </c>
      <c r="G2826" t="s">
        <v>2273</v>
      </c>
      <c r="H2826" t="s">
        <v>2274</v>
      </c>
    </row>
    <row r="2827" spans="1:8">
      <c r="A2827" t="s">
        <v>9929</v>
      </c>
      <c r="B2827" t="s">
        <v>9930</v>
      </c>
      <c r="C2827" t="s">
        <v>9930</v>
      </c>
      <c r="E2827" t="s">
        <v>2014</v>
      </c>
      <c r="F2827" t="s">
        <v>583</v>
      </c>
      <c r="G2827" t="s">
        <v>1281</v>
      </c>
      <c r="H2827" t="s">
        <v>2015</v>
      </c>
    </row>
    <row r="2828" spans="1:8">
      <c r="A2828" t="s">
        <v>9931</v>
      </c>
      <c r="B2828" t="s">
        <v>9932</v>
      </c>
      <c r="C2828" t="s">
        <v>9933</v>
      </c>
      <c r="D2828" t="s">
        <v>9934</v>
      </c>
      <c r="E2828" t="s">
        <v>850</v>
      </c>
      <c r="F2828" t="s">
        <v>583</v>
      </c>
      <c r="G2828" t="s">
        <v>352</v>
      </c>
      <c r="H2828" t="s">
        <v>851</v>
      </c>
    </row>
    <row r="2829" spans="1:8">
      <c r="A2829" t="s">
        <v>9935</v>
      </c>
      <c r="B2829" t="s">
        <v>9936</v>
      </c>
      <c r="C2829" t="s">
        <v>9937</v>
      </c>
      <c r="D2829" t="s">
        <v>9938</v>
      </c>
      <c r="E2829" t="s">
        <v>1190</v>
      </c>
      <c r="F2829" t="s">
        <v>352</v>
      </c>
      <c r="G2829" t="s">
        <v>610</v>
      </c>
      <c r="H2829" t="s">
        <v>1191</v>
      </c>
    </row>
    <row r="2830" spans="1:8">
      <c r="A2830" t="s">
        <v>9939</v>
      </c>
      <c r="B2830" t="s">
        <v>6922</v>
      </c>
      <c r="C2830" t="s">
        <v>6923</v>
      </c>
      <c r="D2830" t="s">
        <v>6924</v>
      </c>
      <c r="E2830" t="s">
        <v>1190</v>
      </c>
      <c r="F2830" t="s">
        <v>352</v>
      </c>
      <c r="G2830" t="s">
        <v>610</v>
      </c>
      <c r="H2830" t="s">
        <v>1191</v>
      </c>
    </row>
    <row r="2831" spans="1:8">
      <c r="A2831" t="s">
        <v>9940</v>
      </c>
      <c r="B2831" t="s">
        <v>9941</v>
      </c>
      <c r="C2831" t="s">
        <v>9941</v>
      </c>
      <c r="E2831" t="s">
        <v>2014</v>
      </c>
      <c r="F2831" t="s">
        <v>583</v>
      </c>
      <c r="G2831" t="s">
        <v>1281</v>
      </c>
      <c r="H2831" t="s">
        <v>2015</v>
      </c>
    </row>
    <row r="2832" spans="1:8">
      <c r="A2832" t="s">
        <v>9942</v>
      </c>
      <c r="B2832" t="s">
        <v>9943</v>
      </c>
      <c r="C2832" t="s">
        <v>9944</v>
      </c>
      <c r="D2832" t="s">
        <v>9945</v>
      </c>
      <c r="E2832" t="s">
        <v>4434</v>
      </c>
      <c r="F2832" t="s">
        <v>352</v>
      </c>
      <c r="G2832" t="s">
        <v>2854</v>
      </c>
      <c r="H2832" t="s">
        <v>2855</v>
      </c>
    </row>
    <row r="2833" spans="1:8">
      <c r="A2833" t="s">
        <v>9946</v>
      </c>
      <c r="B2833" t="s">
        <v>9947</v>
      </c>
      <c r="C2833" t="s">
        <v>9948</v>
      </c>
      <c r="D2833" t="s">
        <v>9505</v>
      </c>
      <c r="E2833" t="s">
        <v>4506</v>
      </c>
      <c r="F2833" t="s">
        <v>1723</v>
      </c>
      <c r="G2833" t="s">
        <v>2284</v>
      </c>
      <c r="H2833" t="s">
        <v>4507</v>
      </c>
    </row>
    <row r="2834" spans="1:8">
      <c r="A2834" t="s">
        <v>9949</v>
      </c>
      <c r="B2834" t="s">
        <v>9950</v>
      </c>
      <c r="C2834" t="s">
        <v>9951</v>
      </c>
      <c r="D2834" t="s">
        <v>9505</v>
      </c>
      <c r="E2834" t="s">
        <v>4434</v>
      </c>
      <c r="F2834" t="s">
        <v>352</v>
      </c>
      <c r="G2834" t="s">
        <v>2854</v>
      </c>
      <c r="H2834" t="s">
        <v>2855</v>
      </c>
    </row>
    <row r="2835" spans="1:8">
      <c r="A2835" t="s">
        <v>9952</v>
      </c>
      <c r="B2835" t="s">
        <v>9953</v>
      </c>
      <c r="C2835" t="s">
        <v>9954</v>
      </c>
      <c r="D2835" t="s">
        <v>9955</v>
      </c>
      <c r="E2835" t="s">
        <v>9590</v>
      </c>
      <c r="F2835" t="s">
        <v>352</v>
      </c>
      <c r="G2835" t="s">
        <v>610</v>
      </c>
      <c r="H2835" t="s">
        <v>9591</v>
      </c>
    </row>
    <row r="2836" spans="1:8">
      <c r="A2836" t="s">
        <v>9956</v>
      </c>
      <c r="B2836" t="s">
        <v>9957</v>
      </c>
      <c r="C2836" t="s">
        <v>9958</v>
      </c>
      <c r="D2836" t="s">
        <v>9959</v>
      </c>
      <c r="E2836" t="s">
        <v>9590</v>
      </c>
      <c r="F2836" t="s">
        <v>352</v>
      </c>
      <c r="G2836" t="s">
        <v>610</v>
      </c>
      <c r="H2836" t="s">
        <v>9591</v>
      </c>
    </row>
    <row r="2837" spans="1:8">
      <c r="A2837" t="s">
        <v>9960</v>
      </c>
      <c r="B2837" t="s">
        <v>9961</v>
      </c>
      <c r="C2837" t="s">
        <v>9962</v>
      </c>
      <c r="D2837" t="s">
        <v>8186</v>
      </c>
      <c r="E2837" t="s">
        <v>2322</v>
      </c>
      <c r="F2837" t="s">
        <v>583</v>
      </c>
      <c r="G2837" t="s">
        <v>1842</v>
      </c>
      <c r="H2837" t="s">
        <v>2323</v>
      </c>
    </row>
    <row r="2838" spans="1:8">
      <c r="A2838" t="s">
        <v>9963</v>
      </c>
      <c r="B2838" t="s">
        <v>9964</v>
      </c>
      <c r="C2838" t="s">
        <v>9964</v>
      </c>
      <c r="E2838" t="s">
        <v>3229</v>
      </c>
      <c r="F2838" t="s">
        <v>583</v>
      </c>
      <c r="G2838" t="s">
        <v>1842</v>
      </c>
      <c r="H2838" t="s">
        <v>3230</v>
      </c>
    </row>
    <row r="2839" spans="1:8">
      <c r="A2839" t="s">
        <v>9965</v>
      </c>
      <c r="B2839" t="s">
        <v>9966</v>
      </c>
      <c r="C2839" t="s">
        <v>9966</v>
      </c>
      <c r="E2839" t="s">
        <v>4854</v>
      </c>
      <c r="F2839" t="s">
        <v>1723</v>
      </c>
      <c r="G2839" t="s">
        <v>2291</v>
      </c>
      <c r="H2839" t="s">
        <v>4855</v>
      </c>
    </row>
    <row r="2840" spans="1:8">
      <c r="A2840" t="s">
        <v>9967</v>
      </c>
      <c r="B2840" t="s">
        <v>9968</v>
      </c>
      <c r="C2840" t="s">
        <v>9968</v>
      </c>
      <c r="E2840" t="s">
        <v>6947</v>
      </c>
      <c r="F2840" t="s">
        <v>1723</v>
      </c>
      <c r="G2840" t="s">
        <v>2284</v>
      </c>
      <c r="H2840" t="s">
        <v>4507</v>
      </c>
    </row>
    <row r="2841" spans="1:8">
      <c r="A2841" t="s">
        <v>9969</v>
      </c>
      <c r="B2841" t="s">
        <v>9970</v>
      </c>
      <c r="C2841" t="s">
        <v>9970</v>
      </c>
      <c r="E2841" t="s">
        <v>2322</v>
      </c>
      <c r="F2841" t="s">
        <v>583</v>
      </c>
      <c r="G2841" t="s">
        <v>1842</v>
      </c>
      <c r="H2841" t="s">
        <v>2323</v>
      </c>
    </row>
    <row r="2842" spans="1:8">
      <c r="A2842" t="s">
        <v>9971</v>
      </c>
      <c r="B2842" t="s">
        <v>9972</v>
      </c>
      <c r="C2842" t="s">
        <v>9972</v>
      </c>
      <c r="E2842" t="s">
        <v>3229</v>
      </c>
      <c r="F2842" t="s">
        <v>583</v>
      </c>
      <c r="G2842" t="s">
        <v>1842</v>
      </c>
      <c r="H2842" t="s">
        <v>3230</v>
      </c>
    </row>
    <row r="2843" spans="1:8">
      <c r="A2843" t="s">
        <v>9973</v>
      </c>
      <c r="B2843" t="s">
        <v>9974</v>
      </c>
      <c r="C2843" t="s">
        <v>9974</v>
      </c>
      <c r="E2843" t="s">
        <v>1280</v>
      </c>
      <c r="F2843" t="s">
        <v>583</v>
      </c>
      <c r="G2843" t="s">
        <v>1281</v>
      </c>
      <c r="H2843" t="s">
        <v>1282</v>
      </c>
    </row>
    <row r="2844" spans="1:8">
      <c r="A2844" t="s">
        <v>9975</v>
      </c>
      <c r="B2844" t="s">
        <v>9976</v>
      </c>
      <c r="C2844" t="s">
        <v>9976</v>
      </c>
      <c r="E2844" t="s">
        <v>2014</v>
      </c>
      <c r="F2844" t="s">
        <v>583</v>
      </c>
      <c r="G2844" t="s">
        <v>1281</v>
      </c>
      <c r="H2844" t="s">
        <v>2015</v>
      </c>
    </row>
    <row r="2845" spans="1:8">
      <c r="A2845" t="s">
        <v>9977</v>
      </c>
      <c r="B2845" t="s">
        <v>9978</v>
      </c>
      <c r="C2845" t="s">
        <v>9978</v>
      </c>
      <c r="E2845" t="s">
        <v>2014</v>
      </c>
      <c r="F2845" t="s">
        <v>583</v>
      </c>
      <c r="G2845" t="s">
        <v>1281</v>
      </c>
      <c r="H2845" t="s">
        <v>2015</v>
      </c>
    </row>
    <row r="2846" spans="1:8">
      <c r="A2846" t="s">
        <v>9979</v>
      </c>
      <c r="B2846" t="s">
        <v>9980</v>
      </c>
      <c r="C2846" t="s">
        <v>9980</v>
      </c>
      <c r="E2846" t="s">
        <v>5173</v>
      </c>
      <c r="F2846" t="s">
        <v>583</v>
      </c>
      <c r="G2846" t="s">
        <v>1842</v>
      </c>
      <c r="H2846" t="s">
        <v>5174</v>
      </c>
    </row>
    <row r="2847" spans="1:8">
      <c r="A2847" t="s">
        <v>9981</v>
      </c>
      <c r="B2847" t="s">
        <v>9982</v>
      </c>
      <c r="C2847" t="s">
        <v>9982</v>
      </c>
      <c r="E2847" t="s">
        <v>2236</v>
      </c>
      <c r="F2847" t="s">
        <v>583</v>
      </c>
      <c r="G2847" t="s">
        <v>1723</v>
      </c>
      <c r="H2847" t="s">
        <v>2237</v>
      </c>
    </row>
    <row r="2848" spans="1:8">
      <c r="A2848" t="s">
        <v>9983</v>
      </c>
      <c r="B2848" t="s">
        <v>9984</v>
      </c>
      <c r="C2848" t="s">
        <v>9985</v>
      </c>
      <c r="D2848" t="s">
        <v>5562</v>
      </c>
      <c r="E2848" t="s">
        <v>1655</v>
      </c>
      <c r="F2848" t="s">
        <v>583</v>
      </c>
      <c r="G2848" t="s">
        <v>352</v>
      </c>
      <c r="H2848" t="s">
        <v>1656</v>
      </c>
    </row>
    <row r="2849" spans="1:8">
      <c r="A2849" t="s">
        <v>9986</v>
      </c>
      <c r="B2849" t="s">
        <v>9987</v>
      </c>
      <c r="C2849" t="s">
        <v>9988</v>
      </c>
      <c r="D2849" t="s">
        <v>2764</v>
      </c>
      <c r="E2849" t="s">
        <v>9699</v>
      </c>
      <c r="F2849" t="s">
        <v>352</v>
      </c>
      <c r="G2849" t="s">
        <v>2649</v>
      </c>
      <c r="H2849" t="s">
        <v>2708</v>
      </c>
    </row>
    <row r="2850" spans="1:8">
      <c r="A2850" t="s">
        <v>9989</v>
      </c>
      <c r="B2850" t="s">
        <v>9990</v>
      </c>
      <c r="C2850" t="s">
        <v>9991</v>
      </c>
      <c r="D2850" t="s">
        <v>5562</v>
      </c>
      <c r="E2850" t="s">
        <v>691</v>
      </c>
      <c r="F2850" t="s">
        <v>352</v>
      </c>
      <c r="G2850" t="s">
        <v>692</v>
      </c>
      <c r="H2850" t="s">
        <v>693</v>
      </c>
    </row>
    <row r="2851" spans="1:8">
      <c r="A2851" t="s">
        <v>9992</v>
      </c>
      <c r="B2851" t="s">
        <v>2873</v>
      </c>
      <c r="C2851" t="s">
        <v>2874</v>
      </c>
      <c r="D2851" t="s">
        <v>2875</v>
      </c>
      <c r="E2851" t="s">
        <v>691</v>
      </c>
      <c r="F2851" t="s">
        <v>352</v>
      </c>
      <c r="G2851" t="s">
        <v>692</v>
      </c>
      <c r="H2851" t="s">
        <v>693</v>
      </c>
    </row>
    <row r="2852" spans="1:8">
      <c r="A2852" t="s">
        <v>9993</v>
      </c>
      <c r="B2852" t="s">
        <v>9994</v>
      </c>
      <c r="C2852" t="s">
        <v>9995</v>
      </c>
      <c r="D2852" t="s">
        <v>1116</v>
      </c>
      <c r="E2852" t="s">
        <v>2272</v>
      </c>
      <c r="F2852" t="s">
        <v>1723</v>
      </c>
      <c r="G2852" t="s">
        <v>2273</v>
      </c>
      <c r="H2852" t="s">
        <v>2274</v>
      </c>
    </row>
    <row r="2853" spans="1:8">
      <c r="A2853" t="s">
        <v>9996</v>
      </c>
      <c r="B2853" t="s">
        <v>9997</v>
      </c>
      <c r="C2853" t="s">
        <v>9998</v>
      </c>
      <c r="D2853" t="s">
        <v>1116</v>
      </c>
      <c r="E2853" t="s">
        <v>850</v>
      </c>
      <c r="F2853" t="s">
        <v>583</v>
      </c>
      <c r="G2853" t="s">
        <v>352</v>
      </c>
      <c r="H2853" t="s">
        <v>851</v>
      </c>
    </row>
    <row r="2854" spans="1:8">
      <c r="A2854" t="s">
        <v>9999</v>
      </c>
      <c r="B2854" t="s">
        <v>10000</v>
      </c>
      <c r="C2854" t="s">
        <v>10001</v>
      </c>
      <c r="D2854" t="s">
        <v>1116</v>
      </c>
      <c r="E2854" t="s">
        <v>850</v>
      </c>
      <c r="F2854" t="s">
        <v>583</v>
      </c>
      <c r="G2854" t="s">
        <v>352</v>
      </c>
      <c r="H2854" t="s">
        <v>851</v>
      </c>
    </row>
    <row r="2855" spans="1:8">
      <c r="A2855" t="s">
        <v>10002</v>
      </c>
      <c r="B2855" t="s">
        <v>10003</v>
      </c>
      <c r="C2855" t="s">
        <v>10004</v>
      </c>
      <c r="D2855" t="s">
        <v>1116</v>
      </c>
      <c r="E2855" t="s">
        <v>2322</v>
      </c>
      <c r="F2855" t="s">
        <v>583</v>
      </c>
      <c r="G2855" t="s">
        <v>1842</v>
      </c>
      <c r="H2855" t="s">
        <v>2323</v>
      </c>
    </row>
    <row r="2856" spans="1:8">
      <c r="A2856" t="s">
        <v>10005</v>
      </c>
      <c r="B2856" t="s">
        <v>10006</v>
      </c>
      <c r="C2856" t="s">
        <v>10007</v>
      </c>
      <c r="D2856" t="s">
        <v>1116</v>
      </c>
      <c r="E2856" t="s">
        <v>373</v>
      </c>
      <c r="F2856" t="s">
        <v>352</v>
      </c>
      <c r="G2856" t="s">
        <v>360</v>
      </c>
      <c r="H2856" t="s">
        <v>374</v>
      </c>
    </row>
    <row r="2857" spans="1:8">
      <c r="A2857" t="s">
        <v>10008</v>
      </c>
      <c r="B2857" t="s">
        <v>10009</v>
      </c>
      <c r="C2857" t="s">
        <v>10010</v>
      </c>
      <c r="D2857" t="s">
        <v>2621</v>
      </c>
      <c r="E2857" t="s">
        <v>2622</v>
      </c>
      <c r="F2857" t="s">
        <v>352</v>
      </c>
      <c r="G2857" t="s">
        <v>353</v>
      </c>
      <c r="H2857" t="s">
        <v>2623</v>
      </c>
    </row>
    <row r="2858" spans="1:8">
      <c r="A2858" t="s">
        <v>10011</v>
      </c>
      <c r="B2858" t="s">
        <v>10012</v>
      </c>
      <c r="C2858" t="s">
        <v>10013</v>
      </c>
      <c r="D2858" t="s">
        <v>10014</v>
      </c>
      <c r="E2858" t="s">
        <v>853</v>
      </c>
      <c r="F2858" t="s">
        <v>352</v>
      </c>
      <c r="G2858" t="s">
        <v>854</v>
      </c>
      <c r="H2858" t="s">
        <v>855</v>
      </c>
    </row>
    <row r="2859" spans="1:8">
      <c r="A2859" t="s">
        <v>10015</v>
      </c>
      <c r="B2859" t="s">
        <v>10016</v>
      </c>
      <c r="C2859" t="s">
        <v>10017</v>
      </c>
      <c r="D2859" t="s">
        <v>1116</v>
      </c>
      <c r="E2859" t="s">
        <v>850</v>
      </c>
      <c r="F2859" t="s">
        <v>583</v>
      </c>
      <c r="G2859" t="s">
        <v>352</v>
      </c>
      <c r="H2859" t="s">
        <v>851</v>
      </c>
    </row>
    <row r="2860" spans="1:8">
      <c r="A2860" t="s">
        <v>10018</v>
      </c>
      <c r="B2860" t="s">
        <v>10016</v>
      </c>
      <c r="C2860" t="s">
        <v>10017</v>
      </c>
      <c r="D2860" t="s">
        <v>1116</v>
      </c>
      <c r="E2860" t="s">
        <v>850</v>
      </c>
      <c r="F2860" t="s">
        <v>583</v>
      </c>
      <c r="G2860" t="s">
        <v>352</v>
      </c>
      <c r="H2860" t="s">
        <v>851</v>
      </c>
    </row>
    <row r="2861" spans="1:8">
      <c r="A2861" t="s">
        <v>10019</v>
      </c>
      <c r="B2861" t="s">
        <v>10016</v>
      </c>
      <c r="C2861" t="s">
        <v>10017</v>
      </c>
      <c r="D2861" t="s">
        <v>1116</v>
      </c>
      <c r="E2861" t="s">
        <v>850</v>
      </c>
      <c r="F2861" t="s">
        <v>583</v>
      </c>
      <c r="G2861" t="s">
        <v>352</v>
      </c>
      <c r="H2861" t="s">
        <v>851</v>
      </c>
    </row>
    <row r="2862" spans="1:8">
      <c r="A2862" t="s">
        <v>10020</v>
      </c>
      <c r="B2862" t="s">
        <v>10016</v>
      </c>
      <c r="C2862" t="s">
        <v>10017</v>
      </c>
      <c r="D2862" t="s">
        <v>1116</v>
      </c>
      <c r="E2862" t="s">
        <v>850</v>
      </c>
      <c r="F2862" t="s">
        <v>583</v>
      </c>
      <c r="G2862" t="s">
        <v>352</v>
      </c>
      <c r="H2862" t="s">
        <v>851</v>
      </c>
    </row>
    <row r="2863" spans="1:8">
      <c r="A2863" t="s">
        <v>10021</v>
      </c>
      <c r="B2863" t="s">
        <v>10016</v>
      </c>
      <c r="C2863" t="s">
        <v>10017</v>
      </c>
      <c r="D2863" t="s">
        <v>1116</v>
      </c>
      <c r="E2863" t="s">
        <v>850</v>
      </c>
      <c r="F2863" t="s">
        <v>583</v>
      </c>
      <c r="G2863" t="s">
        <v>352</v>
      </c>
      <c r="H2863" t="s">
        <v>851</v>
      </c>
    </row>
    <row r="2864" spans="1:8">
      <c r="A2864" t="s">
        <v>10022</v>
      </c>
      <c r="B2864" t="s">
        <v>10016</v>
      </c>
      <c r="C2864" t="s">
        <v>10017</v>
      </c>
      <c r="D2864" t="s">
        <v>1116</v>
      </c>
      <c r="E2864" t="s">
        <v>850</v>
      </c>
      <c r="F2864" t="s">
        <v>583</v>
      </c>
      <c r="G2864" t="s">
        <v>352</v>
      </c>
      <c r="H2864" t="s">
        <v>851</v>
      </c>
    </row>
    <row r="2865" spans="1:8">
      <c r="A2865" t="s">
        <v>10023</v>
      </c>
      <c r="B2865" t="s">
        <v>10016</v>
      </c>
      <c r="C2865" t="s">
        <v>10017</v>
      </c>
      <c r="D2865" t="s">
        <v>1116</v>
      </c>
      <c r="E2865" t="s">
        <v>850</v>
      </c>
      <c r="F2865" t="s">
        <v>583</v>
      </c>
      <c r="G2865" t="s">
        <v>352</v>
      </c>
      <c r="H2865" t="s">
        <v>851</v>
      </c>
    </row>
    <row r="2866" spans="1:8">
      <c r="A2866" t="s">
        <v>10024</v>
      </c>
      <c r="B2866" t="s">
        <v>10025</v>
      </c>
      <c r="C2866" t="s">
        <v>10025</v>
      </c>
      <c r="E2866" t="s">
        <v>2283</v>
      </c>
      <c r="F2866" t="s">
        <v>1723</v>
      </c>
      <c r="G2866" t="s">
        <v>2284</v>
      </c>
      <c r="H2866" t="s">
        <v>2285</v>
      </c>
    </row>
    <row r="2867" spans="1:8">
      <c r="A2867" t="s">
        <v>10026</v>
      </c>
      <c r="B2867" t="s">
        <v>10027</v>
      </c>
      <c r="C2867" t="s">
        <v>10027</v>
      </c>
      <c r="E2867" t="s">
        <v>2322</v>
      </c>
      <c r="F2867" t="s">
        <v>583</v>
      </c>
      <c r="G2867" t="s">
        <v>1842</v>
      </c>
      <c r="H2867" t="s">
        <v>2323</v>
      </c>
    </row>
    <row r="2868" spans="1:8">
      <c r="A2868" t="s">
        <v>10028</v>
      </c>
      <c r="B2868" t="s">
        <v>10029</v>
      </c>
      <c r="C2868" t="s">
        <v>10029</v>
      </c>
      <c r="E2868" t="s">
        <v>2236</v>
      </c>
      <c r="F2868" t="s">
        <v>583</v>
      </c>
      <c r="G2868" t="s">
        <v>1723</v>
      </c>
      <c r="H2868" t="s">
        <v>2237</v>
      </c>
    </row>
    <row r="2869" spans="1:8">
      <c r="A2869" t="s">
        <v>10030</v>
      </c>
      <c r="B2869" t="s">
        <v>10031</v>
      </c>
      <c r="C2869" t="s">
        <v>10031</v>
      </c>
      <c r="E2869" t="s">
        <v>1841</v>
      </c>
      <c r="F2869" t="s">
        <v>583</v>
      </c>
      <c r="G2869" t="s">
        <v>1842</v>
      </c>
      <c r="H2869" t="s">
        <v>1843</v>
      </c>
    </row>
    <row r="2870" spans="1:8">
      <c r="A2870" t="s">
        <v>10032</v>
      </c>
      <c r="B2870" t="s">
        <v>10033</v>
      </c>
      <c r="C2870" t="s">
        <v>10033</v>
      </c>
      <c r="E2870" t="s">
        <v>1841</v>
      </c>
      <c r="F2870" t="s">
        <v>583</v>
      </c>
      <c r="G2870" t="s">
        <v>1842</v>
      </c>
      <c r="H2870" t="s">
        <v>1843</v>
      </c>
    </row>
    <row r="2871" spans="1:8">
      <c r="A2871" t="s">
        <v>10034</v>
      </c>
      <c r="B2871" t="s">
        <v>10035</v>
      </c>
      <c r="C2871" t="s">
        <v>10035</v>
      </c>
      <c r="E2871" t="s">
        <v>1841</v>
      </c>
      <c r="F2871" t="s">
        <v>583</v>
      </c>
      <c r="G2871" t="s">
        <v>1842</v>
      </c>
      <c r="H2871" t="s">
        <v>1843</v>
      </c>
    </row>
    <row r="2872" spans="1:8">
      <c r="A2872" t="s">
        <v>10036</v>
      </c>
      <c r="B2872" t="s">
        <v>10037</v>
      </c>
      <c r="C2872" t="s">
        <v>10037</v>
      </c>
      <c r="E2872" t="s">
        <v>1841</v>
      </c>
      <c r="F2872" t="s">
        <v>583</v>
      </c>
      <c r="G2872" t="s">
        <v>1842</v>
      </c>
      <c r="H2872" t="s">
        <v>1843</v>
      </c>
    </row>
    <row r="2873" spans="1:8">
      <c r="A2873" t="s">
        <v>10038</v>
      </c>
      <c r="B2873" t="s">
        <v>10039</v>
      </c>
      <c r="C2873" t="s">
        <v>10039</v>
      </c>
      <c r="E2873" t="s">
        <v>1841</v>
      </c>
      <c r="F2873" t="s">
        <v>583</v>
      </c>
      <c r="G2873" t="s">
        <v>1842</v>
      </c>
      <c r="H2873" t="s">
        <v>1843</v>
      </c>
    </row>
    <row r="2874" spans="1:8">
      <c r="A2874" t="s">
        <v>10040</v>
      </c>
      <c r="B2874" t="s">
        <v>10041</v>
      </c>
      <c r="C2874" t="s">
        <v>10041</v>
      </c>
      <c r="E2874" t="s">
        <v>764</v>
      </c>
      <c r="F2874" t="s">
        <v>583</v>
      </c>
      <c r="G2874" t="s">
        <v>352</v>
      </c>
      <c r="H2874" t="s">
        <v>765</v>
      </c>
    </row>
    <row r="2875" spans="1:8">
      <c r="A2875" t="s">
        <v>10042</v>
      </c>
      <c r="B2875" t="s">
        <v>10043</v>
      </c>
      <c r="C2875" t="s">
        <v>10043</v>
      </c>
      <c r="E2875" t="s">
        <v>764</v>
      </c>
      <c r="F2875" t="s">
        <v>583</v>
      </c>
      <c r="G2875" t="s">
        <v>352</v>
      </c>
      <c r="H2875" t="s">
        <v>765</v>
      </c>
    </row>
    <row r="2876" spans="1:8">
      <c r="A2876" t="s">
        <v>10044</v>
      </c>
      <c r="B2876" t="s">
        <v>10045</v>
      </c>
      <c r="C2876" t="s">
        <v>10046</v>
      </c>
      <c r="D2876" t="s">
        <v>7425</v>
      </c>
      <c r="E2876" s="7" t="s">
        <v>10047</v>
      </c>
      <c r="F2876" s="7" t="s">
        <v>352</v>
      </c>
      <c r="G2876" t="s">
        <v>360</v>
      </c>
      <c r="H2876" t="s">
        <v>516</v>
      </c>
    </row>
    <row r="2877" spans="1:8">
      <c r="A2877" t="s">
        <v>10048</v>
      </c>
      <c r="B2877" t="s">
        <v>10049</v>
      </c>
      <c r="C2877" t="s">
        <v>10050</v>
      </c>
      <c r="D2877" t="s">
        <v>2764</v>
      </c>
      <c r="E2877" t="s">
        <v>2775</v>
      </c>
      <c r="F2877" t="s">
        <v>352</v>
      </c>
      <c r="G2877" t="s">
        <v>2649</v>
      </c>
      <c r="H2877" t="s">
        <v>2708</v>
      </c>
    </row>
    <row r="2878" spans="1:8">
      <c r="A2878" t="s">
        <v>10051</v>
      </c>
      <c r="B2878" t="s">
        <v>10052</v>
      </c>
      <c r="C2878" t="s">
        <v>10053</v>
      </c>
      <c r="D2878" t="s">
        <v>10054</v>
      </c>
      <c r="E2878" t="s">
        <v>10055</v>
      </c>
      <c r="F2878" t="s">
        <v>352</v>
      </c>
      <c r="G2878" t="s">
        <v>367</v>
      </c>
      <c r="H2878" t="s">
        <v>2386</v>
      </c>
    </row>
    <row r="2879" spans="1:8">
      <c r="A2879" t="s">
        <v>10056</v>
      </c>
      <c r="B2879" t="s">
        <v>10057</v>
      </c>
      <c r="C2879" t="s">
        <v>10058</v>
      </c>
      <c r="D2879" t="s">
        <v>10059</v>
      </c>
      <c r="E2879" t="s">
        <v>5316</v>
      </c>
      <c r="F2879" t="s">
        <v>352</v>
      </c>
      <c r="G2879" t="s">
        <v>854</v>
      </c>
      <c r="H2879" t="s">
        <v>1339</v>
      </c>
    </row>
    <row r="2880" spans="1:8">
      <c r="A2880" t="s">
        <v>10060</v>
      </c>
      <c r="B2880" t="s">
        <v>10061</v>
      </c>
      <c r="C2880" t="s">
        <v>10061</v>
      </c>
      <c r="E2880" t="s">
        <v>764</v>
      </c>
      <c r="F2880" t="s">
        <v>583</v>
      </c>
      <c r="G2880" t="s">
        <v>352</v>
      </c>
      <c r="H2880" t="s">
        <v>765</v>
      </c>
    </row>
    <row r="2881" spans="1:8">
      <c r="A2881" t="s">
        <v>10062</v>
      </c>
      <c r="B2881" t="s">
        <v>5432</v>
      </c>
      <c r="C2881" t="s">
        <v>5433</v>
      </c>
      <c r="D2881" t="s">
        <v>5434</v>
      </c>
      <c r="E2881" t="s">
        <v>423</v>
      </c>
      <c r="F2881" t="s">
        <v>352</v>
      </c>
      <c r="G2881" t="s">
        <v>367</v>
      </c>
      <c r="H2881" t="s">
        <v>424</v>
      </c>
    </row>
    <row r="2882" spans="1:8">
      <c r="A2882" t="s">
        <v>10063</v>
      </c>
      <c r="B2882" t="s">
        <v>10064</v>
      </c>
      <c r="C2882" t="s">
        <v>10065</v>
      </c>
      <c r="D2882" t="s">
        <v>10066</v>
      </c>
      <c r="E2882" t="s">
        <v>3953</v>
      </c>
      <c r="F2882" t="s">
        <v>352</v>
      </c>
      <c r="G2882" t="s">
        <v>467</v>
      </c>
      <c r="H2882" t="s">
        <v>2056</v>
      </c>
    </row>
    <row r="2883" spans="1:8">
      <c r="A2883" t="s">
        <v>10067</v>
      </c>
      <c r="B2883" t="s">
        <v>10064</v>
      </c>
      <c r="C2883" t="s">
        <v>10065</v>
      </c>
      <c r="D2883" t="s">
        <v>10066</v>
      </c>
      <c r="E2883" t="s">
        <v>3953</v>
      </c>
      <c r="F2883" t="s">
        <v>352</v>
      </c>
      <c r="G2883" t="s">
        <v>467</v>
      </c>
      <c r="H2883" t="s">
        <v>2056</v>
      </c>
    </row>
    <row r="2884" spans="1:8">
      <c r="A2884" t="s">
        <v>10068</v>
      </c>
      <c r="B2884" t="s">
        <v>10069</v>
      </c>
      <c r="C2884" t="s">
        <v>10070</v>
      </c>
      <c r="D2884" t="s">
        <v>2764</v>
      </c>
      <c r="E2884" t="s">
        <v>2760</v>
      </c>
      <c r="F2884" t="s">
        <v>352</v>
      </c>
      <c r="G2884" t="s">
        <v>2649</v>
      </c>
      <c r="H2884" t="s">
        <v>2708</v>
      </c>
    </row>
    <row r="2885" spans="1:8">
      <c r="A2885" t="s">
        <v>10071</v>
      </c>
      <c r="B2885" t="s">
        <v>10072</v>
      </c>
      <c r="C2885" t="s">
        <v>10073</v>
      </c>
      <c r="D2885" t="s">
        <v>1578</v>
      </c>
      <c r="E2885" t="s">
        <v>652</v>
      </c>
      <c r="F2885" t="s">
        <v>652</v>
      </c>
    </row>
    <row r="2886" spans="1:8">
      <c r="A2886" t="s">
        <v>10074</v>
      </c>
      <c r="B2886" t="s">
        <v>10075</v>
      </c>
      <c r="C2886" t="s">
        <v>10076</v>
      </c>
      <c r="D2886" t="s">
        <v>1578</v>
      </c>
      <c r="E2886" t="s">
        <v>652</v>
      </c>
      <c r="F2886" t="s">
        <v>652</v>
      </c>
    </row>
    <row r="2887" spans="1:8">
      <c r="A2887" t="s">
        <v>10077</v>
      </c>
      <c r="B2887" t="s">
        <v>1658</v>
      </c>
      <c r="C2887" t="s">
        <v>1577</v>
      </c>
      <c r="D2887" t="s">
        <v>1659</v>
      </c>
      <c r="E2887" t="s">
        <v>1579</v>
      </c>
      <c r="F2887" t="s">
        <v>352</v>
      </c>
      <c r="G2887" t="s">
        <v>495</v>
      </c>
      <c r="H2887" t="s">
        <v>1580</v>
      </c>
    </row>
    <row r="2888" spans="1:8">
      <c r="A2888" t="s">
        <v>10078</v>
      </c>
      <c r="B2888" t="s">
        <v>10079</v>
      </c>
      <c r="C2888" t="s">
        <v>10080</v>
      </c>
      <c r="D2888" t="s">
        <v>10081</v>
      </c>
      <c r="E2888" t="s">
        <v>1579</v>
      </c>
      <c r="F2888" t="s">
        <v>352</v>
      </c>
      <c r="G2888" t="s">
        <v>495</v>
      </c>
      <c r="H2888" t="s">
        <v>1580</v>
      </c>
    </row>
    <row r="2889" spans="1:8">
      <c r="A2889" t="s">
        <v>10082</v>
      </c>
      <c r="B2889" t="s">
        <v>10083</v>
      </c>
      <c r="C2889" t="s">
        <v>10084</v>
      </c>
      <c r="D2889" t="s">
        <v>10081</v>
      </c>
      <c r="E2889" t="s">
        <v>1579</v>
      </c>
      <c r="F2889" t="s">
        <v>352</v>
      </c>
      <c r="G2889" t="s">
        <v>495</v>
      </c>
      <c r="H2889" t="s">
        <v>1580</v>
      </c>
    </row>
    <row r="2890" spans="1:8">
      <c r="A2890" t="s">
        <v>10085</v>
      </c>
      <c r="B2890" t="s">
        <v>10086</v>
      </c>
      <c r="C2890" t="s">
        <v>10087</v>
      </c>
      <c r="D2890" t="s">
        <v>10081</v>
      </c>
      <c r="E2890" t="s">
        <v>1579</v>
      </c>
      <c r="F2890" t="s">
        <v>352</v>
      </c>
      <c r="G2890" t="s">
        <v>495</v>
      </c>
      <c r="H2890" t="s">
        <v>1580</v>
      </c>
    </row>
    <row r="2891" spans="1:8">
      <c r="A2891" t="s">
        <v>10088</v>
      </c>
      <c r="B2891" t="s">
        <v>10089</v>
      </c>
      <c r="C2891" t="s">
        <v>10089</v>
      </c>
      <c r="E2891" t="s">
        <v>1579</v>
      </c>
      <c r="F2891" t="s">
        <v>352</v>
      </c>
      <c r="G2891" t="s">
        <v>495</v>
      </c>
      <c r="H2891" t="s">
        <v>1580</v>
      </c>
    </row>
    <row r="2892" spans="1:8">
      <c r="A2892" t="s">
        <v>10090</v>
      </c>
      <c r="B2892" t="s">
        <v>10091</v>
      </c>
      <c r="C2892" t="s">
        <v>10091</v>
      </c>
      <c r="E2892" t="s">
        <v>1579</v>
      </c>
      <c r="F2892" t="s">
        <v>352</v>
      </c>
      <c r="G2892" t="s">
        <v>495</v>
      </c>
      <c r="H2892" t="s">
        <v>1580</v>
      </c>
    </row>
    <row r="2893" spans="1:8">
      <c r="A2893" t="s">
        <v>10092</v>
      </c>
      <c r="B2893" t="s">
        <v>10093</v>
      </c>
      <c r="C2893" t="s">
        <v>10093</v>
      </c>
      <c r="E2893" t="s">
        <v>1579</v>
      </c>
      <c r="F2893" t="s">
        <v>352</v>
      </c>
      <c r="G2893" t="s">
        <v>495</v>
      </c>
      <c r="H2893" t="s">
        <v>1580</v>
      </c>
    </row>
    <row r="2894" spans="1:8">
      <c r="A2894" t="s">
        <v>10094</v>
      </c>
      <c r="B2894" t="s">
        <v>10095</v>
      </c>
      <c r="C2894" t="s">
        <v>10095</v>
      </c>
      <c r="E2894" t="s">
        <v>1722</v>
      </c>
      <c r="F2894" t="s">
        <v>1723</v>
      </c>
      <c r="G2894" t="s">
        <v>1724</v>
      </c>
      <c r="H2894" t="s">
        <v>1725</v>
      </c>
    </row>
    <row r="2895" spans="1:8">
      <c r="A2895" t="s">
        <v>10096</v>
      </c>
      <c r="B2895" t="s">
        <v>10097</v>
      </c>
      <c r="C2895" t="s">
        <v>10097</v>
      </c>
      <c r="E2895" t="s">
        <v>1841</v>
      </c>
      <c r="F2895" t="s">
        <v>583</v>
      </c>
      <c r="G2895" t="s">
        <v>1842</v>
      </c>
      <c r="H2895" t="s">
        <v>1843</v>
      </c>
    </row>
    <row r="2896" spans="1:8">
      <c r="A2896" t="s">
        <v>10098</v>
      </c>
      <c r="B2896" t="s">
        <v>10099</v>
      </c>
      <c r="C2896" t="s">
        <v>10100</v>
      </c>
      <c r="D2896" t="s">
        <v>10101</v>
      </c>
      <c r="E2896" t="s">
        <v>1472</v>
      </c>
      <c r="F2896" t="s">
        <v>352</v>
      </c>
      <c r="G2896" t="s">
        <v>367</v>
      </c>
      <c r="H2896" t="s">
        <v>1028</v>
      </c>
    </row>
    <row r="2897" spans="1:8">
      <c r="A2897" t="s">
        <v>10102</v>
      </c>
      <c r="B2897" t="s">
        <v>10103</v>
      </c>
      <c r="C2897" t="s">
        <v>10104</v>
      </c>
      <c r="D2897" t="s">
        <v>10101</v>
      </c>
      <c r="E2897" t="s">
        <v>1472</v>
      </c>
      <c r="F2897" t="s">
        <v>352</v>
      </c>
      <c r="G2897" t="s">
        <v>367</v>
      </c>
      <c r="H2897" t="s">
        <v>1028</v>
      </c>
    </row>
    <row r="2898" spans="1:8">
      <c r="A2898" t="s">
        <v>10105</v>
      </c>
      <c r="B2898" t="s">
        <v>10106</v>
      </c>
      <c r="C2898" t="s">
        <v>10107</v>
      </c>
      <c r="D2898" t="s">
        <v>10108</v>
      </c>
      <c r="E2898" t="s">
        <v>1472</v>
      </c>
      <c r="F2898" t="s">
        <v>352</v>
      </c>
      <c r="G2898" t="s">
        <v>367</v>
      </c>
      <c r="H2898" t="s">
        <v>1028</v>
      </c>
    </row>
    <row r="2899" spans="1:8">
      <c r="A2899" t="s">
        <v>10109</v>
      </c>
      <c r="B2899" t="s">
        <v>10110</v>
      </c>
      <c r="C2899" t="s">
        <v>10111</v>
      </c>
      <c r="D2899" t="s">
        <v>10112</v>
      </c>
      <c r="E2899" t="s">
        <v>1472</v>
      </c>
      <c r="F2899" t="s">
        <v>352</v>
      </c>
      <c r="G2899" t="s">
        <v>367</v>
      </c>
      <c r="H2899" t="s">
        <v>1028</v>
      </c>
    </row>
    <row r="2900" spans="1:8">
      <c r="A2900" t="s">
        <v>10113</v>
      </c>
      <c r="B2900" t="s">
        <v>10114</v>
      </c>
      <c r="C2900" t="s">
        <v>10115</v>
      </c>
      <c r="D2900" t="s">
        <v>10116</v>
      </c>
      <c r="E2900" t="s">
        <v>3104</v>
      </c>
      <c r="F2900" t="s">
        <v>352</v>
      </c>
      <c r="G2900" t="s">
        <v>367</v>
      </c>
      <c r="H2900" t="s">
        <v>953</v>
      </c>
    </row>
    <row r="2901" spans="1:8">
      <c r="A2901" t="s">
        <v>10117</v>
      </c>
      <c r="B2901" t="s">
        <v>10118</v>
      </c>
      <c r="C2901" t="s">
        <v>10119</v>
      </c>
      <c r="D2901" t="s">
        <v>10120</v>
      </c>
      <c r="E2901" t="s">
        <v>2290</v>
      </c>
      <c r="F2901" t="s">
        <v>1723</v>
      </c>
      <c r="G2901" t="s">
        <v>2291</v>
      </c>
      <c r="H2901" t="s">
        <v>2292</v>
      </c>
    </row>
    <row r="2902" spans="1:8">
      <c r="A2902" t="s">
        <v>10121</v>
      </c>
      <c r="B2902" t="s">
        <v>10122</v>
      </c>
      <c r="C2902" t="s">
        <v>10123</v>
      </c>
      <c r="D2902" t="s">
        <v>10124</v>
      </c>
      <c r="E2902" t="s">
        <v>641</v>
      </c>
      <c r="F2902" t="s">
        <v>352</v>
      </c>
      <c r="G2902" t="s">
        <v>353</v>
      </c>
      <c r="H2902" t="s">
        <v>642</v>
      </c>
    </row>
    <row r="2903" spans="1:8">
      <c r="A2903" t="s">
        <v>10125</v>
      </c>
      <c r="B2903" t="s">
        <v>10122</v>
      </c>
      <c r="C2903" t="s">
        <v>10123</v>
      </c>
      <c r="D2903" t="s">
        <v>10124</v>
      </c>
      <c r="E2903" t="s">
        <v>641</v>
      </c>
      <c r="F2903" t="s">
        <v>352</v>
      </c>
      <c r="G2903" t="s">
        <v>353</v>
      </c>
      <c r="H2903" t="s">
        <v>642</v>
      </c>
    </row>
    <row r="2904" spans="1:8">
      <c r="A2904" t="s">
        <v>10126</v>
      </c>
      <c r="B2904" t="s">
        <v>10127</v>
      </c>
      <c r="C2904" t="s">
        <v>10127</v>
      </c>
      <c r="E2904" t="s">
        <v>2014</v>
      </c>
      <c r="F2904" t="s">
        <v>583</v>
      </c>
      <c r="G2904" t="s">
        <v>1281</v>
      </c>
      <c r="H2904" t="s">
        <v>2015</v>
      </c>
    </row>
    <row r="2905" spans="1:8">
      <c r="A2905" t="s">
        <v>10128</v>
      </c>
      <c r="B2905" t="s">
        <v>10129</v>
      </c>
      <c r="C2905" t="s">
        <v>10130</v>
      </c>
      <c r="D2905" t="s">
        <v>10131</v>
      </c>
      <c r="E2905" t="s">
        <v>764</v>
      </c>
      <c r="F2905" t="s">
        <v>583</v>
      </c>
      <c r="G2905" t="s">
        <v>352</v>
      </c>
      <c r="H2905" t="s">
        <v>765</v>
      </c>
    </row>
    <row r="2906" spans="1:8">
      <c r="A2906" t="s">
        <v>10132</v>
      </c>
      <c r="B2906" t="s">
        <v>10133</v>
      </c>
      <c r="C2906" t="s">
        <v>10133</v>
      </c>
      <c r="E2906" t="s">
        <v>1280</v>
      </c>
      <c r="F2906" t="s">
        <v>583</v>
      </c>
      <c r="G2906" t="s">
        <v>1281</v>
      </c>
      <c r="H2906" t="s">
        <v>1282</v>
      </c>
    </row>
    <row r="2907" spans="1:8">
      <c r="A2907" t="s">
        <v>10134</v>
      </c>
      <c r="B2907" t="s">
        <v>10135</v>
      </c>
      <c r="C2907" t="s">
        <v>10135</v>
      </c>
      <c r="E2907" t="s">
        <v>1848</v>
      </c>
      <c r="F2907" t="s">
        <v>583</v>
      </c>
      <c r="G2907" t="s">
        <v>1842</v>
      </c>
      <c r="H2907" t="s">
        <v>1849</v>
      </c>
    </row>
    <row r="2908" spans="1:8">
      <c r="A2908" t="s">
        <v>10136</v>
      </c>
      <c r="B2908" t="s">
        <v>10137</v>
      </c>
      <c r="C2908" t="s">
        <v>10138</v>
      </c>
      <c r="D2908" t="s">
        <v>3754</v>
      </c>
      <c r="E2908" t="s">
        <v>2303</v>
      </c>
      <c r="F2908" t="s">
        <v>352</v>
      </c>
      <c r="G2908" t="s">
        <v>467</v>
      </c>
      <c r="H2908" t="s">
        <v>744</v>
      </c>
    </row>
    <row r="2909" spans="1:8">
      <c r="A2909" t="s">
        <v>10139</v>
      </c>
      <c r="B2909" t="s">
        <v>3752</v>
      </c>
      <c r="C2909" t="s">
        <v>3753</v>
      </c>
      <c r="D2909" t="s">
        <v>3754</v>
      </c>
      <c r="E2909" t="s">
        <v>850</v>
      </c>
      <c r="F2909" t="s">
        <v>583</v>
      </c>
      <c r="G2909" t="s">
        <v>352</v>
      </c>
      <c r="H2909" t="s">
        <v>851</v>
      </c>
    </row>
    <row r="2910" spans="1:8">
      <c r="A2910" t="s">
        <v>10140</v>
      </c>
      <c r="B2910" t="s">
        <v>10141</v>
      </c>
      <c r="C2910" t="s">
        <v>10142</v>
      </c>
      <c r="D2910" t="s">
        <v>3834</v>
      </c>
      <c r="E2910" t="s">
        <v>850</v>
      </c>
      <c r="F2910" t="s">
        <v>583</v>
      </c>
      <c r="G2910" t="s">
        <v>352</v>
      </c>
      <c r="H2910" t="s">
        <v>851</v>
      </c>
    </row>
    <row r="2911" spans="1:8">
      <c r="A2911" t="s">
        <v>10143</v>
      </c>
      <c r="B2911" t="s">
        <v>10144</v>
      </c>
      <c r="C2911" t="s">
        <v>10144</v>
      </c>
      <c r="E2911" t="s">
        <v>1280</v>
      </c>
      <c r="F2911" t="s">
        <v>583</v>
      </c>
      <c r="G2911" t="s">
        <v>1281</v>
      </c>
      <c r="H2911" t="s">
        <v>1282</v>
      </c>
    </row>
    <row r="2912" spans="1:8">
      <c r="A2912" t="s">
        <v>10145</v>
      </c>
      <c r="B2912" t="s">
        <v>10146</v>
      </c>
      <c r="C2912" t="s">
        <v>10146</v>
      </c>
      <c r="E2912" t="s">
        <v>582</v>
      </c>
      <c r="F2912" t="s">
        <v>583</v>
      </c>
      <c r="G2912" t="s">
        <v>352</v>
      </c>
      <c r="H2912" t="s">
        <v>584</v>
      </c>
    </row>
    <row r="2913" spans="1:8">
      <c r="A2913" t="s">
        <v>10147</v>
      </c>
      <c r="B2913" t="s">
        <v>10148</v>
      </c>
      <c r="C2913" t="s">
        <v>10148</v>
      </c>
      <c r="E2913" t="s">
        <v>1280</v>
      </c>
      <c r="F2913" t="s">
        <v>583</v>
      </c>
      <c r="G2913" t="s">
        <v>1281</v>
      </c>
      <c r="H2913" t="s">
        <v>1282</v>
      </c>
    </row>
    <row r="2914" spans="1:8">
      <c r="A2914" t="s">
        <v>10149</v>
      </c>
      <c r="B2914" t="s">
        <v>10150</v>
      </c>
      <c r="C2914" t="s">
        <v>10151</v>
      </c>
      <c r="D2914" t="s">
        <v>1578</v>
      </c>
      <c r="E2914" t="s">
        <v>652</v>
      </c>
      <c r="F2914" t="s">
        <v>652</v>
      </c>
    </row>
    <row r="2915" spans="1:8">
      <c r="A2915" t="s">
        <v>10152</v>
      </c>
      <c r="B2915" t="s">
        <v>10153</v>
      </c>
      <c r="C2915" t="s">
        <v>10154</v>
      </c>
      <c r="D2915" t="s">
        <v>1578</v>
      </c>
      <c r="E2915" t="s">
        <v>6881</v>
      </c>
      <c r="F2915" t="s">
        <v>2826</v>
      </c>
      <c r="G2915" t="s">
        <v>4697</v>
      </c>
      <c r="H2915" t="s">
        <v>6882</v>
      </c>
    </row>
    <row r="2916" spans="1:8">
      <c r="A2916" t="s">
        <v>10155</v>
      </c>
      <c r="B2916" t="s">
        <v>10156</v>
      </c>
      <c r="C2916" t="s">
        <v>10157</v>
      </c>
      <c r="D2916" t="s">
        <v>1578</v>
      </c>
      <c r="E2916" t="s">
        <v>6881</v>
      </c>
      <c r="F2916" t="s">
        <v>2826</v>
      </c>
      <c r="G2916" t="s">
        <v>4697</v>
      </c>
      <c r="H2916" t="s">
        <v>6882</v>
      </c>
    </row>
    <row r="2917" spans="1:8">
      <c r="A2917" t="s">
        <v>10158</v>
      </c>
      <c r="B2917" t="s">
        <v>10159</v>
      </c>
      <c r="C2917" t="s">
        <v>10160</v>
      </c>
      <c r="D2917" t="s">
        <v>1578</v>
      </c>
      <c r="E2917" t="s">
        <v>6881</v>
      </c>
      <c r="F2917" t="s">
        <v>2826</v>
      </c>
      <c r="G2917" t="s">
        <v>4697</v>
      </c>
      <c r="H2917" t="s">
        <v>6882</v>
      </c>
    </row>
    <row r="2918" spans="1:8">
      <c r="A2918" t="s">
        <v>10161</v>
      </c>
      <c r="B2918" t="s">
        <v>10162</v>
      </c>
      <c r="C2918" t="s">
        <v>10163</v>
      </c>
      <c r="D2918" t="s">
        <v>1578</v>
      </c>
      <c r="E2918" t="s">
        <v>6881</v>
      </c>
      <c r="F2918" t="s">
        <v>2826</v>
      </c>
      <c r="G2918" t="s">
        <v>4697</v>
      </c>
      <c r="H2918" t="s">
        <v>6882</v>
      </c>
    </row>
    <row r="2919" spans="1:8">
      <c r="A2919" t="s">
        <v>10164</v>
      </c>
      <c r="B2919" t="s">
        <v>10165</v>
      </c>
      <c r="C2919" t="s">
        <v>10166</v>
      </c>
      <c r="D2919" t="s">
        <v>1578</v>
      </c>
      <c r="E2919" t="s">
        <v>6881</v>
      </c>
      <c r="F2919" t="s">
        <v>2826</v>
      </c>
      <c r="G2919" t="s">
        <v>4697</v>
      </c>
      <c r="H2919" t="s">
        <v>6882</v>
      </c>
    </row>
    <row r="2920" spans="1:8">
      <c r="A2920" t="s">
        <v>10167</v>
      </c>
      <c r="B2920" t="s">
        <v>10168</v>
      </c>
      <c r="C2920" t="s">
        <v>10168</v>
      </c>
      <c r="E2920" t="s">
        <v>10169</v>
      </c>
      <c r="F2920" t="s">
        <v>583</v>
      </c>
      <c r="G2920" t="s">
        <v>1723</v>
      </c>
      <c r="H2920" t="s">
        <v>851</v>
      </c>
    </row>
    <row r="2921" spans="1:8">
      <c r="A2921" t="s">
        <v>10170</v>
      </c>
      <c r="B2921" t="s">
        <v>10171</v>
      </c>
      <c r="C2921" t="s">
        <v>10171</v>
      </c>
      <c r="E2921" t="s">
        <v>10169</v>
      </c>
      <c r="F2921" t="s">
        <v>583</v>
      </c>
      <c r="G2921" t="s">
        <v>1723</v>
      </c>
      <c r="H2921" t="s">
        <v>851</v>
      </c>
    </row>
    <row r="2922" spans="1:8">
      <c r="A2922" t="s">
        <v>10172</v>
      </c>
      <c r="B2922" t="s">
        <v>10173</v>
      </c>
      <c r="C2922" t="s">
        <v>10173</v>
      </c>
      <c r="E2922" t="s">
        <v>10169</v>
      </c>
      <c r="F2922" t="s">
        <v>583</v>
      </c>
      <c r="G2922" t="s">
        <v>1723</v>
      </c>
      <c r="H2922" t="s">
        <v>851</v>
      </c>
    </row>
    <row r="2923" spans="1:8">
      <c r="A2923" t="s">
        <v>10174</v>
      </c>
      <c r="B2923" t="s">
        <v>10175</v>
      </c>
      <c r="C2923" t="s">
        <v>10175</v>
      </c>
      <c r="E2923" t="s">
        <v>10169</v>
      </c>
      <c r="F2923" t="s">
        <v>583</v>
      </c>
      <c r="G2923" t="s">
        <v>1723</v>
      </c>
      <c r="H2923" t="s">
        <v>851</v>
      </c>
    </row>
    <row r="2924" spans="1:8">
      <c r="A2924" t="s">
        <v>10176</v>
      </c>
      <c r="B2924" t="s">
        <v>10177</v>
      </c>
      <c r="C2924" t="s">
        <v>10177</v>
      </c>
      <c r="E2924" t="s">
        <v>1722</v>
      </c>
      <c r="F2924" t="s">
        <v>1723</v>
      </c>
      <c r="G2924" t="s">
        <v>1724</v>
      </c>
      <c r="H2924" t="s">
        <v>1725</v>
      </c>
    </row>
    <row r="2925" spans="1:8">
      <c r="A2925" t="s">
        <v>10178</v>
      </c>
      <c r="B2925" t="s">
        <v>10179</v>
      </c>
      <c r="C2925" t="s">
        <v>10179</v>
      </c>
      <c r="E2925" t="s">
        <v>1722</v>
      </c>
      <c r="F2925" t="s">
        <v>1723</v>
      </c>
      <c r="G2925" t="s">
        <v>1724</v>
      </c>
      <c r="H2925" t="s">
        <v>1725</v>
      </c>
    </row>
    <row r="2926" spans="1:8">
      <c r="A2926" t="s">
        <v>10180</v>
      </c>
      <c r="B2926" t="s">
        <v>10181</v>
      </c>
      <c r="C2926" t="s">
        <v>10181</v>
      </c>
      <c r="E2926" t="s">
        <v>1280</v>
      </c>
      <c r="F2926" t="s">
        <v>583</v>
      </c>
      <c r="G2926" t="s">
        <v>1281</v>
      </c>
      <c r="H2926" t="s">
        <v>1282</v>
      </c>
    </row>
    <row r="2927" spans="1:8">
      <c r="A2927" t="s">
        <v>10182</v>
      </c>
      <c r="B2927" t="s">
        <v>10183</v>
      </c>
      <c r="C2927" t="s">
        <v>10183</v>
      </c>
      <c r="E2927" t="s">
        <v>1280</v>
      </c>
      <c r="F2927" t="s">
        <v>583</v>
      </c>
      <c r="G2927" t="s">
        <v>1281</v>
      </c>
      <c r="H2927" t="s">
        <v>1282</v>
      </c>
    </row>
    <row r="2928" spans="1:8">
      <c r="A2928" t="s">
        <v>10184</v>
      </c>
      <c r="B2928" t="s">
        <v>10185</v>
      </c>
      <c r="C2928" t="s">
        <v>10185</v>
      </c>
      <c r="E2928" t="s">
        <v>2272</v>
      </c>
      <c r="F2928" t="s">
        <v>1723</v>
      </c>
      <c r="G2928" t="s">
        <v>2273</v>
      </c>
      <c r="H2928" t="s">
        <v>2274</v>
      </c>
    </row>
    <row r="2929" spans="1:8">
      <c r="A2929" t="s">
        <v>10186</v>
      </c>
      <c r="B2929" t="s">
        <v>10185</v>
      </c>
      <c r="C2929" t="s">
        <v>10185</v>
      </c>
      <c r="E2929" t="s">
        <v>2014</v>
      </c>
      <c r="F2929" t="s">
        <v>583</v>
      </c>
      <c r="G2929" t="s">
        <v>1281</v>
      </c>
      <c r="H2929" t="s">
        <v>2015</v>
      </c>
    </row>
    <row r="2930" spans="1:8">
      <c r="A2930" t="s">
        <v>10187</v>
      </c>
      <c r="B2930" t="s">
        <v>10185</v>
      </c>
      <c r="C2930" t="s">
        <v>10185</v>
      </c>
      <c r="E2930" t="s">
        <v>2272</v>
      </c>
      <c r="F2930" t="s">
        <v>1723</v>
      </c>
      <c r="G2930" t="s">
        <v>2273</v>
      </c>
      <c r="H2930" t="s">
        <v>2274</v>
      </c>
    </row>
    <row r="2931" spans="1:8">
      <c r="A2931" t="s">
        <v>10188</v>
      </c>
      <c r="B2931" t="s">
        <v>9978</v>
      </c>
      <c r="C2931" t="s">
        <v>9978</v>
      </c>
      <c r="E2931" t="s">
        <v>2680</v>
      </c>
      <c r="F2931" t="s">
        <v>352</v>
      </c>
      <c r="G2931" t="s">
        <v>2649</v>
      </c>
      <c r="H2931" t="s">
        <v>2681</v>
      </c>
    </row>
    <row r="2932" spans="1:8">
      <c r="A2932" t="s">
        <v>10189</v>
      </c>
      <c r="B2932" t="s">
        <v>10190</v>
      </c>
      <c r="C2932" t="s">
        <v>10191</v>
      </c>
      <c r="D2932" t="s">
        <v>6118</v>
      </c>
      <c r="E2932" t="s">
        <v>10192</v>
      </c>
      <c r="F2932" t="s">
        <v>1723</v>
      </c>
      <c r="G2932" t="s">
        <v>2284</v>
      </c>
      <c r="H2932" t="s">
        <v>4507</v>
      </c>
    </row>
    <row r="2933" spans="1:8">
      <c r="A2933" t="s">
        <v>10193</v>
      </c>
      <c r="B2933" t="s">
        <v>10194</v>
      </c>
      <c r="C2933" t="s">
        <v>10194</v>
      </c>
      <c r="E2933" t="s">
        <v>1437</v>
      </c>
      <c r="F2933" t="s">
        <v>352</v>
      </c>
      <c r="G2933" t="s">
        <v>495</v>
      </c>
      <c r="H2933" t="s">
        <v>1438</v>
      </c>
    </row>
    <row r="2934" spans="1:8">
      <c r="A2934" t="s">
        <v>10195</v>
      </c>
      <c r="B2934" t="s">
        <v>10196</v>
      </c>
      <c r="C2934" t="s">
        <v>10196</v>
      </c>
      <c r="E2934" t="s">
        <v>1437</v>
      </c>
      <c r="F2934" t="s">
        <v>352</v>
      </c>
      <c r="G2934" t="s">
        <v>495</v>
      </c>
      <c r="H2934" t="s">
        <v>1438</v>
      </c>
    </row>
    <row r="2935" spans="1:8">
      <c r="A2935" t="s">
        <v>10197</v>
      </c>
      <c r="B2935" t="s">
        <v>10198</v>
      </c>
      <c r="C2935" t="s">
        <v>10198</v>
      </c>
      <c r="E2935" t="s">
        <v>1437</v>
      </c>
      <c r="F2935" t="s">
        <v>352</v>
      </c>
      <c r="G2935" t="s">
        <v>495</v>
      </c>
      <c r="H2935" t="s">
        <v>1438</v>
      </c>
    </row>
    <row r="2936" spans="1:8">
      <c r="A2936" t="s">
        <v>10199</v>
      </c>
      <c r="B2936" t="s">
        <v>10200</v>
      </c>
      <c r="C2936" t="s">
        <v>10200</v>
      </c>
      <c r="E2936" t="s">
        <v>1437</v>
      </c>
      <c r="F2936" t="s">
        <v>352</v>
      </c>
      <c r="G2936" t="s">
        <v>495</v>
      </c>
      <c r="H2936" t="s">
        <v>1438</v>
      </c>
    </row>
    <row r="2937" spans="1:8">
      <c r="A2937" t="s">
        <v>10201</v>
      </c>
      <c r="B2937" t="s">
        <v>10202</v>
      </c>
      <c r="C2937" t="s">
        <v>10202</v>
      </c>
      <c r="E2937" t="s">
        <v>1437</v>
      </c>
      <c r="F2937" t="s">
        <v>352</v>
      </c>
      <c r="G2937" t="s">
        <v>495</v>
      </c>
      <c r="H2937" t="s">
        <v>1438</v>
      </c>
    </row>
    <row r="2938" spans="1:8">
      <c r="A2938" t="s">
        <v>10203</v>
      </c>
      <c r="B2938" t="s">
        <v>10204</v>
      </c>
      <c r="C2938" t="s">
        <v>10204</v>
      </c>
      <c r="E2938" t="s">
        <v>1437</v>
      </c>
      <c r="F2938" t="s">
        <v>352</v>
      </c>
      <c r="G2938" t="s">
        <v>495</v>
      </c>
      <c r="H2938" t="s">
        <v>1438</v>
      </c>
    </row>
    <row r="2939" spans="1:8">
      <c r="A2939" t="s">
        <v>10205</v>
      </c>
      <c r="B2939" t="s">
        <v>10206</v>
      </c>
      <c r="C2939" t="s">
        <v>10206</v>
      </c>
      <c r="E2939" t="s">
        <v>629</v>
      </c>
      <c r="F2939" t="s">
        <v>352</v>
      </c>
      <c r="G2939" t="s">
        <v>353</v>
      </c>
      <c r="H2939" t="s">
        <v>630</v>
      </c>
    </row>
    <row r="2940" spans="1:8">
      <c r="A2940" t="s">
        <v>10207</v>
      </c>
      <c r="B2940" t="s">
        <v>10208</v>
      </c>
      <c r="C2940" t="s">
        <v>10208</v>
      </c>
      <c r="E2940" t="s">
        <v>789</v>
      </c>
      <c r="F2940" t="s">
        <v>352</v>
      </c>
      <c r="G2940" t="s">
        <v>360</v>
      </c>
      <c r="H2940" t="s">
        <v>489</v>
      </c>
    </row>
    <row r="2941" spans="1:8">
      <c r="A2941" t="s">
        <v>10209</v>
      </c>
      <c r="B2941" t="s">
        <v>10210</v>
      </c>
      <c r="C2941" t="s">
        <v>10210</v>
      </c>
      <c r="E2941" s="7" t="s">
        <v>10211</v>
      </c>
      <c r="F2941" s="7" t="s">
        <v>352</v>
      </c>
      <c r="G2941" t="s">
        <v>467</v>
      </c>
      <c r="H2941" t="s">
        <v>908</v>
      </c>
    </row>
    <row r="2942" spans="1:8">
      <c r="A2942" t="s">
        <v>10212</v>
      </c>
      <c r="B2942" t="s">
        <v>10213</v>
      </c>
      <c r="C2942" t="s">
        <v>10213</v>
      </c>
      <c r="E2942" t="s">
        <v>902</v>
      </c>
      <c r="F2942" t="s">
        <v>352</v>
      </c>
      <c r="G2942" t="s">
        <v>360</v>
      </c>
      <c r="H2942" t="s">
        <v>361</v>
      </c>
    </row>
    <row r="2943" spans="1:8">
      <c r="A2943" t="s">
        <v>10214</v>
      </c>
      <c r="B2943" t="s">
        <v>10215</v>
      </c>
      <c r="C2943" t="s">
        <v>10215</v>
      </c>
      <c r="E2943" t="s">
        <v>776</v>
      </c>
      <c r="F2943" t="s">
        <v>583</v>
      </c>
      <c r="G2943" t="s">
        <v>352</v>
      </c>
      <c r="H2943" t="s">
        <v>777</v>
      </c>
    </row>
    <row r="2944" spans="1:8">
      <c r="A2944" t="s">
        <v>10216</v>
      </c>
      <c r="B2944" t="s">
        <v>10217</v>
      </c>
      <c r="C2944" t="s">
        <v>10217</v>
      </c>
      <c r="E2944" t="s">
        <v>776</v>
      </c>
      <c r="F2944" t="s">
        <v>583</v>
      </c>
      <c r="G2944" t="s">
        <v>352</v>
      </c>
      <c r="H2944" t="s">
        <v>777</v>
      </c>
    </row>
    <row r="2945" spans="1:8">
      <c r="A2945" t="s">
        <v>10218</v>
      </c>
      <c r="B2945" t="s">
        <v>10219</v>
      </c>
      <c r="C2945" t="s">
        <v>10219</v>
      </c>
      <c r="E2945" t="s">
        <v>776</v>
      </c>
      <c r="F2945" t="s">
        <v>583</v>
      </c>
      <c r="G2945" t="s">
        <v>352</v>
      </c>
      <c r="H2945" t="s">
        <v>777</v>
      </c>
    </row>
    <row r="2946" spans="1:8">
      <c r="A2946" t="s">
        <v>10220</v>
      </c>
      <c r="B2946" t="s">
        <v>10221</v>
      </c>
      <c r="C2946" t="s">
        <v>10221</v>
      </c>
      <c r="E2946" t="s">
        <v>776</v>
      </c>
      <c r="F2946" t="s">
        <v>583</v>
      </c>
      <c r="G2946" t="s">
        <v>352</v>
      </c>
      <c r="H2946" t="s">
        <v>777</v>
      </c>
    </row>
    <row r="2947" spans="1:8">
      <c r="A2947" t="s">
        <v>10222</v>
      </c>
      <c r="B2947" t="s">
        <v>10223</v>
      </c>
      <c r="C2947" t="s">
        <v>10223</v>
      </c>
      <c r="E2947" t="s">
        <v>776</v>
      </c>
      <c r="F2947" t="s">
        <v>583</v>
      </c>
      <c r="G2947" t="s">
        <v>352</v>
      </c>
      <c r="H2947" t="s">
        <v>777</v>
      </c>
    </row>
    <row r="2948" spans="1:8">
      <c r="A2948" t="s">
        <v>10224</v>
      </c>
      <c r="B2948" t="s">
        <v>10225</v>
      </c>
      <c r="C2948" t="s">
        <v>10225</v>
      </c>
      <c r="E2948" t="s">
        <v>776</v>
      </c>
      <c r="F2948" t="s">
        <v>583</v>
      </c>
      <c r="G2948" t="s">
        <v>352</v>
      </c>
      <c r="H2948" t="s">
        <v>777</v>
      </c>
    </row>
    <row r="2949" spans="1:8">
      <c r="A2949" t="s">
        <v>10226</v>
      </c>
      <c r="B2949" t="s">
        <v>10227</v>
      </c>
      <c r="C2949" t="s">
        <v>10227</v>
      </c>
      <c r="E2949" t="s">
        <v>776</v>
      </c>
      <c r="F2949" t="s">
        <v>583</v>
      </c>
      <c r="G2949" t="s">
        <v>352</v>
      </c>
      <c r="H2949" t="s">
        <v>777</v>
      </c>
    </row>
    <row r="2950" spans="1:8">
      <c r="A2950" t="s">
        <v>10228</v>
      </c>
      <c r="B2950" t="s">
        <v>10229</v>
      </c>
      <c r="C2950" t="s">
        <v>10229</v>
      </c>
      <c r="E2950" t="s">
        <v>776</v>
      </c>
      <c r="F2950" t="s">
        <v>583</v>
      </c>
      <c r="G2950" t="s">
        <v>352</v>
      </c>
      <c r="H2950" t="s">
        <v>777</v>
      </c>
    </row>
    <row r="2951" spans="1:8">
      <c r="A2951" t="s">
        <v>10230</v>
      </c>
      <c r="B2951" t="s">
        <v>10231</v>
      </c>
      <c r="C2951" t="s">
        <v>10231</v>
      </c>
      <c r="E2951" t="s">
        <v>776</v>
      </c>
      <c r="F2951" t="s">
        <v>583</v>
      </c>
      <c r="G2951" t="s">
        <v>352</v>
      </c>
      <c r="H2951" t="s">
        <v>777</v>
      </c>
    </row>
    <row r="2952" spans="1:8">
      <c r="A2952" t="s">
        <v>10232</v>
      </c>
      <c r="B2952" t="s">
        <v>10233</v>
      </c>
      <c r="C2952" t="s">
        <v>10234</v>
      </c>
      <c r="D2952" t="s">
        <v>2952</v>
      </c>
      <c r="E2952" t="s">
        <v>1190</v>
      </c>
      <c r="F2952" t="s">
        <v>352</v>
      </c>
      <c r="G2952" t="s">
        <v>610</v>
      </c>
      <c r="H2952" t="s">
        <v>1191</v>
      </c>
    </row>
    <row r="2953" spans="1:8">
      <c r="A2953" t="s">
        <v>10235</v>
      </c>
      <c r="B2953" t="s">
        <v>10236</v>
      </c>
      <c r="C2953" t="s">
        <v>10236</v>
      </c>
      <c r="E2953" t="s">
        <v>1722</v>
      </c>
      <c r="F2953" t="s">
        <v>1723</v>
      </c>
      <c r="G2953" t="s">
        <v>1724</v>
      </c>
      <c r="H2953" t="s">
        <v>1725</v>
      </c>
    </row>
    <row r="2954" spans="1:8">
      <c r="A2954" t="s">
        <v>10237</v>
      </c>
      <c r="B2954" t="s">
        <v>10238</v>
      </c>
      <c r="C2954" t="s">
        <v>10239</v>
      </c>
      <c r="D2954" t="s">
        <v>7092</v>
      </c>
      <c r="E2954" t="s">
        <v>1190</v>
      </c>
      <c r="F2954" t="s">
        <v>352</v>
      </c>
      <c r="G2954" t="s">
        <v>610</v>
      </c>
      <c r="H2954" t="s">
        <v>1191</v>
      </c>
    </row>
    <row r="2955" spans="1:8">
      <c r="A2955" t="s">
        <v>10240</v>
      </c>
      <c r="B2955" t="s">
        <v>10241</v>
      </c>
      <c r="C2955" t="s">
        <v>10242</v>
      </c>
      <c r="D2955" t="s">
        <v>10243</v>
      </c>
      <c r="E2955" t="s">
        <v>1190</v>
      </c>
      <c r="F2955" t="s">
        <v>352</v>
      </c>
      <c r="G2955" t="s">
        <v>610</v>
      </c>
      <c r="H2955" t="s">
        <v>1191</v>
      </c>
    </row>
    <row r="2956" spans="1:8">
      <c r="A2956" t="s">
        <v>10244</v>
      </c>
      <c r="B2956" t="s">
        <v>10245</v>
      </c>
      <c r="C2956" t="s">
        <v>10246</v>
      </c>
      <c r="D2956" t="s">
        <v>6928</v>
      </c>
      <c r="E2956" t="s">
        <v>1190</v>
      </c>
      <c r="F2956" t="s">
        <v>352</v>
      </c>
      <c r="G2956" t="s">
        <v>610</v>
      </c>
      <c r="H2956" t="s">
        <v>1191</v>
      </c>
    </row>
    <row r="2957" spans="1:8">
      <c r="A2957" t="s">
        <v>10247</v>
      </c>
      <c r="B2957" t="s">
        <v>10248</v>
      </c>
      <c r="C2957" t="s">
        <v>10249</v>
      </c>
      <c r="D2957" t="s">
        <v>10250</v>
      </c>
      <c r="E2957" t="s">
        <v>1190</v>
      </c>
      <c r="F2957" t="s">
        <v>352</v>
      </c>
      <c r="G2957" t="s">
        <v>610</v>
      </c>
      <c r="H2957" t="s">
        <v>1191</v>
      </c>
    </row>
    <row r="2958" spans="1:8">
      <c r="A2958" t="s">
        <v>10251</v>
      </c>
      <c r="B2958" t="s">
        <v>10252</v>
      </c>
      <c r="C2958" t="s">
        <v>10253</v>
      </c>
      <c r="D2958" t="s">
        <v>10254</v>
      </c>
      <c r="E2958" t="s">
        <v>1190</v>
      </c>
      <c r="F2958" t="s">
        <v>352</v>
      </c>
      <c r="G2958" t="s">
        <v>610</v>
      </c>
      <c r="H2958" t="s">
        <v>1191</v>
      </c>
    </row>
    <row r="2959" spans="1:8">
      <c r="A2959" t="s">
        <v>10255</v>
      </c>
      <c r="B2959" t="s">
        <v>10256</v>
      </c>
      <c r="C2959" t="s">
        <v>10257</v>
      </c>
      <c r="D2959" t="s">
        <v>10254</v>
      </c>
      <c r="E2959" t="s">
        <v>1190</v>
      </c>
      <c r="F2959" t="s">
        <v>352</v>
      </c>
      <c r="G2959" t="s">
        <v>610</v>
      </c>
      <c r="H2959" t="s">
        <v>1191</v>
      </c>
    </row>
    <row r="2960" spans="1:8">
      <c r="A2960" t="s">
        <v>10258</v>
      </c>
      <c r="B2960" t="s">
        <v>10259</v>
      </c>
      <c r="C2960" t="s">
        <v>10260</v>
      </c>
      <c r="D2960" t="s">
        <v>10261</v>
      </c>
      <c r="E2960" t="s">
        <v>10262</v>
      </c>
      <c r="F2960" t="s">
        <v>352</v>
      </c>
      <c r="G2960" t="s">
        <v>610</v>
      </c>
      <c r="H2960" t="s">
        <v>1191</v>
      </c>
    </row>
    <row r="2961" spans="1:8">
      <c r="A2961" t="s">
        <v>10263</v>
      </c>
      <c r="B2961" t="s">
        <v>10264</v>
      </c>
      <c r="C2961" t="s">
        <v>10265</v>
      </c>
      <c r="D2961" t="s">
        <v>7425</v>
      </c>
      <c r="E2961" s="7" t="s">
        <v>5421</v>
      </c>
      <c r="F2961" s="7" t="s">
        <v>352</v>
      </c>
      <c r="G2961" t="s">
        <v>360</v>
      </c>
      <c r="H2961" t="s">
        <v>516</v>
      </c>
    </row>
    <row r="2962" spans="1:8">
      <c r="A2962" t="s">
        <v>10266</v>
      </c>
      <c r="B2962" t="s">
        <v>10267</v>
      </c>
      <c r="C2962" t="s">
        <v>10268</v>
      </c>
      <c r="D2962" t="s">
        <v>3543</v>
      </c>
      <c r="E2962" t="s">
        <v>1574</v>
      </c>
      <c r="F2962" t="s">
        <v>352</v>
      </c>
      <c r="G2962" t="s">
        <v>360</v>
      </c>
      <c r="H2962" t="s">
        <v>412</v>
      </c>
    </row>
    <row r="2963" spans="1:8">
      <c r="A2963" t="s">
        <v>10269</v>
      </c>
      <c r="B2963" t="s">
        <v>10270</v>
      </c>
      <c r="C2963" t="s">
        <v>10270</v>
      </c>
      <c r="E2963" t="s">
        <v>10271</v>
      </c>
      <c r="F2963" t="s">
        <v>1723</v>
      </c>
      <c r="G2963" t="s">
        <v>2284</v>
      </c>
      <c r="H2963" t="s">
        <v>4507</v>
      </c>
    </row>
    <row r="2964" spans="1:8">
      <c r="A2964" t="s">
        <v>10272</v>
      </c>
      <c r="B2964" t="s">
        <v>10273</v>
      </c>
      <c r="C2964" t="s">
        <v>10273</v>
      </c>
      <c r="E2964" t="s">
        <v>6947</v>
      </c>
      <c r="F2964" t="s">
        <v>1723</v>
      </c>
      <c r="G2964" t="s">
        <v>2284</v>
      </c>
      <c r="H2964" t="s">
        <v>4507</v>
      </c>
    </row>
    <row r="2965" spans="1:8">
      <c r="A2965" t="s">
        <v>10274</v>
      </c>
      <c r="B2965" t="s">
        <v>10275</v>
      </c>
      <c r="C2965" t="s">
        <v>10275</v>
      </c>
      <c r="E2965" t="s">
        <v>6947</v>
      </c>
      <c r="F2965" t="s">
        <v>1723</v>
      </c>
      <c r="G2965" t="s">
        <v>2284</v>
      </c>
      <c r="H2965" t="s">
        <v>4507</v>
      </c>
    </row>
    <row r="2966" spans="1:8">
      <c r="A2966" t="s">
        <v>10276</v>
      </c>
      <c r="B2966" t="s">
        <v>10277</v>
      </c>
      <c r="C2966" t="s">
        <v>10277</v>
      </c>
      <c r="E2966" t="s">
        <v>6947</v>
      </c>
      <c r="F2966" t="s">
        <v>1723</v>
      </c>
      <c r="G2966" t="s">
        <v>2284</v>
      </c>
      <c r="H2966" t="s">
        <v>4507</v>
      </c>
    </row>
    <row r="2967" spans="1:8">
      <c r="A2967" t="s">
        <v>10278</v>
      </c>
      <c r="B2967" t="s">
        <v>10279</v>
      </c>
      <c r="C2967" t="s">
        <v>10279</v>
      </c>
      <c r="E2967" t="s">
        <v>4854</v>
      </c>
      <c r="F2967" t="s">
        <v>1723</v>
      </c>
      <c r="G2967" t="s">
        <v>2291</v>
      </c>
      <c r="H2967" t="s">
        <v>4855</v>
      </c>
    </row>
    <row r="2968" spans="1:8">
      <c r="A2968" t="s">
        <v>10280</v>
      </c>
      <c r="B2968" t="s">
        <v>10281</v>
      </c>
      <c r="C2968" t="s">
        <v>10281</v>
      </c>
      <c r="E2968" t="s">
        <v>6964</v>
      </c>
      <c r="F2968" t="s">
        <v>1705</v>
      </c>
      <c r="G2968" t="s">
        <v>4638</v>
      </c>
      <c r="H2968" t="s">
        <v>4639</v>
      </c>
    </row>
    <row r="2969" spans="1:8">
      <c r="A2969" t="s">
        <v>10282</v>
      </c>
      <c r="B2969" t="s">
        <v>10283</v>
      </c>
      <c r="C2969" t="s">
        <v>10283</v>
      </c>
      <c r="E2969" t="s">
        <v>6964</v>
      </c>
      <c r="F2969" t="s">
        <v>1705</v>
      </c>
      <c r="G2969" t="s">
        <v>4638</v>
      </c>
      <c r="H2969" t="s">
        <v>4639</v>
      </c>
    </row>
    <row r="2970" spans="1:8">
      <c r="A2970" t="s">
        <v>10284</v>
      </c>
      <c r="B2970" t="s">
        <v>10285</v>
      </c>
      <c r="C2970" t="s">
        <v>10285</v>
      </c>
      <c r="E2970" t="s">
        <v>6964</v>
      </c>
      <c r="F2970" t="s">
        <v>1705</v>
      </c>
      <c r="G2970" t="s">
        <v>4638</v>
      </c>
      <c r="H2970" t="s">
        <v>4639</v>
      </c>
    </row>
    <row r="2971" spans="1:8">
      <c r="A2971" t="s">
        <v>10286</v>
      </c>
      <c r="B2971" t="s">
        <v>10287</v>
      </c>
      <c r="C2971" t="s">
        <v>10287</v>
      </c>
      <c r="E2971" t="s">
        <v>6964</v>
      </c>
      <c r="F2971" t="s">
        <v>1705</v>
      </c>
      <c r="G2971" t="s">
        <v>4638</v>
      </c>
      <c r="H2971" t="s">
        <v>4639</v>
      </c>
    </row>
    <row r="2972" spans="1:8">
      <c r="A2972" t="s">
        <v>10288</v>
      </c>
      <c r="B2972" t="s">
        <v>10289</v>
      </c>
      <c r="C2972" t="s">
        <v>10289</v>
      </c>
      <c r="E2972" t="s">
        <v>6964</v>
      </c>
      <c r="F2972" t="s">
        <v>1705</v>
      </c>
      <c r="G2972" t="s">
        <v>4638</v>
      </c>
      <c r="H2972" t="s">
        <v>4639</v>
      </c>
    </row>
    <row r="2973" spans="1:8">
      <c r="A2973" t="s">
        <v>10290</v>
      </c>
      <c r="B2973" t="s">
        <v>10291</v>
      </c>
      <c r="C2973" t="s">
        <v>10291</v>
      </c>
      <c r="E2973" t="s">
        <v>6964</v>
      </c>
      <c r="F2973" t="s">
        <v>1705</v>
      </c>
      <c r="G2973" t="s">
        <v>4638</v>
      </c>
      <c r="H2973" t="s">
        <v>4639</v>
      </c>
    </row>
    <row r="2974" spans="1:8">
      <c r="A2974" t="s">
        <v>10292</v>
      </c>
      <c r="B2974" t="s">
        <v>10293</v>
      </c>
      <c r="C2974" t="s">
        <v>10293</v>
      </c>
      <c r="E2974" t="s">
        <v>6964</v>
      </c>
      <c r="F2974" t="s">
        <v>1705</v>
      </c>
      <c r="G2974" t="s">
        <v>4638</v>
      </c>
      <c r="H2974" t="s">
        <v>4639</v>
      </c>
    </row>
    <row r="2975" spans="1:8">
      <c r="A2975" t="s">
        <v>10294</v>
      </c>
      <c r="B2975" t="s">
        <v>10295</v>
      </c>
      <c r="C2975" t="s">
        <v>10295</v>
      </c>
      <c r="E2975" t="s">
        <v>6964</v>
      </c>
      <c r="F2975" t="s">
        <v>1705</v>
      </c>
      <c r="G2975" t="s">
        <v>4638</v>
      </c>
      <c r="H2975" t="s">
        <v>4639</v>
      </c>
    </row>
    <row r="2976" spans="1:8">
      <c r="A2976" t="s">
        <v>10296</v>
      </c>
      <c r="B2976" t="s">
        <v>10297</v>
      </c>
      <c r="C2976" t="s">
        <v>10297</v>
      </c>
      <c r="E2976" t="s">
        <v>7435</v>
      </c>
      <c r="F2976" t="s">
        <v>1705</v>
      </c>
      <c r="G2976" t="s">
        <v>4638</v>
      </c>
      <c r="H2976" t="s">
        <v>4639</v>
      </c>
    </row>
    <row r="2977" spans="1:8">
      <c r="A2977" t="s">
        <v>10298</v>
      </c>
      <c r="B2977" t="s">
        <v>10299</v>
      </c>
      <c r="C2977" t="s">
        <v>10299</v>
      </c>
      <c r="E2977" t="s">
        <v>7435</v>
      </c>
      <c r="F2977" t="s">
        <v>1705</v>
      </c>
      <c r="G2977" t="s">
        <v>4638</v>
      </c>
      <c r="H2977" t="s">
        <v>4639</v>
      </c>
    </row>
    <row r="2978" spans="1:8">
      <c r="A2978" t="s">
        <v>10300</v>
      </c>
      <c r="B2978" t="s">
        <v>10301</v>
      </c>
      <c r="C2978" t="s">
        <v>10301</v>
      </c>
      <c r="E2978" t="s">
        <v>7435</v>
      </c>
      <c r="F2978" t="s">
        <v>1705</v>
      </c>
      <c r="G2978" t="s">
        <v>4638</v>
      </c>
      <c r="H2978" t="s">
        <v>4639</v>
      </c>
    </row>
    <row r="2979" spans="1:8">
      <c r="A2979" t="s">
        <v>10302</v>
      </c>
      <c r="B2979" t="s">
        <v>10303</v>
      </c>
      <c r="C2979" t="s">
        <v>10303</v>
      </c>
      <c r="E2979" t="s">
        <v>7435</v>
      </c>
      <c r="F2979" t="s">
        <v>1705</v>
      </c>
      <c r="G2979" t="s">
        <v>4638</v>
      </c>
      <c r="H2979" t="s">
        <v>4639</v>
      </c>
    </row>
    <row r="2980" spans="1:8">
      <c r="A2980" t="s">
        <v>10304</v>
      </c>
      <c r="B2980" t="s">
        <v>10305</v>
      </c>
      <c r="C2980" t="s">
        <v>10305</v>
      </c>
      <c r="E2980" t="s">
        <v>6964</v>
      </c>
      <c r="F2980" t="s">
        <v>1705</v>
      </c>
      <c r="G2980" t="s">
        <v>4638</v>
      </c>
      <c r="H2980" t="s">
        <v>4639</v>
      </c>
    </row>
    <row r="2981" spans="1:8">
      <c r="A2981" t="s">
        <v>10306</v>
      </c>
      <c r="B2981" t="s">
        <v>10307</v>
      </c>
      <c r="C2981" t="s">
        <v>10307</v>
      </c>
      <c r="E2981" t="s">
        <v>6964</v>
      </c>
      <c r="F2981" t="s">
        <v>1705</v>
      </c>
      <c r="G2981" t="s">
        <v>4638</v>
      </c>
      <c r="H2981" t="s">
        <v>4639</v>
      </c>
    </row>
    <row r="2982" spans="1:8">
      <c r="A2982" t="s">
        <v>10308</v>
      </c>
      <c r="B2982" t="s">
        <v>10309</v>
      </c>
      <c r="C2982" t="s">
        <v>10309</v>
      </c>
      <c r="E2982" t="s">
        <v>2322</v>
      </c>
      <c r="F2982" t="s">
        <v>583</v>
      </c>
      <c r="G2982" t="s">
        <v>1842</v>
      </c>
      <c r="H2982" t="s">
        <v>2323</v>
      </c>
    </row>
    <row r="2983" spans="1:8">
      <c r="A2983" t="s">
        <v>10310</v>
      </c>
      <c r="B2983" t="s">
        <v>10311</v>
      </c>
      <c r="C2983" t="s">
        <v>10311</v>
      </c>
      <c r="E2983" t="s">
        <v>1875</v>
      </c>
      <c r="F2983" t="s">
        <v>583</v>
      </c>
      <c r="G2983" t="s">
        <v>1723</v>
      </c>
      <c r="H2983" t="s">
        <v>1876</v>
      </c>
    </row>
    <row r="2984" spans="1:8">
      <c r="A2984" t="s">
        <v>10312</v>
      </c>
      <c r="B2984" t="s">
        <v>10313</v>
      </c>
      <c r="C2984" t="s">
        <v>10313</v>
      </c>
      <c r="E2984" t="s">
        <v>2322</v>
      </c>
      <c r="F2984" t="s">
        <v>583</v>
      </c>
      <c r="G2984" t="s">
        <v>1842</v>
      </c>
      <c r="H2984" t="s">
        <v>2323</v>
      </c>
    </row>
    <row r="2985" spans="1:8">
      <c r="A2985" t="s">
        <v>10314</v>
      </c>
      <c r="B2985" t="s">
        <v>10315</v>
      </c>
      <c r="C2985" t="s">
        <v>10315</v>
      </c>
      <c r="E2985" t="s">
        <v>2014</v>
      </c>
      <c r="F2985" t="s">
        <v>583</v>
      </c>
      <c r="G2985" t="s">
        <v>1281</v>
      </c>
      <c r="H2985" t="s">
        <v>2015</v>
      </c>
    </row>
    <row r="2986" spans="1:8">
      <c r="A2986" t="s">
        <v>10316</v>
      </c>
      <c r="B2986" t="s">
        <v>10317</v>
      </c>
      <c r="C2986" t="s">
        <v>10318</v>
      </c>
      <c r="D2986" t="s">
        <v>8692</v>
      </c>
      <c r="E2986" t="s">
        <v>4124</v>
      </c>
      <c r="F2986" t="s">
        <v>1723</v>
      </c>
      <c r="G2986" t="s">
        <v>2291</v>
      </c>
      <c r="H2986" t="s">
        <v>4125</v>
      </c>
    </row>
    <row r="2987" spans="1:8">
      <c r="A2987" t="s">
        <v>10319</v>
      </c>
      <c r="B2987" t="s">
        <v>10320</v>
      </c>
      <c r="C2987" t="s">
        <v>10320</v>
      </c>
      <c r="E2987" t="s">
        <v>4124</v>
      </c>
      <c r="F2987" t="s">
        <v>1723</v>
      </c>
      <c r="G2987" t="s">
        <v>2291</v>
      </c>
      <c r="H2987" t="s">
        <v>4125</v>
      </c>
    </row>
    <row r="2988" spans="1:8">
      <c r="A2988" t="s">
        <v>10321</v>
      </c>
      <c r="B2988" t="s">
        <v>10322</v>
      </c>
      <c r="C2988" t="s">
        <v>10323</v>
      </c>
      <c r="D2988" t="s">
        <v>2190</v>
      </c>
      <c r="E2988" t="s">
        <v>1875</v>
      </c>
      <c r="F2988" t="s">
        <v>583</v>
      </c>
      <c r="G2988" t="s">
        <v>1723</v>
      </c>
      <c r="H2988" t="s">
        <v>1876</v>
      </c>
    </row>
    <row r="2989" spans="1:8">
      <c r="A2989" t="s">
        <v>10324</v>
      </c>
      <c r="B2989" t="s">
        <v>10325</v>
      </c>
      <c r="C2989" t="s">
        <v>10326</v>
      </c>
      <c r="D2989" t="s">
        <v>2190</v>
      </c>
      <c r="E2989" t="s">
        <v>1875</v>
      </c>
      <c r="F2989" t="s">
        <v>583</v>
      </c>
      <c r="G2989" t="s">
        <v>1723</v>
      </c>
      <c r="H2989" t="s">
        <v>1876</v>
      </c>
    </row>
    <row r="2990" spans="1:8">
      <c r="A2990" t="s">
        <v>10327</v>
      </c>
      <c r="B2990" t="s">
        <v>10328</v>
      </c>
      <c r="C2990" t="s">
        <v>10329</v>
      </c>
      <c r="D2990" t="s">
        <v>2190</v>
      </c>
      <c r="E2990" t="s">
        <v>1875</v>
      </c>
      <c r="F2990" t="s">
        <v>583</v>
      </c>
      <c r="G2990" t="s">
        <v>1723</v>
      </c>
      <c r="H2990" t="s">
        <v>1876</v>
      </c>
    </row>
    <row r="2991" spans="1:8">
      <c r="A2991" t="s">
        <v>10330</v>
      </c>
      <c r="B2991" t="s">
        <v>10331</v>
      </c>
      <c r="C2991" t="s">
        <v>10332</v>
      </c>
      <c r="D2991" t="s">
        <v>10333</v>
      </c>
      <c r="E2991" t="s">
        <v>2942</v>
      </c>
      <c r="F2991" t="s">
        <v>352</v>
      </c>
      <c r="G2991" t="s">
        <v>610</v>
      </c>
      <c r="H2991" t="s">
        <v>2943</v>
      </c>
    </row>
    <row r="2992" spans="1:8">
      <c r="A2992" t="s">
        <v>10334</v>
      </c>
      <c r="B2992" t="s">
        <v>10335</v>
      </c>
      <c r="C2992" t="s">
        <v>10336</v>
      </c>
      <c r="D2992" t="s">
        <v>906</v>
      </c>
      <c r="E2992" s="7" t="s">
        <v>10337</v>
      </c>
      <c r="F2992" s="7" t="s">
        <v>352</v>
      </c>
      <c r="G2992" t="s">
        <v>467</v>
      </c>
      <c r="H2992" t="s">
        <v>1965</v>
      </c>
    </row>
    <row r="2993" spans="1:8">
      <c r="A2993" t="s">
        <v>10338</v>
      </c>
      <c r="B2993" t="s">
        <v>10339</v>
      </c>
      <c r="C2993" t="s">
        <v>10340</v>
      </c>
      <c r="D2993" t="s">
        <v>906</v>
      </c>
      <c r="E2993" s="7" t="s">
        <v>907</v>
      </c>
      <c r="F2993" s="7" t="s">
        <v>352</v>
      </c>
      <c r="G2993" t="s">
        <v>467</v>
      </c>
      <c r="H2993" t="s">
        <v>908</v>
      </c>
    </row>
    <row r="2994" spans="1:8">
      <c r="A2994" t="s">
        <v>10341</v>
      </c>
      <c r="B2994" t="s">
        <v>10342</v>
      </c>
      <c r="C2994" t="s">
        <v>10342</v>
      </c>
      <c r="E2994" t="s">
        <v>4854</v>
      </c>
      <c r="F2994" t="s">
        <v>1723</v>
      </c>
      <c r="G2994" t="s">
        <v>2291</v>
      </c>
      <c r="H2994" t="s">
        <v>4855</v>
      </c>
    </row>
    <row r="2995" spans="1:8">
      <c r="A2995" t="s">
        <v>10343</v>
      </c>
      <c r="B2995" t="s">
        <v>10344</v>
      </c>
      <c r="C2995" t="s">
        <v>10345</v>
      </c>
      <c r="D2995" t="s">
        <v>10346</v>
      </c>
      <c r="E2995" t="s">
        <v>2236</v>
      </c>
      <c r="F2995" t="s">
        <v>583</v>
      </c>
      <c r="G2995" t="s">
        <v>1723</v>
      </c>
      <c r="H2995" t="s">
        <v>2237</v>
      </c>
    </row>
    <row r="2996" spans="1:8">
      <c r="A2996" t="s">
        <v>10347</v>
      </c>
      <c r="B2996" t="s">
        <v>10348</v>
      </c>
      <c r="C2996" t="s">
        <v>10349</v>
      </c>
      <c r="D2996" t="s">
        <v>9282</v>
      </c>
      <c r="E2996" t="s">
        <v>4434</v>
      </c>
      <c r="F2996" t="s">
        <v>352</v>
      </c>
      <c r="G2996" t="s">
        <v>2854</v>
      </c>
      <c r="H2996" t="s">
        <v>2855</v>
      </c>
    </row>
    <row r="2997" spans="1:8">
      <c r="A2997" t="s">
        <v>10350</v>
      </c>
      <c r="B2997" t="s">
        <v>10351</v>
      </c>
      <c r="C2997" t="s">
        <v>10351</v>
      </c>
      <c r="E2997" s="7" t="s">
        <v>10352</v>
      </c>
      <c r="F2997" s="7" t="s">
        <v>1723</v>
      </c>
      <c r="G2997" t="s">
        <v>2284</v>
      </c>
      <c r="H2997" t="s">
        <v>4507</v>
      </c>
    </row>
    <row r="2998" spans="1:8">
      <c r="A2998" t="s">
        <v>10353</v>
      </c>
      <c r="B2998" t="s">
        <v>10354</v>
      </c>
      <c r="C2998" t="s">
        <v>10354</v>
      </c>
      <c r="E2998" t="s">
        <v>6947</v>
      </c>
      <c r="F2998" t="s">
        <v>1723</v>
      </c>
      <c r="G2998" t="s">
        <v>2284</v>
      </c>
      <c r="H2998" t="s">
        <v>4507</v>
      </c>
    </row>
    <row r="2999" spans="1:8">
      <c r="A2999" t="s">
        <v>10355</v>
      </c>
      <c r="B2999" t="s">
        <v>10356</v>
      </c>
      <c r="C2999" t="s">
        <v>10356</v>
      </c>
      <c r="E2999" s="7" t="s">
        <v>10357</v>
      </c>
      <c r="F2999" s="7" t="s">
        <v>1723</v>
      </c>
      <c r="G2999" t="s">
        <v>2284</v>
      </c>
      <c r="H2999" t="s">
        <v>10358</v>
      </c>
    </row>
    <row r="3000" spans="1:8">
      <c r="A3000" t="s">
        <v>10359</v>
      </c>
      <c r="B3000" t="s">
        <v>10360</v>
      </c>
      <c r="C3000" t="s">
        <v>10360</v>
      </c>
      <c r="E3000" t="s">
        <v>6947</v>
      </c>
      <c r="F3000" t="s">
        <v>1723</v>
      </c>
      <c r="G3000" t="s">
        <v>2284</v>
      </c>
      <c r="H3000" t="s">
        <v>4507</v>
      </c>
    </row>
    <row r="3001" spans="1:8">
      <c r="A3001" t="s">
        <v>10361</v>
      </c>
      <c r="B3001" t="s">
        <v>10362</v>
      </c>
      <c r="C3001" t="s">
        <v>10362</v>
      </c>
      <c r="E3001" t="s">
        <v>6947</v>
      </c>
      <c r="F3001" t="s">
        <v>1723</v>
      </c>
      <c r="G3001" t="s">
        <v>2284</v>
      </c>
      <c r="H3001" t="s">
        <v>4507</v>
      </c>
    </row>
    <row r="3002" spans="1:8">
      <c r="A3002" t="s">
        <v>10363</v>
      </c>
      <c r="B3002" t="s">
        <v>10364</v>
      </c>
      <c r="C3002" t="s">
        <v>10364</v>
      </c>
      <c r="E3002" t="s">
        <v>6947</v>
      </c>
      <c r="F3002" t="s">
        <v>1723</v>
      </c>
      <c r="G3002" t="s">
        <v>2284</v>
      </c>
      <c r="H3002" t="s">
        <v>4507</v>
      </c>
    </row>
    <row r="3003" spans="1:8">
      <c r="A3003" t="s">
        <v>10365</v>
      </c>
      <c r="B3003" t="s">
        <v>10366</v>
      </c>
      <c r="C3003" t="s">
        <v>10366</v>
      </c>
      <c r="E3003" t="s">
        <v>6947</v>
      </c>
      <c r="F3003" t="s">
        <v>1723</v>
      </c>
      <c r="G3003" t="s">
        <v>2284</v>
      </c>
      <c r="H3003" t="s">
        <v>4507</v>
      </c>
    </row>
    <row r="3004" spans="1:8">
      <c r="A3004" t="s">
        <v>10367</v>
      </c>
      <c r="B3004" t="s">
        <v>10368</v>
      </c>
      <c r="C3004" t="s">
        <v>10369</v>
      </c>
      <c r="D3004" t="s">
        <v>9656</v>
      </c>
      <c r="E3004" t="s">
        <v>6947</v>
      </c>
      <c r="F3004" t="s">
        <v>1723</v>
      </c>
      <c r="G3004" t="s">
        <v>2284</v>
      </c>
      <c r="H3004" t="s">
        <v>4507</v>
      </c>
    </row>
    <row r="3005" spans="1:8">
      <c r="A3005" t="s">
        <v>10370</v>
      </c>
      <c r="B3005" t="s">
        <v>10371</v>
      </c>
      <c r="C3005" t="s">
        <v>10372</v>
      </c>
      <c r="D3005" t="s">
        <v>10373</v>
      </c>
      <c r="E3005" t="s">
        <v>2283</v>
      </c>
      <c r="F3005" t="s">
        <v>1723</v>
      </c>
      <c r="G3005" t="s">
        <v>2284</v>
      </c>
      <c r="H3005" t="s">
        <v>2285</v>
      </c>
    </row>
    <row r="3006" spans="1:8">
      <c r="A3006" t="s">
        <v>10374</v>
      </c>
      <c r="B3006" t="s">
        <v>10375</v>
      </c>
      <c r="C3006" t="s">
        <v>10375</v>
      </c>
      <c r="E3006" t="s">
        <v>6947</v>
      </c>
      <c r="F3006" t="s">
        <v>1723</v>
      </c>
      <c r="G3006" t="s">
        <v>2284</v>
      </c>
      <c r="H3006" t="s">
        <v>4507</v>
      </c>
    </row>
    <row r="3007" spans="1:8">
      <c r="A3007" t="s">
        <v>10376</v>
      </c>
      <c r="B3007" t="s">
        <v>10377</v>
      </c>
      <c r="C3007" t="s">
        <v>10378</v>
      </c>
      <c r="D3007" t="s">
        <v>10379</v>
      </c>
      <c r="E3007" t="s">
        <v>1875</v>
      </c>
      <c r="F3007" t="s">
        <v>583</v>
      </c>
      <c r="G3007" t="s">
        <v>1723</v>
      </c>
      <c r="H3007" t="s">
        <v>1876</v>
      </c>
    </row>
    <row r="3008" spans="1:8">
      <c r="A3008" t="s">
        <v>10380</v>
      </c>
      <c r="B3008" t="s">
        <v>10381</v>
      </c>
      <c r="C3008" t="s">
        <v>10382</v>
      </c>
      <c r="D3008" t="s">
        <v>10379</v>
      </c>
      <c r="E3008" t="s">
        <v>1875</v>
      </c>
      <c r="F3008" t="s">
        <v>583</v>
      </c>
      <c r="G3008" t="s">
        <v>1723</v>
      </c>
      <c r="H3008" t="s">
        <v>1876</v>
      </c>
    </row>
    <row r="3009" spans="1:8">
      <c r="A3009" t="s">
        <v>10383</v>
      </c>
      <c r="B3009" t="s">
        <v>10384</v>
      </c>
      <c r="C3009" t="s">
        <v>10385</v>
      </c>
      <c r="D3009" t="s">
        <v>1071</v>
      </c>
      <c r="E3009" t="s">
        <v>764</v>
      </c>
      <c r="F3009" t="s">
        <v>583</v>
      </c>
      <c r="G3009" t="s">
        <v>352</v>
      </c>
      <c r="H3009" t="s">
        <v>765</v>
      </c>
    </row>
    <row r="3010" spans="1:8">
      <c r="A3010" t="s">
        <v>10386</v>
      </c>
      <c r="B3010" t="s">
        <v>10387</v>
      </c>
      <c r="C3010" t="s">
        <v>10388</v>
      </c>
      <c r="D3010" t="s">
        <v>10389</v>
      </c>
      <c r="E3010" t="s">
        <v>764</v>
      </c>
      <c r="F3010" t="s">
        <v>583</v>
      </c>
      <c r="G3010" t="s">
        <v>352</v>
      </c>
      <c r="H3010" t="s">
        <v>765</v>
      </c>
    </row>
    <row r="3011" spans="1:8">
      <c r="A3011" t="s">
        <v>10390</v>
      </c>
      <c r="B3011" t="s">
        <v>6185</v>
      </c>
      <c r="C3011" t="s">
        <v>6186</v>
      </c>
      <c r="D3011" t="s">
        <v>6187</v>
      </c>
      <c r="E3011" t="s">
        <v>423</v>
      </c>
      <c r="F3011" t="s">
        <v>352</v>
      </c>
      <c r="G3011" t="s">
        <v>367</v>
      </c>
      <c r="H3011" t="s">
        <v>424</v>
      </c>
    </row>
    <row r="3012" spans="1:8">
      <c r="A3012" t="s">
        <v>10391</v>
      </c>
      <c r="B3012" t="s">
        <v>6185</v>
      </c>
      <c r="C3012" t="s">
        <v>6186</v>
      </c>
      <c r="D3012" t="s">
        <v>6187</v>
      </c>
      <c r="E3012" t="s">
        <v>423</v>
      </c>
      <c r="F3012" t="s">
        <v>352</v>
      </c>
      <c r="G3012" t="s">
        <v>367</v>
      </c>
      <c r="H3012" t="s">
        <v>424</v>
      </c>
    </row>
    <row r="3013" spans="1:8">
      <c r="A3013" t="s">
        <v>10392</v>
      </c>
      <c r="B3013" t="s">
        <v>10393</v>
      </c>
      <c r="C3013" t="s">
        <v>10394</v>
      </c>
      <c r="D3013" t="s">
        <v>10395</v>
      </c>
      <c r="E3013" t="s">
        <v>4854</v>
      </c>
      <c r="F3013" t="s">
        <v>1723</v>
      </c>
      <c r="G3013" t="s">
        <v>2291</v>
      </c>
      <c r="H3013" t="s">
        <v>4855</v>
      </c>
    </row>
    <row r="3014" spans="1:8">
      <c r="A3014" t="s">
        <v>10396</v>
      </c>
      <c r="B3014" t="s">
        <v>10397</v>
      </c>
      <c r="C3014" t="s">
        <v>10397</v>
      </c>
      <c r="E3014" t="s">
        <v>4854</v>
      </c>
      <c r="F3014" t="s">
        <v>1723</v>
      </c>
      <c r="G3014" t="s">
        <v>2291</v>
      </c>
      <c r="H3014" t="s">
        <v>4855</v>
      </c>
    </row>
    <row r="3015" spans="1:8">
      <c r="A3015" t="s">
        <v>10398</v>
      </c>
      <c r="B3015" t="s">
        <v>10399</v>
      </c>
      <c r="C3015" t="s">
        <v>10399</v>
      </c>
      <c r="E3015" t="s">
        <v>2312</v>
      </c>
      <c r="F3015" t="s">
        <v>583</v>
      </c>
      <c r="G3015" t="s">
        <v>1723</v>
      </c>
      <c r="H3015" t="s">
        <v>2313</v>
      </c>
    </row>
    <row r="3016" spans="1:8">
      <c r="A3016" t="s">
        <v>10400</v>
      </c>
      <c r="B3016" t="s">
        <v>2954</v>
      </c>
      <c r="C3016" t="s">
        <v>2955</v>
      </c>
      <c r="D3016" t="s">
        <v>2956</v>
      </c>
      <c r="E3016" t="s">
        <v>1752</v>
      </c>
      <c r="F3016" t="s">
        <v>352</v>
      </c>
      <c r="G3016" t="s">
        <v>854</v>
      </c>
      <c r="H3016" t="s">
        <v>1753</v>
      </c>
    </row>
    <row r="3017" spans="1:8">
      <c r="A3017" t="s">
        <v>10401</v>
      </c>
      <c r="B3017" t="s">
        <v>10402</v>
      </c>
      <c r="C3017" t="s">
        <v>10403</v>
      </c>
      <c r="D3017" t="s">
        <v>10404</v>
      </c>
      <c r="E3017" t="s">
        <v>10405</v>
      </c>
      <c r="F3017" t="s">
        <v>352</v>
      </c>
      <c r="G3017" t="s">
        <v>467</v>
      </c>
      <c r="H3017" t="s">
        <v>2050</v>
      </c>
    </row>
    <row r="3018" spans="1:8">
      <c r="A3018" t="s">
        <v>10406</v>
      </c>
      <c r="B3018" t="s">
        <v>10407</v>
      </c>
      <c r="C3018" t="s">
        <v>10408</v>
      </c>
      <c r="D3018" t="s">
        <v>10409</v>
      </c>
      <c r="E3018" t="s">
        <v>10410</v>
      </c>
      <c r="F3018" t="s">
        <v>352</v>
      </c>
      <c r="G3018" t="s">
        <v>467</v>
      </c>
      <c r="H3018" t="s">
        <v>2056</v>
      </c>
    </row>
    <row r="3019" spans="1:8">
      <c r="A3019" t="s">
        <v>10411</v>
      </c>
      <c r="B3019" t="s">
        <v>10412</v>
      </c>
      <c r="C3019" t="s">
        <v>10413</v>
      </c>
      <c r="D3019" t="s">
        <v>10409</v>
      </c>
      <c r="E3019" t="s">
        <v>10410</v>
      </c>
      <c r="F3019" t="s">
        <v>352</v>
      </c>
      <c r="G3019" t="s">
        <v>467</v>
      </c>
      <c r="H3019" t="s">
        <v>2056</v>
      </c>
    </row>
    <row r="3020" spans="1:8">
      <c r="A3020" t="s">
        <v>10414</v>
      </c>
      <c r="B3020" t="s">
        <v>10415</v>
      </c>
      <c r="C3020" t="s">
        <v>10416</v>
      </c>
      <c r="D3020" t="s">
        <v>10409</v>
      </c>
      <c r="E3020" t="s">
        <v>10410</v>
      </c>
      <c r="F3020" t="s">
        <v>352</v>
      </c>
      <c r="G3020" t="s">
        <v>467</v>
      </c>
      <c r="H3020" t="s">
        <v>2056</v>
      </c>
    </row>
    <row r="3021" spans="1:8">
      <c r="A3021" t="s">
        <v>10417</v>
      </c>
      <c r="B3021" t="s">
        <v>10418</v>
      </c>
      <c r="C3021" t="s">
        <v>10419</v>
      </c>
      <c r="D3021" t="s">
        <v>10420</v>
      </c>
      <c r="E3021" t="s">
        <v>10421</v>
      </c>
      <c r="F3021" t="s">
        <v>352</v>
      </c>
      <c r="G3021" t="s">
        <v>467</v>
      </c>
      <c r="H3021" t="s">
        <v>858</v>
      </c>
    </row>
    <row r="3022" spans="1:8">
      <c r="A3022" t="s">
        <v>10422</v>
      </c>
      <c r="B3022" t="s">
        <v>10423</v>
      </c>
      <c r="C3022" t="s">
        <v>10424</v>
      </c>
      <c r="D3022" t="s">
        <v>10425</v>
      </c>
      <c r="E3022" t="s">
        <v>1927</v>
      </c>
      <c r="F3022" t="s">
        <v>352</v>
      </c>
      <c r="G3022" t="s">
        <v>367</v>
      </c>
      <c r="H3022" t="s">
        <v>1855</v>
      </c>
    </row>
    <row r="3023" spans="1:8">
      <c r="A3023" t="s">
        <v>10426</v>
      </c>
      <c r="B3023" t="s">
        <v>10427</v>
      </c>
      <c r="C3023" t="s">
        <v>10428</v>
      </c>
      <c r="D3023" t="s">
        <v>10429</v>
      </c>
      <c r="E3023" t="s">
        <v>10430</v>
      </c>
      <c r="F3023" t="s">
        <v>352</v>
      </c>
      <c r="G3023" t="s">
        <v>467</v>
      </c>
      <c r="H3023" t="s">
        <v>2056</v>
      </c>
    </row>
    <row r="3024" spans="1:8">
      <c r="A3024" t="s">
        <v>10431</v>
      </c>
      <c r="B3024" t="s">
        <v>10432</v>
      </c>
      <c r="C3024" t="s">
        <v>10433</v>
      </c>
      <c r="D3024" t="s">
        <v>10434</v>
      </c>
      <c r="E3024" t="s">
        <v>10430</v>
      </c>
      <c r="F3024" t="s">
        <v>352</v>
      </c>
      <c r="G3024" t="s">
        <v>467</v>
      </c>
      <c r="H3024" t="s">
        <v>2056</v>
      </c>
    </row>
    <row r="3025" spans="1:8">
      <c r="A3025" t="s">
        <v>10435</v>
      </c>
      <c r="B3025" t="s">
        <v>10436</v>
      </c>
      <c r="C3025" t="s">
        <v>10437</v>
      </c>
      <c r="D3025" t="s">
        <v>10438</v>
      </c>
      <c r="E3025" t="s">
        <v>10430</v>
      </c>
      <c r="F3025" t="s">
        <v>352</v>
      </c>
      <c r="G3025" t="s">
        <v>467</v>
      </c>
      <c r="H3025" t="s">
        <v>2056</v>
      </c>
    </row>
    <row r="3026" spans="1:8">
      <c r="A3026" t="s">
        <v>10439</v>
      </c>
      <c r="B3026" t="s">
        <v>10440</v>
      </c>
      <c r="C3026" t="s">
        <v>10441</v>
      </c>
      <c r="D3026" t="s">
        <v>10438</v>
      </c>
      <c r="E3026" t="s">
        <v>10430</v>
      </c>
      <c r="F3026" t="s">
        <v>352</v>
      </c>
      <c r="G3026" t="s">
        <v>467</v>
      </c>
      <c r="H3026" t="s">
        <v>2056</v>
      </c>
    </row>
    <row r="3027" spans="1:8">
      <c r="A3027" t="s">
        <v>10442</v>
      </c>
      <c r="B3027" t="s">
        <v>10443</v>
      </c>
      <c r="C3027" t="s">
        <v>10444</v>
      </c>
      <c r="D3027" t="s">
        <v>10445</v>
      </c>
      <c r="E3027" t="s">
        <v>10430</v>
      </c>
      <c r="F3027" t="s">
        <v>352</v>
      </c>
      <c r="G3027" t="s">
        <v>467</v>
      </c>
      <c r="H3027" t="s">
        <v>2056</v>
      </c>
    </row>
    <row r="3028" spans="1:8">
      <c r="A3028" t="s">
        <v>10446</v>
      </c>
      <c r="B3028" t="s">
        <v>10447</v>
      </c>
      <c r="C3028" t="s">
        <v>10448</v>
      </c>
      <c r="D3028" t="s">
        <v>10449</v>
      </c>
      <c r="E3028" t="s">
        <v>2025</v>
      </c>
      <c r="F3028" t="s">
        <v>352</v>
      </c>
      <c r="G3028" t="s">
        <v>467</v>
      </c>
      <c r="H3028" t="s">
        <v>2026</v>
      </c>
    </row>
    <row r="3029" spans="1:8">
      <c r="A3029" t="s">
        <v>10450</v>
      </c>
      <c r="B3029" t="s">
        <v>10447</v>
      </c>
      <c r="C3029" t="s">
        <v>10448</v>
      </c>
      <c r="D3029" t="s">
        <v>10449</v>
      </c>
      <c r="E3029" t="s">
        <v>2025</v>
      </c>
      <c r="F3029" t="s">
        <v>352</v>
      </c>
      <c r="G3029" t="s">
        <v>467</v>
      </c>
      <c r="H3029" t="s">
        <v>2026</v>
      </c>
    </row>
    <row r="3030" spans="1:8">
      <c r="A3030" t="s">
        <v>10451</v>
      </c>
      <c r="B3030" t="s">
        <v>10447</v>
      </c>
      <c r="C3030" t="s">
        <v>10448</v>
      </c>
      <c r="D3030" t="s">
        <v>10449</v>
      </c>
      <c r="E3030" t="s">
        <v>2025</v>
      </c>
      <c r="F3030" t="s">
        <v>352</v>
      </c>
      <c r="G3030" t="s">
        <v>467</v>
      </c>
      <c r="H3030" t="s">
        <v>2026</v>
      </c>
    </row>
    <row r="3031" spans="1:8">
      <c r="A3031" t="s">
        <v>10452</v>
      </c>
      <c r="B3031" t="s">
        <v>10447</v>
      </c>
      <c r="C3031" t="s">
        <v>10448</v>
      </c>
      <c r="D3031" t="s">
        <v>10449</v>
      </c>
      <c r="E3031" t="s">
        <v>2025</v>
      </c>
      <c r="F3031" t="s">
        <v>352</v>
      </c>
      <c r="G3031" t="s">
        <v>467</v>
      </c>
      <c r="H3031" t="s">
        <v>2026</v>
      </c>
    </row>
    <row r="3032" spans="1:8">
      <c r="A3032" t="s">
        <v>10453</v>
      </c>
      <c r="B3032" t="s">
        <v>10454</v>
      </c>
      <c r="C3032" t="s">
        <v>10455</v>
      </c>
      <c r="D3032" t="s">
        <v>2621</v>
      </c>
      <c r="E3032" t="s">
        <v>2025</v>
      </c>
      <c r="F3032" t="s">
        <v>352</v>
      </c>
      <c r="G3032" t="s">
        <v>467</v>
      </c>
      <c r="H3032" t="s">
        <v>2026</v>
      </c>
    </row>
    <row r="3033" spans="1:8">
      <c r="A3033" t="s">
        <v>10456</v>
      </c>
      <c r="B3033" t="s">
        <v>10457</v>
      </c>
      <c r="C3033" t="s">
        <v>10458</v>
      </c>
      <c r="D3033" t="s">
        <v>10459</v>
      </c>
      <c r="E3033" t="s">
        <v>2025</v>
      </c>
      <c r="F3033" t="s">
        <v>352</v>
      </c>
      <c r="G3033" t="s">
        <v>467</v>
      </c>
      <c r="H3033" t="s">
        <v>2026</v>
      </c>
    </row>
    <row r="3034" spans="1:8">
      <c r="A3034" t="s">
        <v>10460</v>
      </c>
      <c r="B3034" t="s">
        <v>10461</v>
      </c>
      <c r="C3034" t="s">
        <v>10462</v>
      </c>
      <c r="D3034" t="s">
        <v>10463</v>
      </c>
      <c r="E3034" t="s">
        <v>2025</v>
      </c>
      <c r="F3034" t="s">
        <v>352</v>
      </c>
      <c r="G3034" t="s">
        <v>467</v>
      </c>
      <c r="H3034" t="s">
        <v>2026</v>
      </c>
    </row>
    <row r="3035" spans="1:8">
      <c r="A3035" t="s">
        <v>10464</v>
      </c>
      <c r="B3035" t="s">
        <v>10465</v>
      </c>
      <c r="C3035" t="s">
        <v>10466</v>
      </c>
      <c r="D3035" t="s">
        <v>10467</v>
      </c>
      <c r="E3035" t="s">
        <v>3818</v>
      </c>
      <c r="F3035" t="s">
        <v>352</v>
      </c>
      <c r="G3035" t="s">
        <v>754</v>
      </c>
      <c r="H3035" t="s">
        <v>3819</v>
      </c>
    </row>
    <row r="3036" spans="1:8">
      <c r="A3036" t="s">
        <v>10468</v>
      </c>
      <c r="B3036" t="s">
        <v>10469</v>
      </c>
      <c r="C3036" t="s">
        <v>10470</v>
      </c>
      <c r="D3036" t="s">
        <v>10471</v>
      </c>
      <c r="E3036" t="s">
        <v>3818</v>
      </c>
      <c r="F3036" t="s">
        <v>352</v>
      </c>
      <c r="G3036" t="s">
        <v>754</v>
      </c>
      <c r="H3036" t="s">
        <v>3819</v>
      </c>
    </row>
    <row r="3037" spans="1:8">
      <c r="A3037" t="s">
        <v>10472</v>
      </c>
      <c r="B3037" t="s">
        <v>10473</v>
      </c>
      <c r="C3037" t="s">
        <v>10474</v>
      </c>
      <c r="D3037" t="s">
        <v>10475</v>
      </c>
      <c r="E3037" t="s">
        <v>3818</v>
      </c>
      <c r="F3037" t="s">
        <v>352</v>
      </c>
      <c r="G3037" t="s">
        <v>754</v>
      </c>
      <c r="H3037" t="s">
        <v>3819</v>
      </c>
    </row>
    <row r="3038" spans="1:8">
      <c r="A3038" t="s">
        <v>10476</v>
      </c>
      <c r="B3038" t="s">
        <v>10477</v>
      </c>
      <c r="C3038" t="s">
        <v>10477</v>
      </c>
      <c r="E3038" t="s">
        <v>1722</v>
      </c>
      <c r="F3038" t="s">
        <v>1723</v>
      </c>
      <c r="G3038" t="s">
        <v>1724</v>
      </c>
      <c r="H3038" t="s">
        <v>1725</v>
      </c>
    </row>
    <row r="3039" spans="1:8">
      <c r="A3039" t="s">
        <v>10478</v>
      </c>
      <c r="B3039" t="s">
        <v>10479</v>
      </c>
      <c r="C3039" t="s">
        <v>10479</v>
      </c>
      <c r="E3039" t="s">
        <v>6964</v>
      </c>
      <c r="F3039" t="s">
        <v>1705</v>
      </c>
      <c r="G3039" t="s">
        <v>4638</v>
      </c>
      <c r="H3039" t="s">
        <v>4639</v>
      </c>
    </row>
    <row r="3040" spans="1:8">
      <c r="A3040" t="s">
        <v>10480</v>
      </c>
      <c r="B3040" t="s">
        <v>10481</v>
      </c>
      <c r="C3040" t="s">
        <v>10481</v>
      </c>
      <c r="E3040" t="s">
        <v>6964</v>
      </c>
      <c r="F3040" t="s">
        <v>1705</v>
      </c>
      <c r="G3040" t="s">
        <v>4638</v>
      </c>
      <c r="H3040" t="s">
        <v>4639</v>
      </c>
    </row>
    <row r="3041" spans="1:8">
      <c r="A3041" t="s">
        <v>10482</v>
      </c>
      <c r="B3041" t="s">
        <v>10483</v>
      </c>
      <c r="C3041" t="s">
        <v>10483</v>
      </c>
      <c r="E3041" t="s">
        <v>6964</v>
      </c>
      <c r="F3041" t="s">
        <v>1705</v>
      </c>
      <c r="G3041" t="s">
        <v>4638</v>
      </c>
      <c r="H3041" t="s">
        <v>4639</v>
      </c>
    </row>
    <row r="3042" spans="1:8">
      <c r="A3042" t="s">
        <v>10484</v>
      </c>
      <c r="B3042" t="s">
        <v>10485</v>
      </c>
      <c r="C3042" t="s">
        <v>10485</v>
      </c>
      <c r="E3042" t="s">
        <v>6964</v>
      </c>
      <c r="F3042" t="s">
        <v>1705</v>
      </c>
      <c r="G3042" t="s">
        <v>4638</v>
      </c>
      <c r="H3042" t="s">
        <v>4639</v>
      </c>
    </row>
    <row r="3043" spans="1:8">
      <c r="A3043" t="s">
        <v>10486</v>
      </c>
      <c r="B3043" t="s">
        <v>10487</v>
      </c>
      <c r="C3043" t="s">
        <v>10487</v>
      </c>
      <c r="E3043" t="s">
        <v>6964</v>
      </c>
      <c r="F3043" t="s">
        <v>1705</v>
      </c>
      <c r="G3043" t="s">
        <v>4638</v>
      </c>
      <c r="H3043" t="s">
        <v>4639</v>
      </c>
    </row>
    <row r="3044" spans="1:8">
      <c r="A3044" t="s">
        <v>10488</v>
      </c>
      <c r="B3044" t="s">
        <v>10489</v>
      </c>
      <c r="C3044" t="s">
        <v>10490</v>
      </c>
      <c r="D3044" t="s">
        <v>10491</v>
      </c>
      <c r="E3044" t="s">
        <v>10492</v>
      </c>
      <c r="F3044" t="s">
        <v>352</v>
      </c>
      <c r="G3044" t="s">
        <v>754</v>
      </c>
      <c r="H3044" t="s">
        <v>3118</v>
      </c>
    </row>
    <row r="3045" spans="1:8">
      <c r="A3045" t="s">
        <v>10493</v>
      </c>
      <c r="B3045" t="s">
        <v>10494</v>
      </c>
      <c r="C3045" t="s">
        <v>10495</v>
      </c>
      <c r="D3045" t="s">
        <v>10496</v>
      </c>
      <c r="E3045" t="s">
        <v>10492</v>
      </c>
      <c r="F3045" t="s">
        <v>352</v>
      </c>
      <c r="G3045" t="s">
        <v>754</v>
      </c>
      <c r="H3045" t="s">
        <v>3118</v>
      </c>
    </row>
    <row r="3046" spans="1:8">
      <c r="A3046" t="s">
        <v>10497</v>
      </c>
      <c r="B3046" t="s">
        <v>10498</v>
      </c>
      <c r="C3046" t="s">
        <v>10499</v>
      </c>
      <c r="D3046" t="s">
        <v>10500</v>
      </c>
      <c r="E3046" t="s">
        <v>10492</v>
      </c>
      <c r="F3046" t="s">
        <v>352</v>
      </c>
      <c r="G3046" t="s">
        <v>754</v>
      </c>
      <c r="H3046" t="s">
        <v>3118</v>
      </c>
    </row>
    <row r="3047" spans="1:8">
      <c r="A3047" t="s">
        <v>10501</v>
      </c>
      <c r="B3047" t="s">
        <v>10502</v>
      </c>
      <c r="C3047" t="s">
        <v>10503</v>
      </c>
      <c r="D3047" t="s">
        <v>10504</v>
      </c>
      <c r="E3047" t="s">
        <v>10492</v>
      </c>
      <c r="F3047" t="s">
        <v>352</v>
      </c>
      <c r="G3047" t="s">
        <v>754</v>
      </c>
      <c r="H3047" t="s">
        <v>3118</v>
      </c>
    </row>
    <row r="3048" spans="1:8">
      <c r="A3048" t="s">
        <v>10505</v>
      </c>
      <c r="B3048" t="s">
        <v>10506</v>
      </c>
      <c r="C3048" t="s">
        <v>10507</v>
      </c>
      <c r="D3048" t="s">
        <v>10508</v>
      </c>
      <c r="E3048" t="s">
        <v>582</v>
      </c>
      <c r="F3048" t="s">
        <v>583</v>
      </c>
      <c r="G3048" t="s">
        <v>352</v>
      </c>
      <c r="H3048" t="s">
        <v>584</v>
      </c>
    </row>
    <row r="3049" spans="1:8">
      <c r="A3049" t="s">
        <v>10509</v>
      </c>
      <c r="B3049" t="s">
        <v>10510</v>
      </c>
      <c r="C3049" t="s">
        <v>10511</v>
      </c>
      <c r="D3049" t="s">
        <v>3923</v>
      </c>
      <c r="E3049" s="7" t="s">
        <v>10512</v>
      </c>
      <c r="F3049" s="7" t="s">
        <v>1384</v>
      </c>
      <c r="G3049" t="s">
        <v>4156</v>
      </c>
      <c r="H3049" t="s">
        <v>5908</v>
      </c>
    </row>
    <row r="3050" spans="1:8">
      <c r="A3050" t="s">
        <v>10513</v>
      </c>
      <c r="B3050" t="s">
        <v>10514</v>
      </c>
      <c r="C3050" t="s">
        <v>10514</v>
      </c>
      <c r="E3050" t="s">
        <v>2014</v>
      </c>
      <c r="F3050" t="s">
        <v>583</v>
      </c>
      <c r="G3050" t="s">
        <v>1281</v>
      </c>
      <c r="H3050" t="s">
        <v>2015</v>
      </c>
    </row>
    <row r="3051" spans="1:8">
      <c r="A3051" t="s">
        <v>10515</v>
      </c>
      <c r="B3051" t="s">
        <v>10516</v>
      </c>
      <c r="C3051" t="s">
        <v>10517</v>
      </c>
      <c r="D3051" t="s">
        <v>2764</v>
      </c>
      <c r="E3051" t="s">
        <v>9699</v>
      </c>
      <c r="F3051" t="s">
        <v>352</v>
      </c>
      <c r="G3051" t="s">
        <v>2649</v>
      </c>
      <c r="H3051" t="s">
        <v>2708</v>
      </c>
    </row>
    <row r="3052" spans="1:8">
      <c r="A3052" t="s">
        <v>10518</v>
      </c>
      <c r="B3052" t="s">
        <v>10519</v>
      </c>
      <c r="C3052" t="s">
        <v>10520</v>
      </c>
      <c r="D3052" t="s">
        <v>3498</v>
      </c>
      <c r="E3052" t="s">
        <v>2290</v>
      </c>
      <c r="F3052" t="s">
        <v>1723</v>
      </c>
      <c r="G3052" t="s">
        <v>2291</v>
      </c>
      <c r="H3052" t="s">
        <v>2292</v>
      </c>
    </row>
    <row r="3053" spans="1:8">
      <c r="A3053" t="s">
        <v>10521</v>
      </c>
      <c r="B3053" t="s">
        <v>10522</v>
      </c>
      <c r="C3053" t="s">
        <v>10523</v>
      </c>
      <c r="D3053" t="s">
        <v>10524</v>
      </c>
      <c r="E3053" t="s">
        <v>1135</v>
      </c>
      <c r="F3053" t="s">
        <v>352</v>
      </c>
      <c r="G3053" t="s">
        <v>495</v>
      </c>
      <c r="H3053" t="s">
        <v>1136</v>
      </c>
    </row>
    <row r="3054" spans="1:8">
      <c r="A3054" t="s">
        <v>10525</v>
      </c>
      <c r="B3054" t="s">
        <v>10526</v>
      </c>
      <c r="C3054" t="s">
        <v>10526</v>
      </c>
      <c r="E3054" s="7" t="s">
        <v>10527</v>
      </c>
      <c r="F3054" s="7" t="s">
        <v>2826</v>
      </c>
      <c r="G3054" t="s">
        <v>2827</v>
      </c>
      <c r="H3054" t="s">
        <v>5610</v>
      </c>
    </row>
    <row r="3055" spans="1:8">
      <c r="A3055" t="s">
        <v>10528</v>
      </c>
      <c r="B3055" t="s">
        <v>10529</v>
      </c>
      <c r="C3055" t="s">
        <v>10529</v>
      </c>
      <c r="E3055" t="s">
        <v>2290</v>
      </c>
      <c r="F3055" t="s">
        <v>1723</v>
      </c>
      <c r="G3055" t="s">
        <v>2291</v>
      </c>
      <c r="H3055" t="s">
        <v>2292</v>
      </c>
    </row>
    <row r="3056" spans="1:8">
      <c r="A3056" t="s">
        <v>10530</v>
      </c>
      <c r="B3056" t="s">
        <v>10531</v>
      </c>
      <c r="C3056" t="s">
        <v>10531</v>
      </c>
      <c r="E3056" t="s">
        <v>2290</v>
      </c>
      <c r="F3056" t="s">
        <v>1723</v>
      </c>
      <c r="G3056" t="s">
        <v>2291</v>
      </c>
      <c r="H3056" t="s">
        <v>2292</v>
      </c>
    </row>
    <row r="3057" spans="1:8">
      <c r="A3057" t="s">
        <v>10532</v>
      </c>
      <c r="B3057" t="s">
        <v>10533</v>
      </c>
      <c r="C3057" t="s">
        <v>10533</v>
      </c>
      <c r="E3057" t="s">
        <v>2290</v>
      </c>
      <c r="F3057" t="s">
        <v>1723</v>
      </c>
      <c r="G3057" t="s">
        <v>2291</v>
      </c>
      <c r="H3057" t="s">
        <v>2292</v>
      </c>
    </row>
    <row r="3058" spans="1:8">
      <c r="A3058" t="s">
        <v>10534</v>
      </c>
      <c r="B3058" t="s">
        <v>10535</v>
      </c>
      <c r="C3058" t="s">
        <v>10536</v>
      </c>
      <c r="D3058" t="s">
        <v>10537</v>
      </c>
      <c r="E3058" t="s">
        <v>417</v>
      </c>
      <c r="F3058" t="s">
        <v>352</v>
      </c>
      <c r="G3058" t="s">
        <v>367</v>
      </c>
      <c r="H3058" t="s">
        <v>418</v>
      </c>
    </row>
    <row r="3059" spans="1:8">
      <c r="A3059" t="s">
        <v>10538</v>
      </c>
      <c r="B3059" t="s">
        <v>10539</v>
      </c>
      <c r="C3059" t="s">
        <v>10540</v>
      </c>
      <c r="D3059" t="s">
        <v>10541</v>
      </c>
      <c r="E3059" t="s">
        <v>8589</v>
      </c>
      <c r="F3059" t="s">
        <v>352</v>
      </c>
      <c r="G3059" t="s">
        <v>610</v>
      </c>
      <c r="H3059" t="s">
        <v>2910</v>
      </c>
    </row>
    <row r="3060" spans="1:8">
      <c r="A3060" t="s">
        <v>10542</v>
      </c>
      <c r="B3060" t="s">
        <v>10543</v>
      </c>
      <c r="C3060" t="s">
        <v>10543</v>
      </c>
      <c r="E3060" t="s">
        <v>764</v>
      </c>
      <c r="F3060" t="s">
        <v>583</v>
      </c>
      <c r="G3060" t="s">
        <v>352</v>
      </c>
      <c r="H3060" t="s">
        <v>765</v>
      </c>
    </row>
    <row r="3061" spans="1:8">
      <c r="A3061" t="s">
        <v>10544</v>
      </c>
      <c r="B3061" t="s">
        <v>10545</v>
      </c>
      <c r="C3061" t="s">
        <v>10545</v>
      </c>
      <c r="E3061" s="7" t="s">
        <v>10546</v>
      </c>
      <c r="F3061" s="7" t="s">
        <v>2826</v>
      </c>
      <c r="G3061" t="s">
        <v>2827</v>
      </c>
      <c r="H3061" t="s">
        <v>5610</v>
      </c>
    </row>
    <row r="3062" spans="1:8">
      <c r="A3062" t="s">
        <v>10547</v>
      </c>
      <c r="B3062" t="s">
        <v>10548</v>
      </c>
      <c r="C3062" t="s">
        <v>10549</v>
      </c>
      <c r="D3062" t="s">
        <v>10550</v>
      </c>
      <c r="E3062" t="s">
        <v>429</v>
      </c>
      <c r="F3062" t="s">
        <v>352</v>
      </c>
      <c r="G3062" t="s">
        <v>360</v>
      </c>
      <c r="H3062" t="s">
        <v>430</v>
      </c>
    </row>
    <row r="3063" spans="1:8">
      <c r="A3063" t="s">
        <v>10551</v>
      </c>
      <c r="B3063" t="s">
        <v>10552</v>
      </c>
      <c r="C3063" t="s">
        <v>10553</v>
      </c>
      <c r="D3063" t="s">
        <v>3344</v>
      </c>
      <c r="E3063" s="7" t="s">
        <v>10554</v>
      </c>
      <c r="F3063" s="7" t="s">
        <v>459</v>
      </c>
      <c r="G3063" t="s">
        <v>6911</v>
      </c>
      <c r="H3063" t="s">
        <v>6912</v>
      </c>
    </row>
    <row r="3064" spans="1:8">
      <c r="A3064" t="s">
        <v>10555</v>
      </c>
      <c r="B3064" t="s">
        <v>6185</v>
      </c>
      <c r="C3064" t="s">
        <v>6186</v>
      </c>
      <c r="D3064" t="s">
        <v>6187</v>
      </c>
      <c r="E3064" t="s">
        <v>423</v>
      </c>
      <c r="F3064" t="s">
        <v>352</v>
      </c>
      <c r="G3064" t="s">
        <v>367</v>
      </c>
      <c r="H3064" t="s">
        <v>424</v>
      </c>
    </row>
    <row r="3065" spans="1:8">
      <c r="A3065" t="s">
        <v>10556</v>
      </c>
      <c r="B3065" t="s">
        <v>1172</v>
      </c>
      <c r="C3065" t="s">
        <v>1173</v>
      </c>
      <c r="D3065" t="s">
        <v>1174</v>
      </c>
      <c r="E3065" t="s">
        <v>1175</v>
      </c>
      <c r="F3065" t="s">
        <v>352</v>
      </c>
      <c r="G3065" t="s">
        <v>367</v>
      </c>
      <c r="H3065" t="s">
        <v>424</v>
      </c>
    </row>
    <row r="3066" spans="1:8">
      <c r="A3066" t="s">
        <v>10557</v>
      </c>
      <c r="B3066" t="s">
        <v>5717</v>
      </c>
      <c r="C3066" t="s">
        <v>5718</v>
      </c>
      <c r="D3066" t="s">
        <v>5719</v>
      </c>
      <c r="E3066" t="s">
        <v>423</v>
      </c>
      <c r="F3066" t="s">
        <v>352</v>
      </c>
      <c r="G3066" t="s">
        <v>367</v>
      </c>
      <c r="H3066" t="s">
        <v>424</v>
      </c>
    </row>
    <row r="3067" spans="1:8">
      <c r="A3067" t="s">
        <v>10558</v>
      </c>
      <c r="B3067" t="s">
        <v>10559</v>
      </c>
      <c r="C3067" t="s">
        <v>10560</v>
      </c>
      <c r="D3067" t="s">
        <v>10561</v>
      </c>
      <c r="E3067" t="s">
        <v>1437</v>
      </c>
      <c r="F3067" t="s">
        <v>352</v>
      </c>
      <c r="G3067" t="s">
        <v>495</v>
      </c>
      <c r="H3067" t="s">
        <v>1438</v>
      </c>
    </row>
    <row r="3068" spans="1:8">
      <c r="A3068" t="s">
        <v>10562</v>
      </c>
      <c r="B3068" t="s">
        <v>10563</v>
      </c>
      <c r="C3068" t="s">
        <v>10563</v>
      </c>
      <c r="E3068" t="s">
        <v>10564</v>
      </c>
      <c r="F3068" t="s">
        <v>1384</v>
      </c>
      <c r="G3068" t="s">
        <v>2329</v>
      </c>
      <c r="H3068" t="s">
        <v>7666</v>
      </c>
    </row>
    <row r="3069" spans="1:8">
      <c r="A3069" t="s">
        <v>10565</v>
      </c>
      <c r="B3069" t="s">
        <v>10566</v>
      </c>
      <c r="C3069" t="s">
        <v>10567</v>
      </c>
      <c r="D3069" t="s">
        <v>2122</v>
      </c>
      <c r="E3069" t="s">
        <v>10568</v>
      </c>
      <c r="F3069" t="s">
        <v>2826</v>
      </c>
      <c r="G3069" t="s">
        <v>4697</v>
      </c>
      <c r="H3069" t="s">
        <v>6882</v>
      </c>
    </row>
    <row r="3070" spans="1:8">
      <c r="A3070" t="s">
        <v>10569</v>
      </c>
      <c r="B3070" t="s">
        <v>10570</v>
      </c>
      <c r="C3070" t="s">
        <v>10571</v>
      </c>
      <c r="D3070" t="s">
        <v>2122</v>
      </c>
      <c r="E3070" s="7" t="s">
        <v>10572</v>
      </c>
      <c r="F3070" s="7" t="s">
        <v>2826</v>
      </c>
      <c r="G3070" t="s">
        <v>4697</v>
      </c>
      <c r="H3070" t="s">
        <v>10573</v>
      </c>
    </row>
    <row r="3071" spans="1:8">
      <c r="A3071" t="s">
        <v>10574</v>
      </c>
      <c r="B3071" t="s">
        <v>10575</v>
      </c>
      <c r="C3071" t="s">
        <v>10576</v>
      </c>
      <c r="D3071" t="s">
        <v>10577</v>
      </c>
      <c r="E3071" t="s">
        <v>6226</v>
      </c>
      <c r="F3071" t="s">
        <v>1723</v>
      </c>
      <c r="G3071" t="s">
        <v>2273</v>
      </c>
      <c r="H3071" t="s">
        <v>2418</v>
      </c>
    </row>
    <row r="3072" spans="1:8">
      <c r="A3072" t="s">
        <v>10578</v>
      </c>
      <c r="B3072" t="s">
        <v>10579</v>
      </c>
      <c r="C3072" t="s">
        <v>10580</v>
      </c>
      <c r="D3072" t="s">
        <v>10577</v>
      </c>
      <c r="E3072" t="s">
        <v>6226</v>
      </c>
      <c r="F3072" t="s">
        <v>1723</v>
      </c>
      <c r="G3072" t="s">
        <v>2273</v>
      </c>
      <c r="H3072" t="s">
        <v>2418</v>
      </c>
    </row>
    <row r="3073" spans="1:8">
      <c r="A3073" t="s">
        <v>10581</v>
      </c>
      <c r="B3073" t="s">
        <v>10579</v>
      </c>
      <c r="C3073" t="s">
        <v>10580</v>
      </c>
      <c r="D3073" t="s">
        <v>10577</v>
      </c>
      <c r="E3073" t="s">
        <v>6226</v>
      </c>
      <c r="F3073" t="s">
        <v>1723</v>
      </c>
      <c r="G3073" t="s">
        <v>2273</v>
      </c>
      <c r="H3073" t="s">
        <v>2418</v>
      </c>
    </row>
    <row r="3074" spans="1:8">
      <c r="A3074" t="s">
        <v>10582</v>
      </c>
      <c r="B3074" t="s">
        <v>10583</v>
      </c>
      <c r="C3074" t="s">
        <v>10584</v>
      </c>
      <c r="D3074" t="s">
        <v>10585</v>
      </c>
      <c r="E3074" t="s">
        <v>530</v>
      </c>
      <c r="F3074" t="s">
        <v>352</v>
      </c>
      <c r="G3074" t="s">
        <v>360</v>
      </c>
      <c r="H3074" t="s">
        <v>531</v>
      </c>
    </row>
    <row r="3075" spans="1:8">
      <c r="A3075" t="s">
        <v>10586</v>
      </c>
      <c r="B3075" t="s">
        <v>10587</v>
      </c>
      <c r="C3075" t="s">
        <v>10587</v>
      </c>
      <c r="E3075" t="s">
        <v>652</v>
      </c>
      <c r="F3075" t="s">
        <v>652</v>
      </c>
    </row>
    <row r="3076" spans="1:8">
      <c r="A3076" t="s">
        <v>10588</v>
      </c>
      <c r="B3076" t="s">
        <v>10589</v>
      </c>
      <c r="C3076" t="s">
        <v>10589</v>
      </c>
      <c r="E3076" t="s">
        <v>10590</v>
      </c>
      <c r="F3076" t="s">
        <v>1705</v>
      </c>
      <c r="G3076" t="s">
        <v>2889</v>
      </c>
      <c r="H3076" t="s">
        <v>10591</v>
      </c>
    </row>
    <row r="3077" spans="1:8">
      <c r="A3077" t="s">
        <v>10592</v>
      </c>
      <c r="B3077" t="s">
        <v>10593</v>
      </c>
      <c r="C3077" t="s">
        <v>10593</v>
      </c>
      <c r="E3077" t="s">
        <v>10590</v>
      </c>
      <c r="F3077" t="s">
        <v>1705</v>
      </c>
      <c r="G3077" t="s">
        <v>2889</v>
      </c>
      <c r="H3077" t="s">
        <v>10591</v>
      </c>
    </row>
    <row r="3078" spans="1:8">
      <c r="A3078" t="s">
        <v>10594</v>
      </c>
      <c r="B3078" t="s">
        <v>10595</v>
      </c>
      <c r="C3078" t="s">
        <v>10595</v>
      </c>
      <c r="E3078" t="s">
        <v>10590</v>
      </c>
      <c r="F3078" t="s">
        <v>1705</v>
      </c>
      <c r="G3078" t="s">
        <v>2889</v>
      </c>
      <c r="H3078" t="s">
        <v>10591</v>
      </c>
    </row>
    <row r="3079" spans="1:8">
      <c r="A3079" t="s">
        <v>10596</v>
      </c>
      <c r="B3079" t="s">
        <v>10597</v>
      </c>
      <c r="C3079" t="s">
        <v>10597</v>
      </c>
      <c r="E3079" t="s">
        <v>1875</v>
      </c>
      <c r="F3079" t="s">
        <v>583</v>
      </c>
      <c r="G3079" t="s">
        <v>1723</v>
      </c>
      <c r="H3079" t="s">
        <v>1876</v>
      </c>
    </row>
    <row r="3080" spans="1:8">
      <c r="A3080" t="s">
        <v>10598</v>
      </c>
      <c r="B3080" t="s">
        <v>10599</v>
      </c>
      <c r="C3080" t="s">
        <v>10599</v>
      </c>
      <c r="E3080" t="s">
        <v>1875</v>
      </c>
      <c r="F3080" t="s">
        <v>583</v>
      </c>
      <c r="G3080" t="s">
        <v>1723</v>
      </c>
      <c r="H3080" t="s">
        <v>1876</v>
      </c>
    </row>
    <row r="3081" spans="1:8">
      <c r="A3081" t="s">
        <v>10600</v>
      </c>
      <c r="B3081" t="s">
        <v>10601</v>
      </c>
      <c r="C3081" t="s">
        <v>10601</v>
      </c>
      <c r="E3081" t="s">
        <v>1875</v>
      </c>
      <c r="F3081" t="s">
        <v>583</v>
      </c>
      <c r="G3081" t="s">
        <v>1723</v>
      </c>
      <c r="H3081" t="s">
        <v>1876</v>
      </c>
    </row>
    <row r="3082" spans="1:8">
      <c r="A3082" t="s">
        <v>10602</v>
      </c>
      <c r="B3082" t="s">
        <v>10603</v>
      </c>
      <c r="C3082" t="s">
        <v>10603</v>
      </c>
      <c r="E3082" t="s">
        <v>1875</v>
      </c>
      <c r="F3082" t="s">
        <v>583</v>
      </c>
      <c r="G3082" t="s">
        <v>1723</v>
      </c>
      <c r="H3082" t="s">
        <v>1876</v>
      </c>
    </row>
    <row r="3083" spans="1:8">
      <c r="A3083" t="s">
        <v>10604</v>
      </c>
      <c r="B3083" t="s">
        <v>10605</v>
      </c>
      <c r="C3083" t="s">
        <v>10605</v>
      </c>
      <c r="E3083" t="s">
        <v>1875</v>
      </c>
      <c r="F3083" t="s">
        <v>583</v>
      </c>
      <c r="G3083" t="s">
        <v>1723</v>
      </c>
      <c r="H3083" t="s">
        <v>1876</v>
      </c>
    </row>
    <row r="3084" spans="1:8">
      <c r="A3084" t="s">
        <v>10606</v>
      </c>
      <c r="B3084" t="s">
        <v>10607</v>
      </c>
      <c r="C3084" t="s">
        <v>10607</v>
      </c>
      <c r="E3084" t="s">
        <v>1875</v>
      </c>
      <c r="F3084" t="s">
        <v>583</v>
      </c>
      <c r="G3084" t="s">
        <v>1723</v>
      </c>
      <c r="H3084" t="s">
        <v>1876</v>
      </c>
    </row>
    <row r="3085" spans="1:8">
      <c r="A3085" t="s">
        <v>10608</v>
      </c>
      <c r="B3085" t="s">
        <v>10609</v>
      </c>
      <c r="C3085" t="s">
        <v>10610</v>
      </c>
      <c r="D3085" t="s">
        <v>9282</v>
      </c>
      <c r="E3085" t="s">
        <v>4434</v>
      </c>
      <c r="F3085" t="s">
        <v>352</v>
      </c>
      <c r="G3085" t="s">
        <v>2854</v>
      </c>
      <c r="H3085" t="s">
        <v>2855</v>
      </c>
    </row>
    <row r="3086" spans="1:8">
      <c r="A3086" t="s">
        <v>10611</v>
      </c>
      <c r="B3086" t="s">
        <v>10612</v>
      </c>
      <c r="C3086" t="s">
        <v>10613</v>
      </c>
      <c r="D3086" t="s">
        <v>10614</v>
      </c>
      <c r="E3086" t="s">
        <v>3982</v>
      </c>
      <c r="F3086" t="s">
        <v>352</v>
      </c>
      <c r="G3086" t="s">
        <v>353</v>
      </c>
      <c r="H3086" t="s">
        <v>3887</v>
      </c>
    </row>
    <row r="3087" spans="1:8">
      <c r="A3087" t="s">
        <v>10615</v>
      </c>
      <c r="B3087" t="s">
        <v>10616</v>
      </c>
      <c r="C3087" t="s">
        <v>10617</v>
      </c>
      <c r="D3087" t="s">
        <v>7627</v>
      </c>
      <c r="E3087" t="s">
        <v>3982</v>
      </c>
      <c r="F3087" t="s">
        <v>352</v>
      </c>
      <c r="G3087" t="s">
        <v>353</v>
      </c>
      <c r="H3087" t="s">
        <v>3887</v>
      </c>
    </row>
    <row r="3088" spans="1:8">
      <c r="A3088" t="s">
        <v>10618</v>
      </c>
      <c r="B3088" t="s">
        <v>10619</v>
      </c>
      <c r="C3088" t="s">
        <v>10620</v>
      </c>
      <c r="D3088" t="s">
        <v>10621</v>
      </c>
      <c r="E3088" t="s">
        <v>10622</v>
      </c>
      <c r="F3088" t="s">
        <v>352</v>
      </c>
      <c r="G3088" t="s">
        <v>353</v>
      </c>
      <c r="H3088" t="s">
        <v>2623</v>
      </c>
    </row>
    <row r="3089" spans="1:8">
      <c r="A3089" t="s">
        <v>10623</v>
      </c>
      <c r="B3089" t="s">
        <v>10624</v>
      </c>
      <c r="C3089" t="s">
        <v>10625</v>
      </c>
      <c r="D3089" t="s">
        <v>10626</v>
      </c>
      <c r="E3089" s="7" t="s">
        <v>10627</v>
      </c>
      <c r="F3089" s="7" t="s">
        <v>1705</v>
      </c>
      <c r="G3089" t="s">
        <v>1706</v>
      </c>
      <c r="H3089" t="s">
        <v>3770</v>
      </c>
    </row>
    <row r="3090" spans="1:8">
      <c r="A3090" t="s">
        <v>10628</v>
      </c>
      <c r="B3090" t="s">
        <v>10629</v>
      </c>
      <c r="C3090" t="s">
        <v>10630</v>
      </c>
      <c r="D3090" t="s">
        <v>10631</v>
      </c>
      <c r="E3090" t="s">
        <v>729</v>
      </c>
      <c r="F3090" t="s">
        <v>352</v>
      </c>
      <c r="G3090" t="s">
        <v>610</v>
      </c>
      <c r="H3090" t="s">
        <v>730</v>
      </c>
    </row>
    <row r="3091" spans="1:8">
      <c r="A3091" t="s">
        <v>10632</v>
      </c>
      <c r="B3091" t="s">
        <v>10633</v>
      </c>
      <c r="C3091" t="s">
        <v>10634</v>
      </c>
      <c r="D3091" t="s">
        <v>10635</v>
      </c>
      <c r="E3091" t="s">
        <v>1190</v>
      </c>
      <c r="F3091" t="s">
        <v>352</v>
      </c>
      <c r="G3091" t="s">
        <v>610</v>
      </c>
      <c r="H3091" t="s">
        <v>1191</v>
      </c>
    </row>
    <row r="3092" spans="1:8">
      <c r="A3092" t="s">
        <v>10636</v>
      </c>
      <c r="B3092" t="s">
        <v>10637</v>
      </c>
      <c r="C3092" t="s">
        <v>10637</v>
      </c>
      <c r="E3092" t="s">
        <v>6600</v>
      </c>
      <c r="F3092" t="s">
        <v>583</v>
      </c>
      <c r="G3092" t="s">
        <v>1842</v>
      </c>
      <c r="H3092" t="s">
        <v>6601</v>
      </c>
    </row>
    <row r="3093" spans="1:8">
      <c r="A3093" t="s">
        <v>10638</v>
      </c>
      <c r="B3093" t="s">
        <v>10639</v>
      </c>
      <c r="C3093" t="s">
        <v>10640</v>
      </c>
      <c r="D3093" t="s">
        <v>6888</v>
      </c>
      <c r="E3093" t="s">
        <v>1437</v>
      </c>
      <c r="F3093" t="s">
        <v>352</v>
      </c>
      <c r="G3093" t="s">
        <v>495</v>
      </c>
      <c r="H3093" t="s">
        <v>1438</v>
      </c>
    </row>
    <row r="3094" spans="1:8">
      <c r="A3094" t="s">
        <v>10641</v>
      </c>
      <c r="B3094" t="s">
        <v>10642</v>
      </c>
      <c r="C3094" t="s">
        <v>10643</v>
      </c>
      <c r="D3094" t="s">
        <v>6888</v>
      </c>
      <c r="E3094" t="s">
        <v>1437</v>
      </c>
      <c r="F3094" t="s">
        <v>352</v>
      </c>
      <c r="G3094" t="s">
        <v>495</v>
      </c>
      <c r="H3094" t="s">
        <v>1438</v>
      </c>
    </row>
    <row r="3095" spans="1:8">
      <c r="A3095" t="s">
        <v>10644</v>
      </c>
      <c r="B3095" t="s">
        <v>10645</v>
      </c>
      <c r="C3095" t="s">
        <v>10645</v>
      </c>
      <c r="E3095" t="s">
        <v>3229</v>
      </c>
      <c r="F3095" t="s">
        <v>583</v>
      </c>
      <c r="G3095" t="s">
        <v>1842</v>
      </c>
      <c r="H3095" t="s">
        <v>3230</v>
      </c>
    </row>
    <row r="3096" spans="1:8">
      <c r="A3096" t="s">
        <v>10646</v>
      </c>
      <c r="B3096" t="s">
        <v>10647</v>
      </c>
      <c r="C3096" t="s">
        <v>10647</v>
      </c>
      <c r="E3096" t="s">
        <v>2014</v>
      </c>
      <c r="F3096" t="s">
        <v>583</v>
      </c>
      <c r="G3096" t="s">
        <v>1281</v>
      </c>
      <c r="H3096" t="s">
        <v>2015</v>
      </c>
    </row>
    <row r="3097" spans="1:8">
      <c r="A3097" t="s">
        <v>10648</v>
      </c>
      <c r="B3097" t="s">
        <v>10649</v>
      </c>
      <c r="C3097" t="s">
        <v>10649</v>
      </c>
      <c r="E3097" t="s">
        <v>3606</v>
      </c>
      <c r="F3097" t="s">
        <v>1705</v>
      </c>
      <c r="G3097" t="s">
        <v>1706</v>
      </c>
      <c r="H3097" t="s">
        <v>1707</v>
      </c>
    </row>
    <row r="3098" spans="1:8">
      <c r="A3098" t="s">
        <v>10650</v>
      </c>
      <c r="B3098" t="s">
        <v>10651</v>
      </c>
      <c r="C3098" t="s">
        <v>10651</v>
      </c>
      <c r="E3098" t="s">
        <v>776</v>
      </c>
      <c r="F3098" t="s">
        <v>583</v>
      </c>
      <c r="G3098" t="s">
        <v>352</v>
      </c>
      <c r="H3098" t="s">
        <v>777</v>
      </c>
    </row>
    <row r="3099" spans="1:8">
      <c r="A3099" t="s">
        <v>10652</v>
      </c>
      <c r="B3099" t="s">
        <v>10653</v>
      </c>
      <c r="C3099" t="s">
        <v>10653</v>
      </c>
      <c r="E3099" t="s">
        <v>582</v>
      </c>
      <c r="F3099" t="s">
        <v>583</v>
      </c>
      <c r="G3099" t="s">
        <v>352</v>
      </c>
      <c r="H3099" t="s">
        <v>584</v>
      </c>
    </row>
    <row r="3100" spans="1:8">
      <c r="A3100" t="s">
        <v>10654</v>
      </c>
      <c r="B3100" t="s">
        <v>10655</v>
      </c>
      <c r="C3100" t="s">
        <v>10655</v>
      </c>
      <c r="E3100" t="s">
        <v>2322</v>
      </c>
      <c r="F3100" t="s">
        <v>583</v>
      </c>
      <c r="G3100" t="s">
        <v>1842</v>
      </c>
      <c r="H3100" t="s">
        <v>2323</v>
      </c>
    </row>
    <row r="3101" spans="1:8">
      <c r="A3101" t="s">
        <v>10656</v>
      </c>
      <c r="B3101" t="s">
        <v>10657</v>
      </c>
      <c r="C3101" t="s">
        <v>10657</v>
      </c>
      <c r="E3101" t="s">
        <v>764</v>
      </c>
      <c r="F3101" t="s">
        <v>583</v>
      </c>
      <c r="G3101" t="s">
        <v>352</v>
      </c>
      <c r="H3101" t="s">
        <v>765</v>
      </c>
    </row>
    <row r="3102" spans="1:8">
      <c r="A3102" t="s">
        <v>10658</v>
      </c>
      <c r="B3102" t="s">
        <v>10659</v>
      </c>
      <c r="C3102" t="s">
        <v>10659</v>
      </c>
      <c r="E3102" t="s">
        <v>1280</v>
      </c>
      <c r="F3102" t="s">
        <v>583</v>
      </c>
      <c r="G3102" t="s">
        <v>1281</v>
      </c>
      <c r="H3102" t="s">
        <v>1282</v>
      </c>
    </row>
    <row r="3103" spans="1:8">
      <c r="A3103" t="s">
        <v>10660</v>
      </c>
      <c r="B3103" t="s">
        <v>10661</v>
      </c>
      <c r="C3103" t="s">
        <v>10662</v>
      </c>
      <c r="D3103" t="s">
        <v>10663</v>
      </c>
      <c r="E3103" t="s">
        <v>3229</v>
      </c>
      <c r="F3103" t="s">
        <v>583</v>
      </c>
      <c r="G3103" t="s">
        <v>1842</v>
      </c>
      <c r="H3103" t="s">
        <v>3230</v>
      </c>
    </row>
    <row r="3104" spans="1:8">
      <c r="A3104" t="s">
        <v>10664</v>
      </c>
      <c r="B3104" t="s">
        <v>10665</v>
      </c>
      <c r="C3104" t="s">
        <v>10665</v>
      </c>
      <c r="E3104" t="s">
        <v>5173</v>
      </c>
      <c r="F3104" t="s">
        <v>583</v>
      </c>
      <c r="G3104" t="s">
        <v>1842</v>
      </c>
      <c r="H3104" t="s">
        <v>5174</v>
      </c>
    </row>
    <row r="3105" spans="1:8">
      <c r="A3105" t="s">
        <v>10666</v>
      </c>
      <c r="B3105" t="s">
        <v>10667</v>
      </c>
      <c r="C3105" t="s">
        <v>10667</v>
      </c>
      <c r="E3105" t="s">
        <v>5173</v>
      </c>
      <c r="F3105" t="s">
        <v>583</v>
      </c>
      <c r="G3105" t="s">
        <v>1842</v>
      </c>
      <c r="H3105" t="s">
        <v>5174</v>
      </c>
    </row>
    <row r="3106" spans="1:8">
      <c r="A3106" t="s">
        <v>10668</v>
      </c>
      <c r="B3106" t="s">
        <v>10669</v>
      </c>
      <c r="C3106" t="s">
        <v>10669</v>
      </c>
      <c r="E3106" t="s">
        <v>8518</v>
      </c>
      <c r="F3106" t="s">
        <v>1723</v>
      </c>
      <c r="G3106" t="s">
        <v>1724</v>
      </c>
      <c r="H3106" t="s">
        <v>8519</v>
      </c>
    </row>
    <row r="3107" spans="1:8">
      <c r="A3107" t="s">
        <v>10670</v>
      </c>
      <c r="B3107" t="s">
        <v>10671</v>
      </c>
      <c r="C3107" t="s">
        <v>10671</v>
      </c>
      <c r="E3107" t="s">
        <v>1722</v>
      </c>
      <c r="F3107" t="s">
        <v>1723</v>
      </c>
      <c r="G3107" t="s">
        <v>1724</v>
      </c>
      <c r="H3107" t="s">
        <v>1725</v>
      </c>
    </row>
    <row r="3108" spans="1:8">
      <c r="A3108" t="s">
        <v>10672</v>
      </c>
      <c r="B3108" t="s">
        <v>10673</v>
      </c>
      <c r="C3108" t="s">
        <v>10673</v>
      </c>
      <c r="E3108" t="s">
        <v>6947</v>
      </c>
      <c r="F3108" t="s">
        <v>1723</v>
      </c>
      <c r="G3108" t="s">
        <v>2284</v>
      </c>
      <c r="H3108" t="s">
        <v>4507</v>
      </c>
    </row>
    <row r="3109" spans="1:8">
      <c r="A3109" t="s">
        <v>10674</v>
      </c>
      <c r="B3109" t="s">
        <v>10675</v>
      </c>
      <c r="C3109" t="s">
        <v>10675</v>
      </c>
      <c r="E3109" t="s">
        <v>4854</v>
      </c>
      <c r="F3109" t="s">
        <v>1723</v>
      </c>
      <c r="G3109" t="s">
        <v>2291</v>
      </c>
      <c r="H3109" t="s">
        <v>4855</v>
      </c>
    </row>
    <row r="3110" spans="1:8">
      <c r="A3110" t="s">
        <v>10676</v>
      </c>
      <c r="B3110" t="s">
        <v>10677</v>
      </c>
      <c r="C3110" t="s">
        <v>10677</v>
      </c>
      <c r="E3110" t="s">
        <v>9325</v>
      </c>
      <c r="F3110" t="s">
        <v>1723</v>
      </c>
      <c r="G3110" t="s">
        <v>2291</v>
      </c>
      <c r="H3110" t="s">
        <v>4855</v>
      </c>
    </row>
    <row r="3111" spans="1:8">
      <c r="A3111" t="s">
        <v>10678</v>
      </c>
      <c r="B3111" t="s">
        <v>10679</v>
      </c>
      <c r="C3111" t="s">
        <v>10680</v>
      </c>
      <c r="D3111" t="s">
        <v>1116</v>
      </c>
      <c r="E3111" t="s">
        <v>3651</v>
      </c>
      <c r="F3111" t="s">
        <v>583</v>
      </c>
      <c r="G3111" t="s">
        <v>352</v>
      </c>
      <c r="H3111" t="s">
        <v>3652</v>
      </c>
    </row>
    <row r="3112" spans="1:8">
      <c r="A3112" t="s">
        <v>10681</v>
      </c>
      <c r="B3112" t="s">
        <v>10682</v>
      </c>
      <c r="C3112" t="s">
        <v>10682</v>
      </c>
      <c r="E3112" t="s">
        <v>3651</v>
      </c>
      <c r="F3112" t="s">
        <v>583</v>
      </c>
      <c r="G3112" t="s">
        <v>352</v>
      </c>
      <c r="H3112" t="s">
        <v>3652</v>
      </c>
    </row>
    <row r="3113" spans="1:8">
      <c r="A3113" t="s">
        <v>10683</v>
      </c>
      <c r="B3113" t="s">
        <v>10684</v>
      </c>
      <c r="C3113" t="s">
        <v>10684</v>
      </c>
      <c r="E3113" t="s">
        <v>3651</v>
      </c>
      <c r="F3113" t="s">
        <v>583</v>
      </c>
      <c r="G3113" t="s">
        <v>352</v>
      </c>
      <c r="H3113" t="s">
        <v>3652</v>
      </c>
    </row>
    <row r="3114" spans="1:8">
      <c r="A3114" t="s">
        <v>10685</v>
      </c>
      <c r="B3114" t="s">
        <v>10686</v>
      </c>
      <c r="C3114" t="s">
        <v>10686</v>
      </c>
      <c r="E3114" t="s">
        <v>1722</v>
      </c>
      <c r="F3114" t="s">
        <v>1723</v>
      </c>
      <c r="G3114" t="s">
        <v>1724</v>
      </c>
      <c r="H3114" t="s">
        <v>1725</v>
      </c>
    </row>
    <row r="3115" spans="1:8">
      <c r="A3115" t="s">
        <v>10687</v>
      </c>
      <c r="B3115" t="s">
        <v>10348</v>
      </c>
      <c r="C3115" t="s">
        <v>10349</v>
      </c>
      <c r="D3115" t="s">
        <v>9282</v>
      </c>
      <c r="E3115" t="s">
        <v>4434</v>
      </c>
      <c r="F3115" t="s">
        <v>352</v>
      </c>
      <c r="G3115" t="s">
        <v>2854</v>
      </c>
      <c r="H3115" t="s">
        <v>2855</v>
      </c>
    </row>
    <row r="3116" spans="1:8">
      <c r="A3116" t="s">
        <v>10688</v>
      </c>
      <c r="B3116" t="s">
        <v>10689</v>
      </c>
      <c r="C3116" t="s">
        <v>10690</v>
      </c>
      <c r="D3116" t="s">
        <v>10691</v>
      </c>
      <c r="E3116" t="s">
        <v>10692</v>
      </c>
      <c r="F3116" t="s">
        <v>1723</v>
      </c>
      <c r="G3116" t="s">
        <v>2284</v>
      </c>
      <c r="H3116" t="s">
        <v>4507</v>
      </c>
    </row>
    <row r="3117" spans="1:8">
      <c r="A3117" t="s">
        <v>10693</v>
      </c>
      <c r="B3117" t="s">
        <v>10694</v>
      </c>
      <c r="C3117" t="s">
        <v>10695</v>
      </c>
      <c r="D3117" t="s">
        <v>9282</v>
      </c>
      <c r="E3117" t="s">
        <v>4434</v>
      </c>
      <c r="F3117" t="s">
        <v>352</v>
      </c>
      <c r="G3117" t="s">
        <v>2854</v>
      </c>
      <c r="H3117" t="s">
        <v>2855</v>
      </c>
    </row>
    <row r="3118" spans="1:8">
      <c r="A3118" t="s">
        <v>10696</v>
      </c>
      <c r="B3118" t="s">
        <v>10697</v>
      </c>
      <c r="C3118" t="s">
        <v>10698</v>
      </c>
      <c r="D3118" t="s">
        <v>9282</v>
      </c>
      <c r="E3118" t="s">
        <v>4434</v>
      </c>
      <c r="F3118" t="s">
        <v>352</v>
      </c>
      <c r="G3118" t="s">
        <v>2854</v>
      </c>
      <c r="H3118" t="s">
        <v>2855</v>
      </c>
    </row>
    <row r="3119" spans="1:8">
      <c r="A3119" t="s">
        <v>10699</v>
      </c>
      <c r="B3119" t="s">
        <v>10700</v>
      </c>
      <c r="C3119" t="s">
        <v>10701</v>
      </c>
      <c r="D3119" t="s">
        <v>9282</v>
      </c>
      <c r="E3119" t="s">
        <v>4434</v>
      </c>
      <c r="F3119" t="s">
        <v>352</v>
      </c>
      <c r="G3119" t="s">
        <v>2854</v>
      </c>
      <c r="H3119" t="s">
        <v>2855</v>
      </c>
    </row>
    <row r="3120" spans="1:8">
      <c r="A3120" t="s">
        <v>10702</v>
      </c>
      <c r="B3120" t="s">
        <v>10703</v>
      </c>
      <c r="C3120" t="s">
        <v>10704</v>
      </c>
      <c r="D3120" t="s">
        <v>9282</v>
      </c>
      <c r="E3120" t="s">
        <v>4434</v>
      </c>
      <c r="F3120" t="s">
        <v>352</v>
      </c>
      <c r="G3120" t="s">
        <v>2854</v>
      </c>
      <c r="H3120" t="s">
        <v>2855</v>
      </c>
    </row>
    <row r="3121" spans="1:8">
      <c r="A3121" t="s">
        <v>10705</v>
      </c>
      <c r="B3121" t="s">
        <v>10706</v>
      </c>
      <c r="C3121" t="s">
        <v>10707</v>
      </c>
      <c r="D3121" t="s">
        <v>7145</v>
      </c>
      <c r="E3121" t="s">
        <v>1201</v>
      </c>
      <c r="F3121" t="s">
        <v>352</v>
      </c>
      <c r="G3121" t="s">
        <v>617</v>
      </c>
      <c r="H3121" t="s">
        <v>1202</v>
      </c>
    </row>
    <row r="3122" spans="1:8">
      <c r="A3122" t="s">
        <v>10708</v>
      </c>
      <c r="B3122" t="s">
        <v>10709</v>
      </c>
      <c r="C3122" t="s">
        <v>10710</v>
      </c>
      <c r="D3122" t="s">
        <v>4415</v>
      </c>
      <c r="E3122" t="s">
        <v>1201</v>
      </c>
      <c r="F3122" t="s">
        <v>352</v>
      </c>
      <c r="G3122" t="s">
        <v>617</v>
      </c>
      <c r="H3122" t="s">
        <v>1202</v>
      </c>
    </row>
    <row r="3123" spans="1:8">
      <c r="A3123" t="s">
        <v>10711</v>
      </c>
      <c r="B3123" t="s">
        <v>10712</v>
      </c>
      <c r="C3123" t="s">
        <v>10712</v>
      </c>
      <c r="E3123" t="s">
        <v>1201</v>
      </c>
      <c r="F3123" t="s">
        <v>352</v>
      </c>
      <c r="G3123" t="s">
        <v>617</v>
      </c>
      <c r="H3123" t="s">
        <v>1202</v>
      </c>
    </row>
    <row r="3124" spans="1:8">
      <c r="A3124" t="s">
        <v>10713</v>
      </c>
      <c r="B3124" t="s">
        <v>10714</v>
      </c>
      <c r="C3124" t="s">
        <v>10715</v>
      </c>
      <c r="D3124" t="s">
        <v>4415</v>
      </c>
      <c r="E3124" t="s">
        <v>1201</v>
      </c>
      <c r="F3124" t="s">
        <v>352</v>
      </c>
      <c r="G3124" t="s">
        <v>617</v>
      </c>
      <c r="H3124" t="s">
        <v>1202</v>
      </c>
    </row>
    <row r="3125" spans="1:8">
      <c r="A3125" t="s">
        <v>10716</v>
      </c>
      <c r="B3125" t="s">
        <v>10717</v>
      </c>
      <c r="C3125" t="s">
        <v>10717</v>
      </c>
      <c r="E3125" t="s">
        <v>1201</v>
      </c>
      <c r="F3125" t="s">
        <v>352</v>
      </c>
      <c r="G3125" t="s">
        <v>617</v>
      </c>
      <c r="H3125" t="s">
        <v>1202</v>
      </c>
    </row>
    <row r="3126" spans="1:8">
      <c r="A3126" t="s">
        <v>10718</v>
      </c>
      <c r="B3126" t="s">
        <v>10719</v>
      </c>
      <c r="C3126" t="s">
        <v>10720</v>
      </c>
      <c r="D3126" t="s">
        <v>6191</v>
      </c>
      <c r="E3126" t="s">
        <v>1201</v>
      </c>
      <c r="F3126" t="s">
        <v>352</v>
      </c>
      <c r="G3126" t="s">
        <v>617</v>
      </c>
      <c r="H3126" t="s">
        <v>1202</v>
      </c>
    </row>
    <row r="3127" spans="1:8">
      <c r="A3127" t="s">
        <v>10721</v>
      </c>
      <c r="B3127" t="s">
        <v>10722</v>
      </c>
      <c r="C3127" t="s">
        <v>10723</v>
      </c>
      <c r="D3127" t="s">
        <v>7559</v>
      </c>
      <c r="E3127" t="s">
        <v>1201</v>
      </c>
      <c r="F3127" t="s">
        <v>352</v>
      </c>
      <c r="G3127" t="s">
        <v>617</v>
      </c>
      <c r="H3127" t="s">
        <v>1202</v>
      </c>
    </row>
    <row r="3128" spans="1:8">
      <c r="A3128" t="s">
        <v>10724</v>
      </c>
      <c r="B3128" t="s">
        <v>10725</v>
      </c>
      <c r="C3128" t="s">
        <v>10726</v>
      </c>
      <c r="D3128" t="s">
        <v>7672</v>
      </c>
      <c r="E3128" t="s">
        <v>1201</v>
      </c>
      <c r="F3128" t="s">
        <v>352</v>
      </c>
      <c r="G3128" t="s">
        <v>617</v>
      </c>
      <c r="H3128" t="s">
        <v>1202</v>
      </c>
    </row>
    <row r="3129" spans="1:8">
      <c r="A3129" t="s">
        <v>10727</v>
      </c>
      <c r="B3129" t="s">
        <v>10728</v>
      </c>
      <c r="C3129" t="s">
        <v>10728</v>
      </c>
      <c r="E3129" t="s">
        <v>10729</v>
      </c>
      <c r="F3129" t="s">
        <v>352</v>
      </c>
      <c r="G3129" t="s">
        <v>617</v>
      </c>
      <c r="H3129" t="s">
        <v>1202</v>
      </c>
    </row>
    <row r="3130" spans="1:8">
      <c r="A3130" t="s">
        <v>10730</v>
      </c>
      <c r="B3130" t="s">
        <v>10731</v>
      </c>
      <c r="C3130" t="s">
        <v>10731</v>
      </c>
      <c r="E3130" t="s">
        <v>1201</v>
      </c>
      <c r="F3130" t="s">
        <v>352</v>
      </c>
      <c r="G3130" t="s">
        <v>617</v>
      </c>
      <c r="H3130" t="s">
        <v>1202</v>
      </c>
    </row>
    <row r="3131" spans="1:8">
      <c r="A3131" t="s">
        <v>10732</v>
      </c>
      <c r="B3131" t="s">
        <v>10733</v>
      </c>
      <c r="C3131" t="s">
        <v>10733</v>
      </c>
      <c r="E3131" t="s">
        <v>10729</v>
      </c>
      <c r="F3131" t="s">
        <v>352</v>
      </c>
      <c r="G3131" t="s">
        <v>617</v>
      </c>
      <c r="H3131" t="s">
        <v>1202</v>
      </c>
    </row>
    <row r="3132" spans="1:8">
      <c r="A3132" t="s">
        <v>10734</v>
      </c>
      <c r="B3132" t="s">
        <v>10735</v>
      </c>
      <c r="C3132" t="s">
        <v>10736</v>
      </c>
      <c r="D3132" t="s">
        <v>7672</v>
      </c>
      <c r="E3132" t="s">
        <v>1201</v>
      </c>
      <c r="F3132" t="s">
        <v>352</v>
      </c>
      <c r="G3132" t="s">
        <v>617</v>
      </c>
      <c r="H3132" t="s">
        <v>1202</v>
      </c>
    </row>
    <row r="3133" spans="1:8">
      <c r="A3133" t="s">
        <v>10737</v>
      </c>
      <c r="B3133" t="s">
        <v>10738</v>
      </c>
      <c r="C3133" t="s">
        <v>10738</v>
      </c>
      <c r="E3133" t="s">
        <v>1201</v>
      </c>
      <c r="F3133" t="s">
        <v>352</v>
      </c>
      <c r="G3133" t="s">
        <v>617</v>
      </c>
      <c r="H3133" t="s">
        <v>1202</v>
      </c>
    </row>
    <row r="3134" spans="1:8">
      <c r="A3134" t="s">
        <v>10739</v>
      </c>
      <c r="B3134" t="s">
        <v>10740</v>
      </c>
      <c r="C3134" t="s">
        <v>10740</v>
      </c>
      <c r="E3134" t="s">
        <v>1201</v>
      </c>
      <c r="F3134" t="s">
        <v>352</v>
      </c>
      <c r="G3134" t="s">
        <v>617</v>
      </c>
      <c r="H3134" t="s">
        <v>1202</v>
      </c>
    </row>
    <row r="3135" spans="1:8">
      <c r="A3135" t="s">
        <v>10741</v>
      </c>
      <c r="B3135" t="s">
        <v>10742</v>
      </c>
      <c r="C3135" t="s">
        <v>10742</v>
      </c>
      <c r="E3135" t="s">
        <v>10729</v>
      </c>
      <c r="F3135" t="s">
        <v>352</v>
      </c>
      <c r="G3135" t="s">
        <v>617</v>
      </c>
      <c r="H3135" t="s">
        <v>1202</v>
      </c>
    </row>
    <row r="3136" spans="1:8">
      <c r="A3136" t="s">
        <v>10743</v>
      </c>
      <c r="B3136" t="s">
        <v>10744</v>
      </c>
      <c r="C3136" t="s">
        <v>10744</v>
      </c>
      <c r="E3136" t="s">
        <v>10729</v>
      </c>
      <c r="F3136" t="s">
        <v>352</v>
      </c>
      <c r="G3136" t="s">
        <v>617</v>
      </c>
      <c r="H3136" t="s">
        <v>1202</v>
      </c>
    </row>
    <row r="3137" spans="1:8">
      <c r="A3137" t="s">
        <v>10745</v>
      </c>
      <c r="B3137" t="s">
        <v>10746</v>
      </c>
      <c r="C3137" t="s">
        <v>10746</v>
      </c>
      <c r="E3137" t="s">
        <v>1201</v>
      </c>
      <c r="F3137" t="s">
        <v>352</v>
      </c>
      <c r="G3137" t="s">
        <v>617</v>
      </c>
      <c r="H3137" t="s">
        <v>1202</v>
      </c>
    </row>
    <row r="3138" spans="1:8">
      <c r="A3138" t="s">
        <v>10747</v>
      </c>
      <c r="B3138" t="s">
        <v>10748</v>
      </c>
      <c r="C3138" t="s">
        <v>10748</v>
      </c>
      <c r="E3138" t="s">
        <v>1201</v>
      </c>
      <c r="F3138" t="s">
        <v>352</v>
      </c>
      <c r="G3138" t="s">
        <v>617</v>
      </c>
      <c r="H3138" t="s">
        <v>1202</v>
      </c>
    </row>
    <row r="3139" spans="1:8">
      <c r="A3139" t="s">
        <v>10749</v>
      </c>
      <c r="B3139" t="s">
        <v>10750</v>
      </c>
      <c r="C3139" t="s">
        <v>10751</v>
      </c>
      <c r="D3139" t="s">
        <v>3804</v>
      </c>
      <c r="E3139" t="s">
        <v>2236</v>
      </c>
      <c r="F3139" t="s">
        <v>583</v>
      </c>
      <c r="G3139" t="s">
        <v>1723</v>
      </c>
      <c r="H3139" t="s">
        <v>2237</v>
      </c>
    </row>
    <row r="3140" spans="1:8">
      <c r="A3140" t="s">
        <v>10752</v>
      </c>
      <c r="B3140" t="s">
        <v>10753</v>
      </c>
      <c r="C3140" t="s">
        <v>10753</v>
      </c>
      <c r="E3140" t="s">
        <v>2236</v>
      </c>
      <c r="F3140" t="s">
        <v>583</v>
      </c>
      <c r="G3140" t="s">
        <v>1723</v>
      </c>
      <c r="H3140" t="s">
        <v>2237</v>
      </c>
    </row>
    <row r="3141" spans="1:8">
      <c r="A3141" t="s">
        <v>10754</v>
      </c>
      <c r="B3141" t="s">
        <v>10755</v>
      </c>
      <c r="C3141" t="s">
        <v>10755</v>
      </c>
      <c r="E3141" t="s">
        <v>3493</v>
      </c>
      <c r="F3141" t="s">
        <v>583</v>
      </c>
      <c r="G3141" t="s">
        <v>1723</v>
      </c>
      <c r="H3141" t="s">
        <v>3494</v>
      </c>
    </row>
    <row r="3142" spans="1:8">
      <c r="A3142" t="s">
        <v>10756</v>
      </c>
      <c r="B3142" t="s">
        <v>10757</v>
      </c>
      <c r="C3142" t="s">
        <v>10757</v>
      </c>
      <c r="E3142" t="s">
        <v>6947</v>
      </c>
      <c r="F3142" t="s">
        <v>1723</v>
      </c>
      <c r="G3142" t="s">
        <v>2284</v>
      </c>
      <c r="H3142" t="s">
        <v>4507</v>
      </c>
    </row>
    <row r="3143" spans="1:8">
      <c r="A3143" t="s">
        <v>10758</v>
      </c>
      <c r="B3143" t="s">
        <v>10759</v>
      </c>
      <c r="C3143" t="s">
        <v>10759</v>
      </c>
      <c r="E3143" t="s">
        <v>6947</v>
      </c>
      <c r="F3143" t="s">
        <v>1723</v>
      </c>
      <c r="G3143" t="s">
        <v>2284</v>
      </c>
      <c r="H3143" t="s">
        <v>4507</v>
      </c>
    </row>
    <row r="3144" spans="1:8">
      <c r="A3144" t="s">
        <v>10760</v>
      </c>
      <c r="B3144" t="s">
        <v>10761</v>
      </c>
      <c r="C3144" t="s">
        <v>10762</v>
      </c>
      <c r="D3144" t="s">
        <v>10763</v>
      </c>
      <c r="E3144" s="7" t="s">
        <v>10764</v>
      </c>
      <c r="F3144" s="7" t="s">
        <v>1723</v>
      </c>
      <c r="G3144" t="s">
        <v>2291</v>
      </c>
      <c r="H3144" t="s">
        <v>4067</v>
      </c>
    </row>
    <row r="3145" spans="1:8">
      <c r="A3145" t="s">
        <v>10765</v>
      </c>
      <c r="B3145" t="s">
        <v>10766</v>
      </c>
      <c r="C3145" t="s">
        <v>10766</v>
      </c>
      <c r="E3145" t="s">
        <v>7157</v>
      </c>
      <c r="F3145" t="s">
        <v>1723</v>
      </c>
      <c r="G3145" t="s">
        <v>2291</v>
      </c>
      <c r="H3145" t="s">
        <v>7158</v>
      </c>
    </row>
    <row r="3146" spans="1:8">
      <c r="A3146" t="s">
        <v>10767</v>
      </c>
      <c r="B3146" t="s">
        <v>10768</v>
      </c>
      <c r="C3146" t="s">
        <v>10768</v>
      </c>
      <c r="E3146" t="s">
        <v>7157</v>
      </c>
      <c r="F3146" t="s">
        <v>1723</v>
      </c>
      <c r="G3146" t="s">
        <v>2291</v>
      </c>
      <c r="H3146" t="s">
        <v>7158</v>
      </c>
    </row>
    <row r="3147" spans="1:8">
      <c r="A3147" t="s">
        <v>10769</v>
      </c>
      <c r="B3147" t="s">
        <v>10770</v>
      </c>
      <c r="C3147" t="s">
        <v>10770</v>
      </c>
      <c r="E3147" s="7" t="s">
        <v>10771</v>
      </c>
      <c r="F3147" s="7" t="s">
        <v>1723</v>
      </c>
      <c r="G3147" t="s">
        <v>2291</v>
      </c>
      <c r="H3147" t="s">
        <v>2292</v>
      </c>
    </row>
    <row r="3148" spans="1:8">
      <c r="A3148" t="s">
        <v>10772</v>
      </c>
      <c r="B3148" t="s">
        <v>10773</v>
      </c>
      <c r="C3148" t="s">
        <v>10774</v>
      </c>
      <c r="D3148" t="s">
        <v>10775</v>
      </c>
      <c r="E3148" t="s">
        <v>10776</v>
      </c>
      <c r="F3148" t="s">
        <v>352</v>
      </c>
      <c r="G3148" t="s">
        <v>360</v>
      </c>
      <c r="H3148" t="s">
        <v>5242</v>
      </c>
    </row>
    <row r="3149" spans="1:8">
      <c r="A3149" t="s">
        <v>10777</v>
      </c>
      <c r="B3149" t="s">
        <v>10778</v>
      </c>
      <c r="C3149" t="s">
        <v>10779</v>
      </c>
      <c r="D3149" t="s">
        <v>7406</v>
      </c>
      <c r="E3149" t="s">
        <v>3651</v>
      </c>
      <c r="F3149" t="s">
        <v>583</v>
      </c>
      <c r="G3149" t="s">
        <v>352</v>
      </c>
      <c r="H3149" t="s">
        <v>3652</v>
      </c>
    </row>
    <row r="3150" spans="1:8">
      <c r="A3150" t="s">
        <v>10780</v>
      </c>
      <c r="B3150" t="s">
        <v>10781</v>
      </c>
      <c r="C3150" t="s">
        <v>10782</v>
      </c>
      <c r="D3150" t="s">
        <v>10783</v>
      </c>
      <c r="E3150" t="s">
        <v>850</v>
      </c>
      <c r="F3150" t="s">
        <v>583</v>
      </c>
      <c r="G3150" t="s">
        <v>352</v>
      </c>
      <c r="H3150" t="s">
        <v>851</v>
      </c>
    </row>
    <row r="3151" spans="1:8">
      <c r="A3151" t="s">
        <v>10784</v>
      </c>
      <c r="B3151" t="s">
        <v>10785</v>
      </c>
      <c r="C3151" t="s">
        <v>10785</v>
      </c>
      <c r="E3151" t="s">
        <v>1841</v>
      </c>
      <c r="F3151" t="s">
        <v>583</v>
      </c>
      <c r="G3151" t="s">
        <v>1842</v>
      </c>
      <c r="H3151" t="s">
        <v>1843</v>
      </c>
    </row>
    <row r="3152" spans="1:8">
      <c r="A3152" t="s">
        <v>10786</v>
      </c>
      <c r="B3152" t="s">
        <v>10787</v>
      </c>
      <c r="C3152" t="s">
        <v>10787</v>
      </c>
      <c r="E3152" s="7" t="s">
        <v>10788</v>
      </c>
      <c r="F3152" s="7" t="s">
        <v>1705</v>
      </c>
      <c r="G3152" t="s">
        <v>2889</v>
      </c>
      <c r="H3152" t="s">
        <v>10789</v>
      </c>
    </row>
    <row r="3153" spans="1:8">
      <c r="A3153" t="s">
        <v>10790</v>
      </c>
      <c r="B3153" t="s">
        <v>10791</v>
      </c>
      <c r="C3153" t="s">
        <v>10791</v>
      </c>
      <c r="E3153" t="s">
        <v>1841</v>
      </c>
      <c r="F3153" t="s">
        <v>583</v>
      </c>
      <c r="G3153" t="s">
        <v>1842</v>
      </c>
      <c r="H3153" t="s">
        <v>1843</v>
      </c>
    </row>
    <row r="3154" spans="1:8">
      <c r="A3154" t="s">
        <v>10792</v>
      </c>
      <c r="B3154" t="s">
        <v>10793</v>
      </c>
      <c r="C3154" t="s">
        <v>10794</v>
      </c>
      <c r="D3154" t="s">
        <v>10795</v>
      </c>
      <c r="E3154" t="s">
        <v>770</v>
      </c>
      <c r="F3154" t="s">
        <v>352</v>
      </c>
      <c r="G3154" t="s">
        <v>610</v>
      </c>
      <c r="H3154" t="s">
        <v>771</v>
      </c>
    </row>
    <row r="3155" spans="1:8">
      <c r="A3155" t="s">
        <v>10796</v>
      </c>
      <c r="B3155" t="s">
        <v>10797</v>
      </c>
      <c r="C3155" t="s">
        <v>10798</v>
      </c>
      <c r="D3155" t="s">
        <v>10799</v>
      </c>
      <c r="E3155" t="s">
        <v>10800</v>
      </c>
      <c r="F3155" t="s">
        <v>352</v>
      </c>
      <c r="G3155" t="s">
        <v>754</v>
      </c>
      <c r="H3155" t="s">
        <v>10801</v>
      </c>
    </row>
    <row r="3156" spans="1:8">
      <c r="A3156" t="s">
        <v>10802</v>
      </c>
      <c r="B3156" t="s">
        <v>10803</v>
      </c>
      <c r="C3156" t="s">
        <v>10804</v>
      </c>
      <c r="D3156" t="s">
        <v>10805</v>
      </c>
      <c r="E3156" t="s">
        <v>546</v>
      </c>
      <c r="F3156" t="s">
        <v>352</v>
      </c>
      <c r="G3156" t="s">
        <v>353</v>
      </c>
      <c r="H3156" t="s">
        <v>547</v>
      </c>
    </row>
    <row r="3157" spans="1:8">
      <c r="A3157" t="s">
        <v>10806</v>
      </c>
      <c r="B3157" t="s">
        <v>10807</v>
      </c>
      <c r="C3157" t="s">
        <v>10808</v>
      </c>
      <c r="D3157" t="s">
        <v>10809</v>
      </c>
      <c r="E3157" t="s">
        <v>2066</v>
      </c>
      <c r="F3157" t="s">
        <v>352</v>
      </c>
      <c r="G3157" t="s">
        <v>353</v>
      </c>
      <c r="H3157" t="s">
        <v>354</v>
      </c>
    </row>
    <row r="3158" spans="1:8">
      <c r="A3158" t="s">
        <v>10810</v>
      </c>
      <c r="B3158" t="s">
        <v>10811</v>
      </c>
      <c r="C3158" t="s">
        <v>10812</v>
      </c>
      <c r="D3158" t="s">
        <v>10813</v>
      </c>
      <c r="E3158" t="s">
        <v>1101</v>
      </c>
      <c r="F3158" t="s">
        <v>352</v>
      </c>
      <c r="G3158" t="s">
        <v>495</v>
      </c>
      <c r="H3158" t="s">
        <v>1102</v>
      </c>
    </row>
    <row r="3159" spans="1:8">
      <c r="A3159" t="s">
        <v>10814</v>
      </c>
      <c r="B3159" t="s">
        <v>10815</v>
      </c>
      <c r="C3159" t="s">
        <v>10816</v>
      </c>
      <c r="D3159" t="s">
        <v>10817</v>
      </c>
      <c r="E3159" t="s">
        <v>1738</v>
      </c>
      <c r="F3159" t="s">
        <v>352</v>
      </c>
      <c r="G3159" t="s">
        <v>495</v>
      </c>
      <c r="H3159" t="s">
        <v>1739</v>
      </c>
    </row>
    <row r="3160" spans="1:8">
      <c r="A3160" t="s">
        <v>10818</v>
      </c>
      <c r="B3160" t="s">
        <v>10819</v>
      </c>
      <c r="C3160" t="s">
        <v>10820</v>
      </c>
      <c r="D3160" t="s">
        <v>10821</v>
      </c>
      <c r="E3160" t="s">
        <v>850</v>
      </c>
      <c r="F3160" t="s">
        <v>583</v>
      </c>
      <c r="G3160" t="s">
        <v>352</v>
      </c>
      <c r="H3160" t="s">
        <v>851</v>
      </c>
    </row>
    <row r="3161" spans="1:8">
      <c r="A3161" t="s">
        <v>10822</v>
      </c>
      <c r="B3161" t="s">
        <v>10823</v>
      </c>
      <c r="C3161" t="s">
        <v>10824</v>
      </c>
      <c r="D3161" t="s">
        <v>5530</v>
      </c>
      <c r="E3161" t="s">
        <v>1574</v>
      </c>
      <c r="F3161" t="s">
        <v>352</v>
      </c>
      <c r="G3161" t="s">
        <v>360</v>
      </c>
      <c r="H3161" t="s">
        <v>412</v>
      </c>
    </row>
    <row r="3162" spans="1:8">
      <c r="A3162" t="s">
        <v>10825</v>
      </c>
      <c r="B3162" t="s">
        <v>10826</v>
      </c>
      <c r="C3162" t="s">
        <v>10827</v>
      </c>
      <c r="D3162" t="s">
        <v>10828</v>
      </c>
      <c r="E3162" t="s">
        <v>3521</v>
      </c>
      <c r="F3162" t="s">
        <v>352</v>
      </c>
      <c r="G3162" t="s">
        <v>360</v>
      </c>
      <c r="H3162" t="s">
        <v>412</v>
      </c>
    </row>
    <row r="3163" spans="1:8">
      <c r="A3163" t="s">
        <v>10829</v>
      </c>
      <c r="B3163" t="s">
        <v>10830</v>
      </c>
      <c r="C3163" t="s">
        <v>10831</v>
      </c>
      <c r="D3163" t="s">
        <v>10832</v>
      </c>
      <c r="E3163" t="s">
        <v>853</v>
      </c>
      <c r="F3163" t="s">
        <v>352</v>
      </c>
      <c r="G3163" t="s">
        <v>854</v>
      </c>
      <c r="H3163" t="s">
        <v>855</v>
      </c>
    </row>
    <row r="3164" spans="1:8">
      <c r="A3164" t="s">
        <v>10833</v>
      </c>
      <c r="B3164" t="s">
        <v>10834</v>
      </c>
      <c r="C3164" t="s">
        <v>10835</v>
      </c>
      <c r="D3164" t="s">
        <v>10836</v>
      </c>
      <c r="E3164" t="s">
        <v>525</v>
      </c>
      <c r="F3164" t="s">
        <v>352</v>
      </c>
      <c r="G3164" t="s">
        <v>360</v>
      </c>
      <c r="H3164" t="s">
        <v>516</v>
      </c>
    </row>
    <row r="3165" spans="1:8">
      <c r="A3165" t="s">
        <v>10837</v>
      </c>
      <c r="B3165" t="s">
        <v>10838</v>
      </c>
      <c r="C3165" t="s">
        <v>10838</v>
      </c>
      <c r="E3165" t="s">
        <v>1722</v>
      </c>
      <c r="F3165" t="s">
        <v>1723</v>
      </c>
      <c r="G3165" t="s">
        <v>1724</v>
      </c>
      <c r="H3165" t="s">
        <v>1725</v>
      </c>
    </row>
    <row r="3166" spans="1:8">
      <c r="A3166" t="s">
        <v>10839</v>
      </c>
      <c r="B3166" t="s">
        <v>7807</v>
      </c>
      <c r="C3166" t="s">
        <v>7807</v>
      </c>
      <c r="E3166" t="s">
        <v>764</v>
      </c>
      <c r="F3166" t="s">
        <v>583</v>
      </c>
      <c r="G3166" t="s">
        <v>352</v>
      </c>
      <c r="H3166" t="s">
        <v>765</v>
      </c>
    </row>
    <row r="3167" spans="1:8">
      <c r="A3167" t="s">
        <v>10840</v>
      </c>
      <c r="B3167" t="s">
        <v>10841</v>
      </c>
      <c r="C3167" t="s">
        <v>10841</v>
      </c>
      <c r="E3167" t="s">
        <v>3606</v>
      </c>
      <c r="F3167" t="s">
        <v>1705</v>
      </c>
      <c r="G3167" t="s">
        <v>1706</v>
      </c>
      <c r="H3167" t="s">
        <v>1707</v>
      </c>
    </row>
    <row r="3168" spans="1:8">
      <c r="A3168" t="s">
        <v>10842</v>
      </c>
      <c r="B3168" t="s">
        <v>10843</v>
      </c>
      <c r="C3168" t="s">
        <v>10843</v>
      </c>
      <c r="E3168" t="s">
        <v>3606</v>
      </c>
      <c r="F3168" t="s">
        <v>1705</v>
      </c>
      <c r="G3168" t="s">
        <v>1706</v>
      </c>
      <c r="H3168" t="s">
        <v>1707</v>
      </c>
    </row>
    <row r="3169" spans="1:8">
      <c r="A3169" t="s">
        <v>10844</v>
      </c>
      <c r="B3169" t="s">
        <v>10845</v>
      </c>
      <c r="C3169" t="s">
        <v>10845</v>
      </c>
      <c r="E3169" t="s">
        <v>1841</v>
      </c>
      <c r="F3169" t="s">
        <v>583</v>
      </c>
      <c r="G3169" t="s">
        <v>1842</v>
      </c>
      <c r="H3169" t="s">
        <v>1843</v>
      </c>
    </row>
    <row r="3170" spans="1:8">
      <c r="A3170" t="s">
        <v>10846</v>
      </c>
      <c r="B3170" t="s">
        <v>10847</v>
      </c>
      <c r="C3170" t="s">
        <v>10848</v>
      </c>
      <c r="D3170" t="s">
        <v>10849</v>
      </c>
      <c r="E3170" t="s">
        <v>2698</v>
      </c>
      <c r="F3170" t="s">
        <v>352</v>
      </c>
      <c r="G3170" t="s">
        <v>360</v>
      </c>
      <c r="H3170" t="s">
        <v>2693</v>
      </c>
    </row>
    <row r="3171" spans="1:8">
      <c r="A3171" t="s">
        <v>10850</v>
      </c>
      <c r="B3171" t="s">
        <v>10851</v>
      </c>
      <c r="C3171" t="s">
        <v>10852</v>
      </c>
      <c r="D3171" t="s">
        <v>10853</v>
      </c>
      <c r="E3171" t="s">
        <v>2698</v>
      </c>
      <c r="F3171" t="s">
        <v>352</v>
      </c>
      <c r="G3171" t="s">
        <v>360</v>
      </c>
      <c r="H3171" t="s">
        <v>2693</v>
      </c>
    </row>
    <row r="3172" spans="1:8">
      <c r="A3172" t="s">
        <v>10854</v>
      </c>
      <c r="B3172" t="s">
        <v>10855</v>
      </c>
      <c r="C3172" t="s">
        <v>10856</v>
      </c>
      <c r="D3172" t="s">
        <v>10857</v>
      </c>
      <c r="E3172" t="s">
        <v>2698</v>
      </c>
      <c r="F3172" t="s">
        <v>352</v>
      </c>
      <c r="G3172" t="s">
        <v>360</v>
      </c>
      <c r="H3172" t="s">
        <v>2693</v>
      </c>
    </row>
    <row r="3173" spans="1:8">
      <c r="A3173" t="s">
        <v>10858</v>
      </c>
      <c r="B3173" t="s">
        <v>10859</v>
      </c>
      <c r="C3173" t="s">
        <v>10860</v>
      </c>
      <c r="D3173" t="s">
        <v>10861</v>
      </c>
      <c r="E3173" t="s">
        <v>10862</v>
      </c>
      <c r="F3173" t="s">
        <v>352</v>
      </c>
      <c r="G3173" t="s">
        <v>360</v>
      </c>
      <c r="H3173" t="s">
        <v>2693</v>
      </c>
    </row>
    <row r="3174" spans="1:8">
      <c r="A3174" t="s">
        <v>10863</v>
      </c>
      <c r="B3174" t="s">
        <v>10864</v>
      </c>
      <c r="C3174" t="s">
        <v>10865</v>
      </c>
      <c r="D3174" t="s">
        <v>10866</v>
      </c>
      <c r="E3174" t="s">
        <v>850</v>
      </c>
      <c r="F3174" t="s">
        <v>583</v>
      </c>
      <c r="G3174" t="s">
        <v>352</v>
      </c>
      <c r="H3174" t="s">
        <v>851</v>
      </c>
    </row>
    <row r="3175" spans="1:8">
      <c r="A3175" t="s">
        <v>10867</v>
      </c>
      <c r="B3175" t="s">
        <v>10868</v>
      </c>
      <c r="C3175" t="s">
        <v>10868</v>
      </c>
      <c r="E3175" t="s">
        <v>1722</v>
      </c>
      <c r="F3175" t="s">
        <v>1723</v>
      </c>
      <c r="G3175" t="s">
        <v>1724</v>
      </c>
      <c r="H3175" t="s">
        <v>1725</v>
      </c>
    </row>
    <row r="3176" spans="1:8">
      <c r="A3176" t="s">
        <v>10869</v>
      </c>
      <c r="B3176" t="s">
        <v>10870</v>
      </c>
      <c r="C3176" t="s">
        <v>10871</v>
      </c>
      <c r="D3176" t="s">
        <v>10872</v>
      </c>
      <c r="E3176" t="s">
        <v>850</v>
      </c>
      <c r="F3176" t="s">
        <v>583</v>
      </c>
      <c r="G3176" t="s">
        <v>352</v>
      </c>
      <c r="H3176" t="s">
        <v>851</v>
      </c>
    </row>
    <row r="3177" spans="1:8">
      <c r="A3177" t="s">
        <v>10873</v>
      </c>
      <c r="B3177" t="s">
        <v>4211</v>
      </c>
      <c r="C3177" t="s">
        <v>4212</v>
      </c>
      <c r="D3177" t="s">
        <v>4213</v>
      </c>
      <c r="E3177" t="s">
        <v>4214</v>
      </c>
      <c r="F3177" t="s">
        <v>352</v>
      </c>
      <c r="G3177" t="s">
        <v>854</v>
      </c>
      <c r="H3177" t="s">
        <v>2398</v>
      </c>
    </row>
    <row r="3178" spans="1:8">
      <c r="A3178" t="s">
        <v>10874</v>
      </c>
      <c r="B3178" t="s">
        <v>4211</v>
      </c>
      <c r="C3178" t="s">
        <v>4212</v>
      </c>
      <c r="D3178" t="s">
        <v>4213</v>
      </c>
      <c r="E3178" t="s">
        <v>4214</v>
      </c>
      <c r="F3178" t="s">
        <v>352</v>
      </c>
      <c r="G3178" t="s">
        <v>854</v>
      </c>
      <c r="H3178" t="s">
        <v>2398</v>
      </c>
    </row>
    <row r="3179" spans="1:8">
      <c r="A3179" t="s">
        <v>10875</v>
      </c>
      <c r="B3179" t="s">
        <v>10876</v>
      </c>
      <c r="C3179" t="s">
        <v>10877</v>
      </c>
      <c r="D3179" t="s">
        <v>10878</v>
      </c>
      <c r="E3179" t="s">
        <v>552</v>
      </c>
      <c r="F3179" t="s">
        <v>352</v>
      </c>
      <c r="G3179" t="s">
        <v>360</v>
      </c>
      <c r="H3179" t="s">
        <v>553</v>
      </c>
    </row>
    <row r="3180" spans="1:8">
      <c r="A3180" t="s">
        <v>10879</v>
      </c>
      <c r="B3180" t="s">
        <v>10880</v>
      </c>
      <c r="C3180" t="s">
        <v>10881</v>
      </c>
      <c r="D3180" t="s">
        <v>10882</v>
      </c>
      <c r="E3180" t="s">
        <v>552</v>
      </c>
      <c r="F3180" t="s">
        <v>352</v>
      </c>
      <c r="G3180" t="s">
        <v>360</v>
      </c>
      <c r="H3180" t="s">
        <v>553</v>
      </c>
    </row>
    <row r="3181" spans="1:8">
      <c r="A3181" t="s">
        <v>10883</v>
      </c>
      <c r="B3181" t="s">
        <v>10884</v>
      </c>
      <c r="C3181" t="s">
        <v>10885</v>
      </c>
      <c r="D3181" t="s">
        <v>10886</v>
      </c>
      <c r="E3181" t="s">
        <v>2937</v>
      </c>
      <c r="F3181" t="s">
        <v>352</v>
      </c>
      <c r="G3181" t="s">
        <v>617</v>
      </c>
      <c r="H3181" t="s">
        <v>2924</v>
      </c>
    </row>
    <row r="3182" spans="1:8">
      <c r="A3182" t="s">
        <v>10887</v>
      </c>
      <c r="B3182" t="s">
        <v>10888</v>
      </c>
      <c r="C3182" t="s">
        <v>10889</v>
      </c>
      <c r="D3182" t="s">
        <v>10890</v>
      </c>
      <c r="E3182" t="s">
        <v>423</v>
      </c>
      <c r="F3182" t="s">
        <v>352</v>
      </c>
      <c r="G3182" t="s">
        <v>367</v>
      </c>
      <c r="H3182" t="s">
        <v>424</v>
      </c>
    </row>
    <row r="3183" spans="1:8">
      <c r="A3183" t="s">
        <v>10891</v>
      </c>
      <c r="B3183" t="s">
        <v>10892</v>
      </c>
      <c r="C3183" t="s">
        <v>10893</v>
      </c>
      <c r="D3183" t="s">
        <v>10894</v>
      </c>
      <c r="E3183" t="s">
        <v>423</v>
      </c>
      <c r="F3183" t="s">
        <v>352</v>
      </c>
      <c r="G3183" t="s">
        <v>367</v>
      </c>
      <c r="H3183" t="s">
        <v>424</v>
      </c>
    </row>
    <row r="3184" spans="1:8">
      <c r="A3184" t="s">
        <v>10895</v>
      </c>
      <c r="B3184" t="s">
        <v>10896</v>
      </c>
      <c r="C3184" t="s">
        <v>10897</v>
      </c>
      <c r="D3184" t="s">
        <v>10898</v>
      </c>
      <c r="E3184" t="s">
        <v>652</v>
      </c>
      <c r="F3184" t="s">
        <v>652</v>
      </c>
    </row>
    <row r="3185" spans="1:8">
      <c r="A3185" t="s">
        <v>10899</v>
      </c>
      <c r="B3185" t="s">
        <v>10900</v>
      </c>
      <c r="C3185" t="s">
        <v>10901</v>
      </c>
      <c r="D3185" t="s">
        <v>10902</v>
      </c>
      <c r="E3185" t="s">
        <v>2680</v>
      </c>
      <c r="F3185" t="s">
        <v>352</v>
      </c>
      <c r="G3185" t="s">
        <v>2649</v>
      </c>
      <c r="H3185" t="s">
        <v>2681</v>
      </c>
    </row>
    <row r="3186" spans="1:8">
      <c r="A3186" t="s">
        <v>10903</v>
      </c>
      <c r="B3186" t="s">
        <v>10904</v>
      </c>
      <c r="C3186" t="s">
        <v>10905</v>
      </c>
      <c r="D3186" t="s">
        <v>10906</v>
      </c>
      <c r="E3186" t="s">
        <v>2680</v>
      </c>
      <c r="F3186" t="s">
        <v>352</v>
      </c>
      <c r="G3186" t="s">
        <v>2649</v>
      </c>
      <c r="H3186" t="s">
        <v>2681</v>
      </c>
    </row>
    <row r="3187" spans="1:8">
      <c r="A3187" t="s">
        <v>10907</v>
      </c>
      <c r="B3187" t="s">
        <v>10908</v>
      </c>
      <c r="C3187" t="s">
        <v>10909</v>
      </c>
      <c r="D3187" t="s">
        <v>9463</v>
      </c>
      <c r="E3187" t="s">
        <v>9699</v>
      </c>
      <c r="F3187" t="s">
        <v>352</v>
      </c>
      <c r="G3187" t="s">
        <v>2649</v>
      </c>
      <c r="H3187" t="s">
        <v>2708</v>
      </c>
    </row>
    <row r="3188" spans="1:8">
      <c r="A3188" t="s">
        <v>10910</v>
      </c>
      <c r="B3188" t="s">
        <v>10911</v>
      </c>
      <c r="C3188" t="s">
        <v>10912</v>
      </c>
      <c r="D3188" t="s">
        <v>9463</v>
      </c>
      <c r="E3188" t="s">
        <v>9699</v>
      </c>
      <c r="F3188" t="s">
        <v>352</v>
      </c>
      <c r="G3188" t="s">
        <v>2649</v>
      </c>
      <c r="H3188" t="s">
        <v>2708</v>
      </c>
    </row>
    <row r="3189" spans="1:8">
      <c r="A3189" t="s">
        <v>10913</v>
      </c>
      <c r="B3189" t="s">
        <v>10914</v>
      </c>
      <c r="C3189" t="s">
        <v>10915</v>
      </c>
      <c r="D3189" t="s">
        <v>2764</v>
      </c>
      <c r="E3189" t="s">
        <v>9699</v>
      </c>
      <c r="F3189" t="s">
        <v>352</v>
      </c>
      <c r="G3189" t="s">
        <v>2649</v>
      </c>
      <c r="H3189" t="s">
        <v>2708</v>
      </c>
    </row>
    <row r="3190" spans="1:8">
      <c r="A3190" t="s">
        <v>10916</v>
      </c>
      <c r="B3190" t="s">
        <v>10917</v>
      </c>
      <c r="C3190" t="s">
        <v>10918</v>
      </c>
      <c r="D3190" t="s">
        <v>2764</v>
      </c>
      <c r="E3190" t="s">
        <v>9699</v>
      </c>
      <c r="F3190" t="s">
        <v>352</v>
      </c>
      <c r="G3190" t="s">
        <v>2649</v>
      </c>
      <c r="H3190" t="s">
        <v>2708</v>
      </c>
    </row>
    <row r="3191" spans="1:8">
      <c r="A3191" t="s">
        <v>10919</v>
      </c>
      <c r="B3191" t="s">
        <v>10920</v>
      </c>
      <c r="C3191" t="s">
        <v>10921</v>
      </c>
      <c r="D3191" t="s">
        <v>10922</v>
      </c>
      <c r="E3191" t="s">
        <v>10923</v>
      </c>
      <c r="F3191" t="s">
        <v>352</v>
      </c>
      <c r="G3191" t="s">
        <v>610</v>
      </c>
      <c r="H3191" t="s">
        <v>730</v>
      </c>
    </row>
    <row r="3192" spans="1:8">
      <c r="A3192" t="s">
        <v>10924</v>
      </c>
      <c r="B3192" t="s">
        <v>10925</v>
      </c>
      <c r="C3192" t="s">
        <v>10926</v>
      </c>
      <c r="D3192" t="s">
        <v>10927</v>
      </c>
      <c r="E3192" t="s">
        <v>1190</v>
      </c>
      <c r="F3192" t="s">
        <v>352</v>
      </c>
      <c r="G3192" t="s">
        <v>610</v>
      </c>
      <c r="H3192" t="s">
        <v>1191</v>
      </c>
    </row>
    <row r="3193" spans="1:8">
      <c r="A3193" t="s">
        <v>10928</v>
      </c>
      <c r="B3193" t="s">
        <v>10929</v>
      </c>
      <c r="C3193" t="s">
        <v>10930</v>
      </c>
      <c r="D3193" t="s">
        <v>10931</v>
      </c>
      <c r="E3193" t="s">
        <v>1190</v>
      </c>
      <c r="F3193" t="s">
        <v>352</v>
      </c>
      <c r="G3193" t="s">
        <v>610</v>
      </c>
      <c r="H3193" t="s">
        <v>1191</v>
      </c>
    </row>
    <row r="3194" spans="1:8">
      <c r="A3194" t="s">
        <v>10932</v>
      </c>
      <c r="B3194" t="s">
        <v>10933</v>
      </c>
      <c r="C3194" t="s">
        <v>10934</v>
      </c>
      <c r="D3194" t="s">
        <v>10935</v>
      </c>
      <c r="E3194" t="s">
        <v>1190</v>
      </c>
      <c r="F3194" t="s">
        <v>352</v>
      </c>
      <c r="G3194" t="s">
        <v>610</v>
      </c>
      <c r="H3194" t="s">
        <v>1191</v>
      </c>
    </row>
    <row r="3195" spans="1:8">
      <c r="A3195" t="s">
        <v>10936</v>
      </c>
      <c r="B3195" t="s">
        <v>10937</v>
      </c>
      <c r="C3195" t="s">
        <v>10937</v>
      </c>
      <c r="E3195" t="s">
        <v>1722</v>
      </c>
      <c r="F3195" t="s">
        <v>1723</v>
      </c>
      <c r="G3195" t="s">
        <v>1724</v>
      </c>
      <c r="H3195" t="s">
        <v>1725</v>
      </c>
    </row>
    <row r="3196" spans="1:8">
      <c r="A3196" t="s">
        <v>10938</v>
      </c>
      <c r="B3196" t="s">
        <v>10939</v>
      </c>
      <c r="C3196" t="s">
        <v>10939</v>
      </c>
      <c r="E3196" t="s">
        <v>6594</v>
      </c>
      <c r="F3196" t="s">
        <v>1705</v>
      </c>
      <c r="G3196" t="s">
        <v>4638</v>
      </c>
      <c r="H3196" t="s">
        <v>6595</v>
      </c>
    </row>
    <row r="3197" spans="1:8">
      <c r="A3197" t="s">
        <v>10940</v>
      </c>
      <c r="B3197" t="s">
        <v>10941</v>
      </c>
      <c r="C3197" t="s">
        <v>10941</v>
      </c>
      <c r="E3197" t="s">
        <v>582</v>
      </c>
      <c r="F3197" t="s">
        <v>583</v>
      </c>
      <c r="G3197" t="s">
        <v>352</v>
      </c>
      <c r="H3197" t="s">
        <v>584</v>
      </c>
    </row>
    <row r="3198" spans="1:8">
      <c r="A3198" t="s">
        <v>10942</v>
      </c>
      <c r="B3198" t="s">
        <v>10943</v>
      </c>
      <c r="C3198" t="s">
        <v>10943</v>
      </c>
      <c r="E3198" t="s">
        <v>1280</v>
      </c>
      <c r="F3198" t="s">
        <v>583</v>
      </c>
      <c r="G3198" t="s">
        <v>1281</v>
      </c>
      <c r="H3198" t="s">
        <v>1282</v>
      </c>
    </row>
    <row r="3199" spans="1:8">
      <c r="A3199" t="s">
        <v>10944</v>
      </c>
      <c r="B3199" t="s">
        <v>10945</v>
      </c>
      <c r="C3199" t="s">
        <v>10945</v>
      </c>
      <c r="E3199" t="s">
        <v>6798</v>
      </c>
      <c r="F3199" t="s">
        <v>352</v>
      </c>
      <c r="G3199" t="s">
        <v>495</v>
      </c>
      <c r="H3199" t="s">
        <v>6799</v>
      </c>
    </row>
    <row r="3200" spans="1:8">
      <c r="A3200" t="s">
        <v>10946</v>
      </c>
      <c r="B3200" t="s">
        <v>10947</v>
      </c>
      <c r="C3200" t="s">
        <v>10947</v>
      </c>
      <c r="E3200" t="s">
        <v>6798</v>
      </c>
      <c r="F3200" t="s">
        <v>352</v>
      </c>
      <c r="G3200" t="s">
        <v>495</v>
      </c>
      <c r="H3200" t="s">
        <v>6799</v>
      </c>
    </row>
    <row r="3201" spans="1:8">
      <c r="A3201" t="s">
        <v>10948</v>
      </c>
      <c r="B3201" t="s">
        <v>10949</v>
      </c>
      <c r="C3201" t="s">
        <v>10949</v>
      </c>
      <c r="E3201" t="s">
        <v>6798</v>
      </c>
      <c r="F3201" t="s">
        <v>352</v>
      </c>
      <c r="G3201" t="s">
        <v>495</v>
      </c>
      <c r="H3201" t="s">
        <v>6799</v>
      </c>
    </row>
    <row r="3202" spans="1:8">
      <c r="A3202" t="s">
        <v>10950</v>
      </c>
      <c r="B3202" t="s">
        <v>10949</v>
      </c>
      <c r="C3202" t="s">
        <v>10949</v>
      </c>
      <c r="E3202" t="s">
        <v>6798</v>
      </c>
      <c r="F3202" t="s">
        <v>352</v>
      </c>
      <c r="G3202" t="s">
        <v>495</v>
      </c>
      <c r="H3202" t="s">
        <v>6799</v>
      </c>
    </row>
    <row r="3203" spans="1:8">
      <c r="A3203" t="s">
        <v>10951</v>
      </c>
      <c r="B3203" t="s">
        <v>10949</v>
      </c>
      <c r="C3203" t="s">
        <v>10949</v>
      </c>
      <c r="E3203" t="s">
        <v>6798</v>
      </c>
      <c r="F3203" t="s">
        <v>352</v>
      </c>
      <c r="G3203" t="s">
        <v>495</v>
      </c>
      <c r="H3203" t="s">
        <v>6799</v>
      </c>
    </row>
    <row r="3204" spans="1:8">
      <c r="A3204" t="s">
        <v>10952</v>
      </c>
      <c r="B3204" t="s">
        <v>10949</v>
      </c>
      <c r="C3204" t="s">
        <v>10949</v>
      </c>
      <c r="E3204" t="s">
        <v>6798</v>
      </c>
      <c r="F3204" t="s">
        <v>352</v>
      </c>
      <c r="G3204" t="s">
        <v>495</v>
      </c>
      <c r="H3204" t="s">
        <v>6799</v>
      </c>
    </row>
    <row r="3205" spans="1:8">
      <c r="A3205" t="s">
        <v>10953</v>
      </c>
      <c r="B3205" t="s">
        <v>10949</v>
      </c>
      <c r="C3205" t="s">
        <v>10949</v>
      </c>
      <c r="E3205" t="s">
        <v>6798</v>
      </c>
      <c r="F3205" t="s">
        <v>352</v>
      </c>
      <c r="G3205" t="s">
        <v>495</v>
      </c>
      <c r="H3205" t="s">
        <v>6799</v>
      </c>
    </row>
    <row r="3206" spans="1:8">
      <c r="A3206" t="s">
        <v>10954</v>
      </c>
      <c r="B3206" t="s">
        <v>10955</v>
      </c>
      <c r="C3206" t="s">
        <v>10955</v>
      </c>
      <c r="E3206" t="s">
        <v>6798</v>
      </c>
      <c r="F3206" t="s">
        <v>352</v>
      </c>
      <c r="G3206" t="s">
        <v>495</v>
      </c>
      <c r="H3206" t="s">
        <v>6799</v>
      </c>
    </row>
    <row r="3207" spans="1:8">
      <c r="A3207" t="s">
        <v>10956</v>
      </c>
      <c r="B3207" t="s">
        <v>10957</v>
      </c>
      <c r="C3207" t="s">
        <v>10957</v>
      </c>
      <c r="E3207" t="s">
        <v>6798</v>
      </c>
      <c r="F3207" t="s">
        <v>352</v>
      </c>
      <c r="G3207" t="s">
        <v>495</v>
      </c>
      <c r="H3207" t="s">
        <v>6799</v>
      </c>
    </row>
    <row r="3208" spans="1:8">
      <c r="A3208" t="s">
        <v>10958</v>
      </c>
      <c r="B3208" t="s">
        <v>10957</v>
      </c>
      <c r="C3208" t="s">
        <v>10957</v>
      </c>
      <c r="E3208" t="s">
        <v>6798</v>
      </c>
      <c r="F3208" t="s">
        <v>352</v>
      </c>
      <c r="G3208" t="s">
        <v>495</v>
      </c>
      <c r="H3208" t="s">
        <v>6799</v>
      </c>
    </row>
    <row r="3209" spans="1:8">
      <c r="A3209" t="s">
        <v>10959</v>
      </c>
      <c r="B3209" t="s">
        <v>10957</v>
      </c>
      <c r="C3209" t="s">
        <v>10957</v>
      </c>
      <c r="E3209" t="s">
        <v>6798</v>
      </c>
      <c r="F3209" t="s">
        <v>352</v>
      </c>
      <c r="G3209" t="s">
        <v>495</v>
      </c>
      <c r="H3209" t="s">
        <v>6799</v>
      </c>
    </row>
    <row r="3210" spans="1:8">
      <c r="A3210" t="s">
        <v>10960</v>
      </c>
      <c r="B3210" t="s">
        <v>10961</v>
      </c>
      <c r="C3210" t="s">
        <v>10962</v>
      </c>
      <c r="D3210" t="s">
        <v>10963</v>
      </c>
      <c r="E3210" t="s">
        <v>5040</v>
      </c>
      <c r="F3210" t="s">
        <v>352</v>
      </c>
      <c r="G3210" t="s">
        <v>467</v>
      </c>
      <c r="H3210" t="s">
        <v>4791</v>
      </c>
    </row>
    <row r="3211" spans="1:8">
      <c r="A3211" t="s">
        <v>10964</v>
      </c>
      <c r="B3211" t="s">
        <v>10965</v>
      </c>
      <c r="C3211" t="s">
        <v>10966</v>
      </c>
      <c r="D3211" t="s">
        <v>10967</v>
      </c>
      <c r="E3211" t="s">
        <v>2217</v>
      </c>
      <c r="F3211" t="s">
        <v>352</v>
      </c>
      <c r="G3211" t="s">
        <v>367</v>
      </c>
      <c r="H3211" t="s">
        <v>368</v>
      </c>
    </row>
    <row r="3212" spans="1:8">
      <c r="A3212" t="s">
        <v>10968</v>
      </c>
      <c r="B3212" t="s">
        <v>10969</v>
      </c>
      <c r="C3212" t="s">
        <v>10970</v>
      </c>
      <c r="D3212" t="s">
        <v>10971</v>
      </c>
      <c r="E3212" t="s">
        <v>2217</v>
      </c>
      <c r="F3212" t="s">
        <v>352</v>
      </c>
      <c r="G3212" t="s">
        <v>367</v>
      </c>
      <c r="H3212" t="s">
        <v>368</v>
      </c>
    </row>
    <row r="3213" spans="1:8">
      <c r="A3213" t="s">
        <v>10972</v>
      </c>
      <c r="B3213" t="s">
        <v>10973</v>
      </c>
      <c r="C3213" t="s">
        <v>10973</v>
      </c>
      <c r="E3213" t="s">
        <v>1722</v>
      </c>
      <c r="F3213" t="s">
        <v>1723</v>
      </c>
      <c r="G3213" t="s">
        <v>1724</v>
      </c>
      <c r="H3213" t="s">
        <v>1725</v>
      </c>
    </row>
    <row r="3214" spans="1:8">
      <c r="A3214" t="s">
        <v>10974</v>
      </c>
      <c r="B3214" t="s">
        <v>10975</v>
      </c>
      <c r="C3214" t="s">
        <v>10975</v>
      </c>
      <c r="E3214" t="s">
        <v>9758</v>
      </c>
      <c r="F3214" t="s">
        <v>1723</v>
      </c>
      <c r="G3214" t="s">
        <v>1724</v>
      </c>
      <c r="H3214" t="s">
        <v>1725</v>
      </c>
    </row>
    <row r="3215" spans="1:8">
      <c r="A3215" t="s">
        <v>10976</v>
      </c>
      <c r="B3215" t="s">
        <v>10977</v>
      </c>
      <c r="C3215" t="s">
        <v>10977</v>
      </c>
      <c r="E3215" t="s">
        <v>2680</v>
      </c>
      <c r="F3215" t="s">
        <v>352</v>
      </c>
      <c r="G3215" t="s">
        <v>2649</v>
      </c>
      <c r="H3215" t="s">
        <v>2681</v>
      </c>
    </row>
    <row r="3216" spans="1:8">
      <c r="A3216" t="s">
        <v>10978</v>
      </c>
      <c r="B3216" t="s">
        <v>10979</v>
      </c>
      <c r="C3216" t="s">
        <v>10979</v>
      </c>
      <c r="E3216" t="s">
        <v>10980</v>
      </c>
      <c r="F3216" t="s">
        <v>1723</v>
      </c>
      <c r="G3216" t="s">
        <v>2284</v>
      </c>
      <c r="H3216" t="s">
        <v>4507</v>
      </c>
    </row>
    <row r="3217" spans="1:8">
      <c r="A3217" t="s">
        <v>10981</v>
      </c>
      <c r="B3217" t="s">
        <v>10982</v>
      </c>
      <c r="C3217" t="s">
        <v>10982</v>
      </c>
      <c r="E3217" t="s">
        <v>6600</v>
      </c>
      <c r="F3217" t="s">
        <v>583</v>
      </c>
      <c r="G3217" t="s">
        <v>1842</v>
      </c>
      <c r="H3217" t="s">
        <v>6601</v>
      </c>
    </row>
    <row r="3218" spans="1:8">
      <c r="A3218" t="s">
        <v>10983</v>
      </c>
      <c r="B3218" t="s">
        <v>10984</v>
      </c>
      <c r="C3218" t="s">
        <v>10985</v>
      </c>
      <c r="D3218" t="s">
        <v>3881</v>
      </c>
      <c r="E3218" t="s">
        <v>3229</v>
      </c>
      <c r="F3218" t="s">
        <v>583</v>
      </c>
      <c r="G3218" t="s">
        <v>1842</v>
      </c>
      <c r="H3218" t="s">
        <v>3230</v>
      </c>
    </row>
    <row r="3219" spans="1:8">
      <c r="A3219" t="s">
        <v>10986</v>
      </c>
      <c r="B3219" t="s">
        <v>10987</v>
      </c>
      <c r="C3219" t="s">
        <v>10987</v>
      </c>
      <c r="E3219" t="s">
        <v>1722</v>
      </c>
      <c r="F3219" t="s">
        <v>1723</v>
      </c>
      <c r="G3219" t="s">
        <v>1724</v>
      </c>
      <c r="H3219" t="s">
        <v>1725</v>
      </c>
    </row>
    <row r="3220" spans="1:8">
      <c r="A3220" t="s">
        <v>10988</v>
      </c>
      <c r="B3220" t="s">
        <v>10989</v>
      </c>
      <c r="C3220" t="s">
        <v>10990</v>
      </c>
      <c r="D3220" t="s">
        <v>4407</v>
      </c>
      <c r="E3220" t="s">
        <v>4434</v>
      </c>
      <c r="F3220" t="s">
        <v>352</v>
      </c>
      <c r="G3220" t="s">
        <v>2854</v>
      </c>
      <c r="H3220" t="s">
        <v>2855</v>
      </c>
    </row>
    <row r="3221" spans="1:8">
      <c r="A3221" t="s">
        <v>10991</v>
      </c>
      <c r="B3221" t="s">
        <v>10992</v>
      </c>
      <c r="C3221" t="s">
        <v>10993</v>
      </c>
      <c r="D3221" t="s">
        <v>4407</v>
      </c>
      <c r="E3221" t="s">
        <v>1875</v>
      </c>
      <c r="F3221" t="s">
        <v>583</v>
      </c>
      <c r="G3221" t="s">
        <v>1723</v>
      </c>
      <c r="H3221" t="s">
        <v>1876</v>
      </c>
    </row>
    <row r="3222" spans="1:8">
      <c r="A3222" t="s">
        <v>10994</v>
      </c>
      <c r="B3222" t="s">
        <v>10995</v>
      </c>
      <c r="C3222" t="s">
        <v>10996</v>
      </c>
      <c r="D3222" t="s">
        <v>4403</v>
      </c>
      <c r="E3222" t="s">
        <v>4066</v>
      </c>
      <c r="F3222" t="s">
        <v>1723</v>
      </c>
      <c r="G3222" t="s">
        <v>2291</v>
      </c>
      <c r="H3222" t="s">
        <v>4067</v>
      </c>
    </row>
    <row r="3223" spans="1:8">
      <c r="A3223" t="s">
        <v>10997</v>
      </c>
      <c r="B3223" t="s">
        <v>10998</v>
      </c>
      <c r="C3223" t="s">
        <v>10998</v>
      </c>
      <c r="E3223" t="s">
        <v>1875</v>
      </c>
      <c r="F3223" t="s">
        <v>583</v>
      </c>
      <c r="G3223" t="s">
        <v>1723</v>
      </c>
      <c r="H3223" t="s">
        <v>1876</v>
      </c>
    </row>
    <row r="3224" spans="1:8">
      <c r="A3224" t="s">
        <v>10999</v>
      </c>
      <c r="B3224" t="s">
        <v>7807</v>
      </c>
      <c r="C3224" t="s">
        <v>7807</v>
      </c>
      <c r="E3224" t="s">
        <v>764</v>
      </c>
      <c r="F3224" t="s">
        <v>583</v>
      </c>
      <c r="G3224" t="s">
        <v>352</v>
      </c>
      <c r="H3224" t="s">
        <v>765</v>
      </c>
    </row>
    <row r="3225" spans="1:8">
      <c r="A3225" t="s">
        <v>11000</v>
      </c>
      <c r="B3225" t="s">
        <v>11001</v>
      </c>
      <c r="C3225" t="s">
        <v>11002</v>
      </c>
      <c r="D3225" t="s">
        <v>11003</v>
      </c>
      <c r="E3225" t="s">
        <v>1169</v>
      </c>
      <c r="F3225" t="s">
        <v>583</v>
      </c>
      <c r="G3225" t="s">
        <v>352</v>
      </c>
      <c r="H3225" t="s">
        <v>1170</v>
      </c>
    </row>
    <row r="3226" spans="1:8">
      <c r="A3226" t="s">
        <v>11004</v>
      </c>
      <c r="B3226" t="s">
        <v>11005</v>
      </c>
      <c r="C3226" t="s">
        <v>11006</v>
      </c>
      <c r="D3226" t="s">
        <v>11007</v>
      </c>
      <c r="E3226" t="s">
        <v>963</v>
      </c>
      <c r="F3226" t="s">
        <v>352</v>
      </c>
      <c r="G3226" t="s">
        <v>367</v>
      </c>
      <c r="H3226" t="s">
        <v>964</v>
      </c>
    </row>
    <row r="3227" spans="1:8">
      <c r="A3227" t="s">
        <v>11008</v>
      </c>
      <c r="B3227" t="s">
        <v>11009</v>
      </c>
      <c r="C3227" t="s">
        <v>11009</v>
      </c>
      <c r="E3227" t="s">
        <v>3229</v>
      </c>
      <c r="F3227" t="s">
        <v>583</v>
      </c>
      <c r="G3227" t="s">
        <v>1842</v>
      </c>
      <c r="H3227" t="s">
        <v>3230</v>
      </c>
    </row>
    <row r="3228" spans="1:8">
      <c r="A3228" t="s">
        <v>11010</v>
      </c>
      <c r="B3228" t="s">
        <v>11011</v>
      </c>
      <c r="C3228" t="s">
        <v>11012</v>
      </c>
      <c r="D3228" t="s">
        <v>2764</v>
      </c>
      <c r="E3228" t="s">
        <v>652</v>
      </c>
      <c r="F3228" t="s">
        <v>652</v>
      </c>
    </row>
    <row r="3229" spans="1:8">
      <c r="A3229" t="s">
        <v>11013</v>
      </c>
      <c r="B3229" t="s">
        <v>11014</v>
      </c>
      <c r="C3229" t="s">
        <v>11015</v>
      </c>
      <c r="D3229" t="s">
        <v>6928</v>
      </c>
      <c r="E3229" t="s">
        <v>2236</v>
      </c>
      <c r="F3229" t="s">
        <v>583</v>
      </c>
      <c r="G3229" t="s">
        <v>1723</v>
      </c>
      <c r="H3229" t="s">
        <v>2237</v>
      </c>
    </row>
    <row r="3230" spans="1:8">
      <c r="A3230" t="s">
        <v>11016</v>
      </c>
      <c r="B3230" t="s">
        <v>11017</v>
      </c>
      <c r="C3230" t="s">
        <v>11018</v>
      </c>
      <c r="D3230" t="s">
        <v>6928</v>
      </c>
      <c r="E3230" t="s">
        <v>2236</v>
      </c>
      <c r="F3230" t="s">
        <v>583</v>
      </c>
      <c r="G3230" t="s">
        <v>1723</v>
      </c>
      <c r="H3230" t="s">
        <v>2237</v>
      </c>
    </row>
    <row r="3231" spans="1:8">
      <c r="A3231" t="s">
        <v>11019</v>
      </c>
      <c r="B3231" t="s">
        <v>11020</v>
      </c>
      <c r="C3231" t="s">
        <v>11021</v>
      </c>
      <c r="D3231" t="s">
        <v>6928</v>
      </c>
      <c r="E3231" t="s">
        <v>2236</v>
      </c>
      <c r="F3231" t="s">
        <v>583</v>
      </c>
      <c r="G3231" t="s">
        <v>1723</v>
      </c>
      <c r="H3231" t="s">
        <v>2237</v>
      </c>
    </row>
    <row r="3232" spans="1:8">
      <c r="A3232" t="s">
        <v>11022</v>
      </c>
      <c r="B3232" t="s">
        <v>11023</v>
      </c>
      <c r="C3232" t="s">
        <v>11023</v>
      </c>
      <c r="E3232" t="s">
        <v>6594</v>
      </c>
      <c r="F3232" t="s">
        <v>1705</v>
      </c>
      <c r="G3232" t="s">
        <v>4638</v>
      </c>
      <c r="H3232" t="s">
        <v>6595</v>
      </c>
    </row>
    <row r="3233" spans="1:8">
      <c r="A3233" t="s">
        <v>11024</v>
      </c>
      <c r="B3233" t="s">
        <v>11025</v>
      </c>
      <c r="C3233" t="s">
        <v>11026</v>
      </c>
      <c r="D3233" t="s">
        <v>11027</v>
      </c>
      <c r="E3233" t="s">
        <v>11028</v>
      </c>
      <c r="F3233" t="s">
        <v>352</v>
      </c>
      <c r="G3233" t="s">
        <v>467</v>
      </c>
      <c r="H3233" t="s">
        <v>11029</v>
      </c>
    </row>
    <row r="3234" spans="1:8">
      <c r="A3234" t="s">
        <v>11030</v>
      </c>
      <c r="B3234" t="s">
        <v>11031</v>
      </c>
      <c r="C3234" t="s">
        <v>11032</v>
      </c>
      <c r="D3234" t="s">
        <v>11027</v>
      </c>
      <c r="E3234" t="s">
        <v>11028</v>
      </c>
      <c r="F3234" t="s">
        <v>352</v>
      </c>
      <c r="G3234" t="s">
        <v>467</v>
      </c>
      <c r="H3234" t="s">
        <v>11029</v>
      </c>
    </row>
    <row r="3235" spans="1:8">
      <c r="A3235" t="s">
        <v>11033</v>
      </c>
      <c r="B3235" t="s">
        <v>11034</v>
      </c>
      <c r="C3235" t="s">
        <v>11035</v>
      </c>
      <c r="D3235" t="s">
        <v>1116</v>
      </c>
      <c r="E3235" t="s">
        <v>11036</v>
      </c>
      <c r="F3235" t="s">
        <v>352</v>
      </c>
      <c r="G3235" t="s">
        <v>617</v>
      </c>
      <c r="H3235" t="s">
        <v>11037</v>
      </c>
    </row>
    <row r="3236" spans="1:8">
      <c r="A3236" t="s">
        <v>11038</v>
      </c>
      <c r="B3236" t="s">
        <v>11039</v>
      </c>
      <c r="C3236" t="s">
        <v>11040</v>
      </c>
      <c r="D3236" t="s">
        <v>1116</v>
      </c>
      <c r="E3236" t="s">
        <v>11036</v>
      </c>
      <c r="F3236" t="s">
        <v>352</v>
      </c>
      <c r="G3236" t="s">
        <v>617</v>
      </c>
      <c r="H3236" t="s">
        <v>11037</v>
      </c>
    </row>
    <row r="3237" spans="1:8">
      <c r="A3237" t="s">
        <v>11041</v>
      </c>
      <c r="B3237" t="s">
        <v>11042</v>
      </c>
      <c r="C3237" t="s">
        <v>11042</v>
      </c>
      <c r="E3237" t="s">
        <v>11036</v>
      </c>
      <c r="F3237" t="s">
        <v>352</v>
      </c>
      <c r="G3237" t="s">
        <v>617</v>
      </c>
      <c r="H3237" t="s">
        <v>11037</v>
      </c>
    </row>
    <row r="3238" spans="1:8">
      <c r="A3238" t="s">
        <v>11043</v>
      </c>
      <c r="B3238" t="s">
        <v>11044</v>
      </c>
      <c r="C3238" t="s">
        <v>11045</v>
      </c>
      <c r="D3238" t="s">
        <v>7265</v>
      </c>
      <c r="E3238" t="s">
        <v>11036</v>
      </c>
      <c r="F3238" t="s">
        <v>352</v>
      </c>
      <c r="G3238" t="s">
        <v>617</v>
      </c>
      <c r="H3238" t="s">
        <v>11037</v>
      </c>
    </row>
    <row r="3239" spans="1:8">
      <c r="A3239" t="s">
        <v>11046</v>
      </c>
      <c r="B3239" t="s">
        <v>11047</v>
      </c>
      <c r="C3239" t="s">
        <v>11048</v>
      </c>
      <c r="D3239" t="s">
        <v>7092</v>
      </c>
      <c r="E3239" t="s">
        <v>11049</v>
      </c>
      <c r="F3239" t="s">
        <v>352</v>
      </c>
      <c r="G3239" t="s">
        <v>617</v>
      </c>
      <c r="H3239" t="s">
        <v>11050</v>
      </c>
    </row>
    <row r="3240" spans="1:8">
      <c r="A3240" t="s">
        <v>11051</v>
      </c>
      <c r="B3240" t="s">
        <v>11052</v>
      </c>
      <c r="C3240" t="s">
        <v>11053</v>
      </c>
      <c r="D3240" t="s">
        <v>651</v>
      </c>
      <c r="E3240" t="s">
        <v>11049</v>
      </c>
      <c r="F3240" t="s">
        <v>352</v>
      </c>
      <c r="G3240" t="s">
        <v>617</v>
      </c>
      <c r="H3240" t="s">
        <v>11050</v>
      </c>
    </row>
    <row r="3241" spans="1:8">
      <c r="A3241" t="s">
        <v>11054</v>
      </c>
      <c r="B3241" t="s">
        <v>11055</v>
      </c>
      <c r="C3241" t="s">
        <v>11055</v>
      </c>
      <c r="E3241" t="s">
        <v>6594</v>
      </c>
      <c r="F3241" t="s">
        <v>1705</v>
      </c>
      <c r="G3241" t="s">
        <v>4638</v>
      </c>
      <c r="H3241" t="s">
        <v>6595</v>
      </c>
    </row>
    <row r="3242" spans="1:8">
      <c r="A3242" t="s">
        <v>11056</v>
      </c>
      <c r="B3242" t="s">
        <v>11057</v>
      </c>
      <c r="C3242" t="s">
        <v>11057</v>
      </c>
      <c r="E3242" t="s">
        <v>582</v>
      </c>
      <c r="F3242" t="s">
        <v>583</v>
      </c>
      <c r="G3242" t="s">
        <v>352</v>
      </c>
      <c r="H3242" t="s">
        <v>584</v>
      </c>
    </row>
    <row r="3243" spans="1:8">
      <c r="A3243" t="s">
        <v>11058</v>
      </c>
      <c r="B3243" t="s">
        <v>11059</v>
      </c>
      <c r="C3243" t="s">
        <v>11059</v>
      </c>
      <c r="E3243" t="s">
        <v>1841</v>
      </c>
      <c r="F3243" t="s">
        <v>583</v>
      </c>
      <c r="G3243" t="s">
        <v>1842</v>
      </c>
      <c r="H3243" t="s">
        <v>1843</v>
      </c>
    </row>
    <row r="3244" spans="1:8">
      <c r="A3244" t="s">
        <v>11060</v>
      </c>
      <c r="B3244" t="s">
        <v>11061</v>
      </c>
      <c r="C3244" t="s">
        <v>11061</v>
      </c>
      <c r="E3244" t="s">
        <v>1841</v>
      </c>
      <c r="F3244" t="s">
        <v>583</v>
      </c>
      <c r="G3244" t="s">
        <v>1842</v>
      </c>
      <c r="H3244" t="s">
        <v>1843</v>
      </c>
    </row>
    <row r="3245" spans="1:8">
      <c r="A3245" t="s">
        <v>11062</v>
      </c>
      <c r="B3245" t="s">
        <v>11063</v>
      </c>
      <c r="C3245" t="s">
        <v>11063</v>
      </c>
      <c r="E3245" t="s">
        <v>1841</v>
      </c>
      <c r="F3245" t="s">
        <v>583</v>
      </c>
      <c r="G3245" t="s">
        <v>1842</v>
      </c>
      <c r="H3245" t="s">
        <v>1843</v>
      </c>
    </row>
    <row r="3246" spans="1:8">
      <c r="A3246" t="s">
        <v>11064</v>
      </c>
      <c r="B3246" t="s">
        <v>11065</v>
      </c>
      <c r="C3246" t="s">
        <v>11065</v>
      </c>
      <c r="E3246" t="s">
        <v>1841</v>
      </c>
      <c r="F3246" t="s">
        <v>583</v>
      </c>
      <c r="G3246" t="s">
        <v>1842</v>
      </c>
      <c r="H3246" t="s">
        <v>1843</v>
      </c>
    </row>
    <row r="3247" spans="1:8">
      <c r="A3247" t="s">
        <v>11066</v>
      </c>
      <c r="B3247" t="s">
        <v>11067</v>
      </c>
      <c r="C3247" t="s">
        <v>11067</v>
      </c>
      <c r="E3247" t="s">
        <v>1841</v>
      </c>
      <c r="F3247" t="s">
        <v>583</v>
      </c>
      <c r="G3247" t="s">
        <v>1842</v>
      </c>
      <c r="H3247" t="s">
        <v>1843</v>
      </c>
    </row>
    <row r="3248" spans="1:8">
      <c r="A3248" t="s">
        <v>11068</v>
      </c>
      <c r="B3248" t="s">
        <v>11069</v>
      </c>
      <c r="C3248" t="s">
        <v>11069</v>
      </c>
      <c r="E3248" t="s">
        <v>1841</v>
      </c>
      <c r="F3248" t="s">
        <v>583</v>
      </c>
      <c r="G3248" t="s">
        <v>1842</v>
      </c>
      <c r="H3248" t="s">
        <v>1843</v>
      </c>
    </row>
    <row r="3249" spans="1:8">
      <c r="A3249" t="s">
        <v>11070</v>
      </c>
      <c r="B3249" t="s">
        <v>11071</v>
      </c>
      <c r="C3249" t="s">
        <v>11071</v>
      </c>
      <c r="E3249" t="s">
        <v>1841</v>
      </c>
      <c r="F3249" t="s">
        <v>583</v>
      </c>
      <c r="G3249" t="s">
        <v>1842</v>
      </c>
      <c r="H3249" t="s">
        <v>1843</v>
      </c>
    </row>
    <row r="3250" spans="1:8">
      <c r="A3250" t="s">
        <v>11072</v>
      </c>
      <c r="B3250" t="s">
        <v>11073</v>
      </c>
      <c r="C3250" t="s">
        <v>11073</v>
      </c>
      <c r="E3250" t="s">
        <v>1841</v>
      </c>
      <c r="F3250" t="s">
        <v>583</v>
      </c>
      <c r="G3250" t="s">
        <v>1842</v>
      </c>
      <c r="H3250" t="s">
        <v>1843</v>
      </c>
    </row>
    <row r="3251" spans="1:8">
      <c r="A3251" t="s">
        <v>11074</v>
      </c>
      <c r="B3251" t="s">
        <v>11075</v>
      </c>
      <c r="C3251" t="s">
        <v>11075</v>
      </c>
      <c r="E3251" t="s">
        <v>1841</v>
      </c>
      <c r="F3251" t="s">
        <v>583</v>
      </c>
      <c r="G3251" t="s">
        <v>1842</v>
      </c>
      <c r="H3251" t="s">
        <v>1843</v>
      </c>
    </row>
    <row r="3252" spans="1:8">
      <c r="A3252" t="s">
        <v>11076</v>
      </c>
      <c r="B3252" t="s">
        <v>11077</v>
      </c>
      <c r="C3252" t="s">
        <v>11077</v>
      </c>
      <c r="E3252" t="s">
        <v>1841</v>
      </c>
      <c r="F3252" t="s">
        <v>583</v>
      </c>
      <c r="G3252" t="s">
        <v>1842</v>
      </c>
      <c r="H3252" t="s">
        <v>1843</v>
      </c>
    </row>
    <row r="3253" spans="1:8">
      <c r="A3253" t="s">
        <v>11078</v>
      </c>
      <c r="B3253" t="s">
        <v>11079</v>
      </c>
      <c r="C3253" t="s">
        <v>11079</v>
      </c>
      <c r="E3253" t="s">
        <v>1841</v>
      </c>
      <c r="F3253" t="s">
        <v>583</v>
      </c>
      <c r="G3253" t="s">
        <v>1842</v>
      </c>
      <c r="H3253" t="s">
        <v>1843</v>
      </c>
    </row>
    <row r="3254" spans="1:8">
      <c r="A3254" t="s">
        <v>11080</v>
      </c>
      <c r="B3254" t="s">
        <v>11081</v>
      </c>
      <c r="C3254" t="s">
        <v>11081</v>
      </c>
      <c r="E3254" t="s">
        <v>1841</v>
      </c>
      <c r="F3254" t="s">
        <v>583</v>
      </c>
      <c r="G3254" t="s">
        <v>1842</v>
      </c>
      <c r="H3254" t="s">
        <v>1843</v>
      </c>
    </row>
    <row r="3255" spans="1:8">
      <c r="A3255" t="s">
        <v>11082</v>
      </c>
      <c r="B3255" t="s">
        <v>11083</v>
      </c>
      <c r="C3255" t="s">
        <v>11083</v>
      </c>
      <c r="E3255" t="s">
        <v>1841</v>
      </c>
      <c r="F3255" t="s">
        <v>583</v>
      </c>
      <c r="G3255" t="s">
        <v>1842</v>
      </c>
      <c r="H3255" t="s">
        <v>1843</v>
      </c>
    </row>
    <row r="3256" spans="1:8">
      <c r="A3256" t="s">
        <v>11084</v>
      </c>
      <c r="B3256" t="s">
        <v>11085</v>
      </c>
      <c r="C3256" t="s">
        <v>11086</v>
      </c>
      <c r="D3256" t="s">
        <v>1578</v>
      </c>
      <c r="E3256" t="s">
        <v>1579</v>
      </c>
      <c r="F3256" t="s">
        <v>352</v>
      </c>
      <c r="G3256" t="s">
        <v>495</v>
      </c>
      <c r="H3256" t="s">
        <v>1580</v>
      </c>
    </row>
    <row r="3257" spans="1:8">
      <c r="A3257" t="s">
        <v>11087</v>
      </c>
      <c r="B3257" t="s">
        <v>11088</v>
      </c>
      <c r="C3257" t="s">
        <v>11089</v>
      </c>
      <c r="D3257" t="s">
        <v>1578</v>
      </c>
      <c r="E3257" t="s">
        <v>1579</v>
      </c>
      <c r="F3257" t="s">
        <v>352</v>
      </c>
      <c r="G3257" t="s">
        <v>495</v>
      </c>
      <c r="H3257" t="s">
        <v>1580</v>
      </c>
    </row>
    <row r="3258" spans="1:8">
      <c r="A3258" t="s">
        <v>11090</v>
      </c>
      <c r="B3258" t="s">
        <v>11091</v>
      </c>
      <c r="C3258" t="s">
        <v>11092</v>
      </c>
      <c r="D3258" t="s">
        <v>1578</v>
      </c>
      <c r="E3258" t="s">
        <v>1579</v>
      </c>
      <c r="F3258" t="s">
        <v>352</v>
      </c>
      <c r="G3258" t="s">
        <v>495</v>
      </c>
      <c r="H3258" t="s">
        <v>1580</v>
      </c>
    </row>
    <row r="3259" spans="1:8">
      <c r="A3259" t="s">
        <v>11093</v>
      </c>
      <c r="B3259" t="s">
        <v>11094</v>
      </c>
      <c r="C3259" t="s">
        <v>11095</v>
      </c>
      <c r="D3259" t="s">
        <v>1578</v>
      </c>
      <c r="E3259" t="s">
        <v>1579</v>
      </c>
      <c r="F3259" t="s">
        <v>352</v>
      </c>
      <c r="G3259" t="s">
        <v>495</v>
      </c>
      <c r="H3259" t="s">
        <v>1580</v>
      </c>
    </row>
    <row r="3260" spans="1:8">
      <c r="A3260" t="s">
        <v>11096</v>
      </c>
      <c r="B3260" t="s">
        <v>11097</v>
      </c>
      <c r="C3260" t="s">
        <v>11098</v>
      </c>
      <c r="D3260" t="s">
        <v>1578</v>
      </c>
      <c r="E3260" t="s">
        <v>1579</v>
      </c>
      <c r="F3260" t="s">
        <v>352</v>
      </c>
      <c r="G3260" t="s">
        <v>495</v>
      </c>
      <c r="H3260" t="s">
        <v>1580</v>
      </c>
    </row>
    <row r="3261" spans="1:8">
      <c r="A3261" t="s">
        <v>11099</v>
      </c>
      <c r="B3261" t="s">
        <v>11100</v>
      </c>
      <c r="C3261" t="s">
        <v>11101</v>
      </c>
      <c r="D3261" t="s">
        <v>1578</v>
      </c>
      <c r="E3261" t="s">
        <v>1579</v>
      </c>
      <c r="F3261" t="s">
        <v>352</v>
      </c>
      <c r="G3261" t="s">
        <v>495</v>
      </c>
      <c r="H3261" t="s">
        <v>1580</v>
      </c>
    </row>
    <row r="3262" spans="1:8">
      <c r="A3262" t="s">
        <v>11102</v>
      </c>
      <c r="B3262" t="s">
        <v>11103</v>
      </c>
      <c r="C3262" t="s">
        <v>11104</v>
      </c>
      <c r="D3262" t="s">
        <v>1578</v>
      </c>
      <c r="E3262" t="s">
        <v>1579</v>
      </c>
      <c r="F3262" t="s">
        <v>352</v>
      </c>
      <c r="G3262" t="s">
        <v>495</v>
      </c>
      <c r="H3262" t="s">
        <v>1580</v>
      </c>
    </row>
    <row r="3263" spans="1:8">
      <c r="A3263" t="s">
        <v>11105</v>
      </c>
      <c r="B3263" t="s">
        <v>11106</v>
      </c>
      <c r="C3263" t="s">
        <v>11107</v>
      </c>
      <c r="D3263" t="s">
        <v>1578</v>
      </c>
      <c r="E3263" t="s">
        <v>1579</v>
      </c>
      <c r="F3263" t="s">
        <v>352</v>
      </c>
      <c r="G3263" t="s">
        <v>495</v>
      </c>
      <c r="H3263" t="s">
        <v>1580</v>
      </c>
    </row>
    <row r="3264" spans="1:8">
      <c r="A3264" t="s">
        <v>11108</v>
      </c>
      <c r="B3264" t="s">
        <v>11109</v>
      </c>
      <c r="C3264" t="s">
        <v>11110</v>
      </c>
      <c r="D3264" t="s">
        <v>1578</v>
      </c>
      <c r="E3264" t="s">
        <v>1579</v>
      </c>
      <c r="F3264" t="s">
        <v>352</v>
      </c>
      <c r="G3264" t="s">
        <v>495</v>
      </c>
      <c r="H3264" t="s">
        <v>1580</v>
      </c>
    </row>
    <row r="3265" spans="1:8">
      <c r="A3265" t="s">
        <v>11111</v>
      </c>
      <c r="B3265" t="s">
        <v>11112</v>
      </c>
      <c r="C3265" t="s">
        <v>1610</v>
      </c>
      <c r="D3265" t="s">
        <v>1578</v>
      </c>
      <c r="E3265" t="s">
        <v>1579</v>
      </c>
      <c r="F3265" t="s">
        <v>352</v>
      </c>
      <c r="G3265" t="s">
        <v>495</v>
      </c>
      <c r="H3265" t="s">
        <v>1580</v>
      </c>
    </row>
    <row r="3266" spans="1:8">
      <c r="A3266" t="s">
        <v>11113</v>
      </c>
      <c r="B3266" t="s">
        <v>11114</v>
      </c>
      <c r="C3266" t="s">
        <v>11115</v>
      </c>
      <c r="D3266" t="s">
        <v>1578</v>
      </c>
      <c r="E3266" t="s">
        <v>1579</v>
      </c>
      <c r="F3266" t="s">
        <v>352</v>
      </c>
      <c r="G3266" t="s">
        <v>495</v>
      </c>
      <c r="H3266" t="s">
        <v>1580</v>
      </c>
    </row>
    <row r="3267" spans="1:8">
      <c r="A3267" t="s">
        <v>11116</v>
      </c>
      <c r="B3267" t="s">
        <v>11117</v>
      </c>
      <c r="C3267" t="s">
        <v>11118</v>
      </c>
      <c r="D3267" t="s">
        <v>1578</v>
      </c>
      <c r="E3267" t="s">
        <v>1579</v>
      </c>
      <c r="F3267" t="s">
        <v>352</v>
      </c>
      <c r="G3267" t="s">
        <v>495</v>
      </c>
      <c r="H3267" t="s">
        <v>1580</v>
      </c>
    </row>
    <row r="3268" spans="1:8">
      <c r="A3268" t="s">
        <v>11119</v>
      </c>
      <c r="B3268" t="s">
        <v>11120</v>
      </c>
      <c r="C3268" t="s">
        <v>11121</v>
      </c>
      <c r="D3268" t="s">
        <v>1578</v>
      </c>
      <c r="E3268" t="s">
        <v>1579</v>
      </c>
      <c r="F3268" t="s">
        <v>352</v>
      </c>
      <c r="G3268" t="s">
        <v>495</v>
      </c>
      <c r="H3268" t="s">
        <v>1580</v>
      </c>
    </row>
    <row r="3269" spans="1:8">
      <c r="A3269" t="s">
        <v>11122</v>
      </c>
      <c r="B3269" t="s">
        <v>11123</v>
      </c>
      <c r="C3269" t="s">
        <v>11124</v>
      </c>
      <c r="D3269" t="s">
        <v>1578</v>
      </c>
      <c r="E3269" t="s">
        <v>1579</v>
      </c>
      <c r="F3269" t="s">
        <v>352</v>
      </c>
      <c r="G3269" t="s">
        <v>495</v>
      </c>
      <c r="H3269" t="s">
        <v>1580</v>
      </c>
    </row>
    <row r="3270" spans="1:8">
      <c r="A3270" t="s">
        <v>11125</v>
      </c>
      <c r="B3270" t="s">
        <v>11126</v>
      </c>
      <c r="C3270" t="s">
        <v>11127</v>
      </c>
      <c r="D3270" t="s">
        <v>1578</v>
      </c>
      <c r="E3270" t="s">
        <v>1579</v>
      </c>
      <c r="F3270" t="s">
        <v>352</v>
      </c>
      <c r="G3270" t="s">
        <v>495</v>
      </c>
      <c r="H3270" t="s">
        <v>1580</v>
      </c>
    </row>
    <row r="3271" spans="1:8">
      <c r="A3271" t="s">
        <v>11128</v>
      </c>
      <c r="B3271" t="s">
        <v>11126</v>
      </c>
      <c r="C3271" t="s">
        <v>11127</v>
      </c>
      <c r="D3271" t="s">
        <v>1578</v>
      </c>
      <c r="E3271" t="s">
        <v>1579</v>
      </c>
      <c r="F3271" t="s">
        <v>352</v>
      </c>
      <c r="G3271" t="s">
        <v>495</v>
      </c>
      <c r="H3271" t="s">
        <v>1580</v>
      </c>
    </row>
    <row r="3272" spans="1:8">
      <c r="A3272" t="s">
        <v>11129</v>
      </c>
      <c r="B3272" t="s">
        <v>11126</v>
      </c>
      <c r="C3272" t="s">
        <v>11127</v>
      </c>
      <c r="D3272" t="s">
        <v>1578</v>
      </c>
      <c r="E3272" t="s">
        <v>1579</v>
      </c>
      <c r="F3272" t="s">
        <v>352</v>
      </c>
      <c r="G3272" t="s">
        <v>495</v>
      </c>
      <c r="H3272" t="s">
        <v>1580</v>
      </c>
    </row>
    <row r="3273" spans="1:8">
      <c r="A3273" t="s">
        <v>11130</v>
      </c>
      <c r="B3273" t="s">
        <v>11131</v>
      </c>
      <c r="C3273" t="s">
        <v>11131</v>
      </c>
      <c r="E3273" t="s">
        <v>4854</v>
      </c>
      <c r="F3273" t="s">
        <v>1723</v>
      </c>
      <c r="G3273" t="s">
        <v>2291</v>
      </c>
      <c r="H3273" t="s">
        <v>4855</v>
      </c>
    </row>
    <row r="3274" spans="1:8">
      <c r="A3274" t="s">
        <v>11132</v>
      </c>
      <c r="B3274" t="s">
        <v>11133</v>
      </c>
      <c r="C3274" t="s">
        <v>11134</v>
      </c>
      <c r="D3274" t="s">
        <v>7162</v>
      </c>
      <c r="E3274" t="s">
        <v>2272</v>
      </c>
      <c r="F3274" t="s">
        <v>1723</v>
      </c>
      <c r="G3274" t="s">
        <v>2273</v>
      </c>
      <c r="H3274" t="s">
        <v>2274</v>
      </c>
    </row>
    <row r="3275" spans="1:8">
      <c r="A3275" t="s">
        <v>11135</v>
      </c>
      <c r="B3275" t="s">
        <v>11136</v>
      </c>
      <c r="C3275" t="s">
        <v>11137</v>
      </c>
      <c r="D3275" t="s">
        <v>9440</v>
      </c>
      <c r="E3275" t="s">
        <v>2272</v>
      </c>
      <c r="F3275" t="s">
        <v>1723</v>
      </c>
      <c r="G3275" t="s">
        <v>2273</v>
      </c>
      <c r="H3275" t="s">
        <v>2274</v>
      </c>
    </row>
    <row r="3276" spans="1:8">
      <c r="A3276" t="s">
        <v>11138</v>
      </c>
      <c r="B3276" t="s">
        <v>11139</v>
      </c>
      <c r="C3276" t="s">
        <v>11140</v>
      </c>
      <c r="D3276" t="s">
        <v>9440</v>
      </c>
      <c r="E3276" t="s">
        <v>11141</v>
      </c>
      <c r="F3276" t="s">
        <v>1723</v>
      </c>
      <c r="G3276" t="s">
        <v>2273</v>
      </c>
      <c r="H3276" t="s">
        <v>2274</v>
      </c>
    </row>
    <row r="3277" spans="1:8">
      <c r="A3277" t="s">
        <v>11142</v>
      </c>
      <c r="B3277" t="s">
        <v>11143</v>
      </c>
      <c r="C3277" t="s">
        <v>11144</v>
      </c>
      <c r="D3277" t="s">
        <v>7162</v>
      </c>
      <c r="E3277" t="s">
        <v>850</v>
      </c>
      <c r="F3277" t="s">
        <v>583</v>
      </c>
      <c r="G3277" t="s">
        <v>352</v>
      </c>
      <c r="H3277" t="s">
        <v>851</v>
      </c>
    </row>
    <row r="3278" spans="1:8">
      <c r="A3278" t="s">
        <v>11145</v>
      </c>
      <c r="B3278" t="s">
        <v>11146</v>
      </c>
      <c r="C3278" t="s">
        <v>11146</v>
      </c>
      <c r="E3278" t="s">
        <v>1280</v>
      </c>
      <c r="F3278" t="s">
        <v>583</v>
      </c>
      <c r="G3278" t="s">
        <v>1281</v>
      </c>
      <c r="H3278" t="s">
        <v>1282</v>
      </c>
    </row>
    <row r="3279" spans="1:8">
      <c r="A3279" t="s">
        <v>11147</v>
      </c>
      <c r="B3279" t="s">
        <v>11148</v>
      </c>
      <c r="C3279" t="s">
        <v>11148</v>
      </c>
      <c r="E3279" t="s">
        <v>5173</v>
      </c>
      <c r="F3279" t="s">
        <v>583</v>
      </c>
      <c r="G3279" t="s">
        <v>1842</v>
      </c>
      <c r="H3279" t="s">
        <v>5174</v>
      </c>
    </row>
    <row r="3280" spans="1:8">
      <c r="A3280" t="s">
        <v>11149</v>
      </c>
      <c r="B3280" t="s">
        <v>11150</v>
      </c>
      <c r="C3280" t="s">
        <v>11150</v>
      </c>
      <c r="E3280" t="s">
        <v>9758</v>
      </c>
      <c r="F3280" t="s">
        <v>1723</v>
      </c>
      <c r="G3280" t="s">
        <v>1724</v>
      </c>
      <c r="H3280" t="s">
        <v>1725</v>
      </c>
    </row>
    <row r="3281" spans="1:8">
      <c r="A3281" t="s">
        <v>11151</v>
      </c>
      <c r="B3281" t="s">
        <v>11152</v>
      </c>
      <c r="C3281" t="s">
        <v>11153</v>
      </c>
      <c r="D3281" t="s">
        <v>11154</v>
      </c>
      <c r="E3281" s="7" t="s">
        <v>11155</v>
      </c>
      <c r="F3281" s="7" t="s">
        <v>352</v>
      </c>
      <c r="G3281" t="s">
        <v>367</v>
      </c>
      <c r="H3281" t="s">
        <v>964</v>
      </c>
    </row>
    <row r="3282" spans="1:8">
      <c r="A3282" t="s">
        <v>11156</v>
      </c>
      <c r="B3282" t="s">
        <v>11157</v>
      </c>
      <c r="C3282" t="s">
        <v>11158</v>
      </c>
      <c r="D3282" t="s">
        <v>11159</v>
      </c>
      <c r="E3282" t="s">
        <v>11160</v>
      </c>
      <c r="F3282" t="s">
        <v>352</v>
      </c>
      <c r="G3282" t="s">
        <v>467</v>
      </c>
      <c r="H3282" t="s">
        <v>2056</v>
      </c>
    </row>
    <row r="3283" spans="1:8">
      <c r="A3283" t="s">
        <v>11161</v>
      </c>
      <c r="B3283" t="s">
        <v>11162</v>
      </c>
      <c r="C3283" t="s">
        <v>11163</v>
      </c>
      <c r="D3283" t="s">
        <v>11159</v>
      </c>
      <c r="E3283" t="s">
        <v>11160</v>
      </c>
      <c r="F3283" t="s">
        <v>352</v>
      </c>
      <c r="G3283" t="s">
        <v>467</v>
      </c>
      <c r="H3283" t="s">
        <v>2056</v>
      </c>
    </row>
    <row r="3284" spans="1:8">
      <c r="A3284" t="s">
        <v>11164</v>
      </c>
      <c r="B3284" t="s">
        <v>11165</v>
      </c>
      <c r="C3284" t="s">
        <v>1732</v>
      </c>
      <c r="D3284" t="s">
        <v>11166</v>
      </c>
      <c r="E3284" t="s">
        <v>1437</v>
      </c>
      <c r="F3284" t="s">
        <v>352</v>
      </c>
      <c r="G3284" t="s">
        <v>495</v>
      </c>
      <c r="H3284" t="s">
        <v>1438</v>
      </c>
    </row>
    <row r="3285" spans="1:8">
      <c r="A3285" t="s">
        <v>11167</v>
      </c>
      <c r="B3285" t="s">
        <v>11168</v>
      </c>
      <c r="C3285" t="s">
        <v>11169</v>
      </c>
      <c r="D3285" t="s">
        <v>11170</v>
      </c>
      <c r="E3285" t="s">
        <v>417</v>
      </c>
      <c r="F3285" t="s">
        <v>352</v>
      </c>
      <c r="G3285" t="s">
        <v>367</v>
      </c>
      <c r="H3285" t="s">
        <v>418</v>
      </c>
    </row>
    <row r="3286" spans="1:8">
      <c r="A3286" t="s">
        <v>11171</v>
      </c>
      <c r="B3286" t="s">
        <v>11172</v>
      </c>
      <c r="C3286" t="s">
        <v>11173</v>
      </c>
      <c r="D3286" t="s">
        <v>11174</v>
      </c>
      <c r="E3286" t="s">
        <v>11175</v>
      </c>
      <c r="F3286" t="s">
        <v>352</v>
      </c>
      <c r="G3286" t="s">
        <v>360</v>
      </c>
      <c r="H3286" t="s">
        <v>436</v>
      </c>
    </row>
    <row r="3287" spans="1:8">
      <c r="A3287" t="s">
        <v>11176</v>
      </c>
      <c r="B3287" t="s">
        <v>11177</v>
      </c>
      <c r="C3287" t="s">
        <v>11178</v>
      </c>
      <c r="D3287" t="s">
        <v>11179</v>
      </c>
      <c r="E3287" s="7" t="s">
        <v>6176</v>
      </c>
      <c r="F3287" s="7" t="s">
        <v>352</v>
      </c>
      <c r="G3287" t="s">
        <v>360</v>
      </c>
      <c r="H3287" t="s">
        <v>436</v>
      </c>
    </row>
    <row r="3288" spans="1:8">
      <c r="A3288" t="s">
        <v>11180</v>
      </c>
      <c r="B3288" t="s">
        <v>11181</v>
      </c>
      <c r="C3288" t="s">
        <v>11182</v>
      </c>
      <c r="D3288" t="s">
        <v>11183</v>
      </c>
      <c r="E3288" t="s">
        <v>452</v>
      </c>
      <c r="F3288" t="s">
        <v>352</v>
      </c>
      <c r="G3288" t="s">
        <v>367</v>
      </c>
      <c r="H3288" t="s">
        <v>453</v>
      </c>
    </row>
    <row r="3289" spans="1:8">
      <c r="A3289" t="s">
        <v>11184</v>
      </c>
      <c r="B3289" t="s">
        <v>11185</v>
      </c>
      <c r="C3289" t="s">
        <v>11185</v>
      </c>
      <c r="E3289" t="s">
        <v>652</v>
      </c>
      <c r="F3289" t="s">
        <v>652</v>
      </c>
    </row>
    <row r="3290" spans="1:8">
      <c r="A3290" t="s">
        <v>11186</v>
      </c>
      <c r="B3290" t="s">
        <v>11187</v>
      </c>
      <c r="C3290" t="s">
        <v>11187</v>
      </c>
      <c r="E3290" s="7" t="s">
        <v>11188</v>
      </c>
      <c r="F3290" s="7" t="s">
        <v>459</v>
      </c>
      <c r="G3290" t="s">
        <v>460</v>
      </c>
      <c r="H3290" t="s">
        <v>461</v>
      </c>
    </row>
    <row r="3291" spans="1:8">
      <c r="A3291" t="s">
        <v>11189</v>
      </c>
      <c r="B3291" t="s">
        <v>11190</v>
      </c>
      <c r="C3291" t="s">
        <v>11190</v>
      </c>
      <c r="E3291" t="s">
        <v>652</v>
      </c>
      <c r="F3291" t="s">
        <v>652</v>
      </c>
    </row>
    <row r="3292" spans="1:8">
      <c r="A3292" t="s">
        <v>11191</v>
      </c>
      <c r="B3292" t="s">
        <v>11192</v>
      </c>
      <c r="C3292" t="s">
        <v>11193</v>
      </c>
      <c r="D3292" t="s">
        <v>10131</v>
      </c>
      <c r="E3292" t="s">
        <v>6610</v>
      </c>
      <c r="F3292" t="s">
        <v>1705</v>
      </c>
      <c r="G3292" t="s">
        <v>4638</v>
      </c>
      <c r="H3292" t="s">
        <v>6611</v>
      </c>
    </row>
    <row r="3293" spans="1:8">
      <c r="A3293" t="s">
        <v>11194</v>
      </c>
      <c r="B3293" t="s">
        <v>11195</v>
      </c>
      <c r="C3293" t="s">
        <v>11195</v>
      </c>
      <c r="E3293" t="s">
        <v>652</v>
      </c>
      <c r="F3293" t="s">
        <v>652</v>
      </c>
    </row>
    <row r="3294" spans="1:8">
      <c r="A3294" t="s">
        <v>11196</v>
      </c>
      <c r="B3294" t="s">
        <v>11197</v>
      </c>
      <c r="C3294" t="s">
        <v>11197</v>
      </c>
      <c r="E3294" t="s">
        <v>11198</v>
      </c>
      <c r="F3294" t="s">
        <v>352</v>
      </c>
      <c r="G3294" t="s">
        <v>2854</v>
      </c>
      <c r="H3294" t="s">
        <v>2855</v>
      </c>
    </row>
    <row r="3295" spans="1:8">
      <c r="A3295" t="s">
        <v>11199</v>
      </c>
      <c r="B3295" t="s">
        <v>11200</v>
      </c>
      <c r="C3295" t="s">
        <v>11200</v>
      </c>
      <c r="E3295" s="7" t="s">
        <v>11201</v>
      </c>
      <c r="F3295" s="7" t="s">
        <v>459</v>
      </c>
      <c r="G3295" t="s">
        <v>6911</v>
      </c>
      <c r="H3295" t="s">
        <v>6912</v>
      </c>
    </row>
    <row r="3296" spans="1:8">
      <c r="A3296" t="s">
        <v>11202</v>
      </c>
      <c r="B3296" t="s">
        <v>11203</v>
      </c>
      <c r="C3296" t="s">
        <v>11204</v>
      </c>
      <c r="D3296" t="s">
        <v>11205</v>
      </c>
      <c r="E3296" t="s">
        <v>6382</v>
      </c>
      <c r="F3296" t="s">
        <v>352</v>
      </c>
      <c r="G3296" t="s">
        <v>367</v>
      </c>
      <c r="H3296" t="s">
        <v>893</v>
      </c>
    </row>
    <row r="3297" spans="1:8">
      <c r="A3297" t="s">
        <v>11206</v>
      </c>
      <c r="B3297" t="s">
        <v>11207</v>
      </c>
      <c r="C3297" t="s">
        <v>11208</v>
      </c>
      <c r="D3297" t="s">
        <v>11205</v>
      </c>
      <c r="E3297" t="s">
        <v>6382</v>
      </c>
      <c r="F3297" t="s">
        <v>352</v>
      </c>
      <c r="G3297" t="s">
        <v>367</v>
      </c>
      <c r="H3297" t="s">
        <v>893</v>
      </c>
    </row>
    <row r="3298" spans="1:8">
      <c r="A3298" t="s">
        <v>11209</v>
      </c>
      <c r="B3298" t="s">
        <v>11210</v>
      </c>
      <c r="C3298" t="s">
        <v>11210</v>
      </c>
      <c r="E3298" t="s">
        <v>6382</v>
      </c>
      <c r="F3298" t="s">
        <v>352</v>
      </c>
      <c r="G3298" t="s">
        <v>367</v>
      </c>
      <c r="H3298" t="s">
        <v>893</v>
      </c>
    </row>
    <row r="3299" spans="1:8">
      <c r="A3299" t="s">
        <v>11211</v>
      </c>
      <c r="B3299" t="s">
        <v>11212</v>
      </c>
      <c r="C3299" t="s">
        <v>11213</v>
      </c>
      <c r="D3299" t="s">
        <v>11214</v>
      </c>
      <c r="E3299" t="s">
        <v>6382</v>
      </c>
      <c r="F3299" t="s">
        <v>352</v>
      </c>
      <c r="G3299" t="s">
        <v>367</v>
      </c>
      <c r="H3299" t="s">
        <v>893</v>
      </c>
    </row>
    <row r="3300" spans="1:8">
      <c r="A3300" t="s">
        <v>11215</v>
      </c>
      <c r="B3300" t="s">
        <v>11216</v>
      </c>
      <c r="C3300" t="s">
        <v>11217</v>
      </c>
      <c r="D3300" t="s">
        <v>7111</v>
      </c>
      <c r="E3300" t="s">
        <v>6382</v>
      </c>
      <c r="F3300" t="s">
        <v>352</v>
      </c>
      <c r="G3300" t="s">
        <v>367</v>
      </c>
      <c r="H3300" t="s">
        <v>893</v>
      </c>
    </row>
    <row r="3301" spans="1:8">
      <c r="A3301" t="s">
        <v>11218</v>
      </c>
      <c r="B3301" t="s">
        <v>11219</v>
      </c>
      <c r="C3301" t="s">
        <v>11220</v>
      </c>
      <c r="D3301" t="s">
        <v>11221</v>
      </c>
      <c r="E3301" t="s">
        <v>6382</v>
      </c>
      <c r="F3301" t="s">
        <v>352</v>
      </c>
      <c r="G3301" t="s">
        <v>367</v>
      </c>
      <c r="H3301" t="s">
        <v>893</v>
      </c>
    </row>
    <row r="3302" spans="1:8">
      <c r="A3302" t="s">
        <v>11222</v>
      </c>
      <c r="B3302" t="s">
        <v>11223</v>
      </c>
      <c r="C3302" t="s">
        <v>11224</v>
      </c>
      <c r="D3302" t="s">
        <v>8928</v>
      </c>
      <c r="E3302" t="s">
        <v>6382</v>
      </c>
      <c r="F3302" t="s">
        <v>352</v>
      </c>
      <c r="G3302" t="s">
        <v>367</v>
      </c>
      <c r="H3302" t="s">
        <v>893</v>
      </c>
    </row>
    <row r="3303" spans="1:8">
      <c r="A3303" t="s">
        <v>11225</v>
      </c>
      <c r="B3303" t="s">
        <v>11226</v>
      </c>
      <c r="C3303" t="s">
        <v>11227</v>
      </c>
      <c r="D3303" t="s">
        <v>11228</v>
      </c>
      <c r="E3303" t="s">
        <v>3651</v>
      </c>
      <c r="F3303" t="s">
        <v>583</v>
      </c>
      <c r="G3303" t="s">
        <v>352</v>
      </c>
      <c r="H3303" t="s">
        <v>3652</v>
      </c>
    </row>
    <row r="3304" spans="1:8">
      <c r="A3304" t="s">
        <v>11229</v>
      </c>
      <c r="B3304" t="s">
        <v>11230</v>
      </c>
      <c r="C3304" t="s">
        <v>11231</v>
      </c>
      <c r="D3304" t="s">
        <v>10866</v>
      </c>
      <c r="E3304" t="s">
        <v>3651</v>
      </c>
      <c r="F3304" t="s">
        <v>583</v>
      </c>
      <c r="G3304" t="s">
        <v>352</v>
      </c>
      <c r="H3304" t="s">
        <v>3652</v>
      </c>
    </row>
    <row r="3305" spans="1:8">
      <c r="A3305" t="s">
        <v>11232</v>
      </c>
      <c r="B3305" t="s">
        <v>1279</v>
      </c>
      <c r="C3305" t="s">
        <v>1279</v>
      </c>
      <c r="E3305" t="s">
        <v>1280</v>
      </c>
      <c r="F3305" t="s">
        <v>583</v>
      </c>
      <c r="G3305" t="s">
        <v>1281</v>
      </c>
      <c r="H3305" t="s">
        <v>1282</v>
      </c>
    </row>
    <row r="3306" spans="1:8">
      <c r="A3306" t="s">
        <v>11233</v>
      </c>
      <c r="B3306" t="s">
        <v>11234</v>
      </c>
      <c r="C3306" t="s">
        <v>11234</v>
      </c>
      <c r="E3306" t="s">
        <v>652</v>
      </c>
      <c r="F3306" t="s">
        <v>652</v>
      </c>
    </row>
    <row r="3307" spans="1:8">
      <c r="A3307" t="s">
        <v>11235</v>
      </c>
      <c r="B3307" t="s">
        <v>11236</v>
      </c>
      <c r="C3307" t="s">
        <v>11236</v>
      </c>
      <c r="E3307" t="s">
        <v>6610</v>
      </c>
      <c r="F3307" t="s">
        <v>1705</v>
      </c>
      <c r="G3307" t="s">
        <v>4638</v>
      </c>
      <c r="H3307" t="s">
        <v>6611</v>
      </c>
    </row>
    <row r="3308" spans="1:8">
      <c r="A3308" t="s">
        <v>11237</v>
      </c>
      <c r="B3308" t="s">
        <v>11238</v>
      </c>
      <c r="C3308" t="s">
        <v>11238</v>
      </c>
      <c r="E3308" t="s">
        <v>6610</v>
      </c>
      <c r="F3308" t="s">
        <v>1705</v>
      </c>
      <c r="G3308" t="s">
        <v>4638</v>
      </c>
      <c r="H3308" t="s">
        <v>6611</v>
      </c>
    </row>
    <row r="3309" spans="1:8">
      <c r="A3309" t="s">
        <v>11239</v>
      </c>
      <c r="B3309" t="s">
        <v>11240</v>
      </c>
      <c r="C3309" t="s">
        <v>11241</v>
      </c>
      <c r="D3309" t="s">
        <v>11242</v>
      </c>
      <c r="E3309" t="s">
        <v>525</v>
      </c>
      <c r="F3309" t="s">
        <v>352</v>
      </c>
      <c r="G3309" t="s">
        <v>360</v>
      </c>
      <c r="H3309" t="s">
        <v>516</v>
      </c>
    </row>
    <row r="3310" spans="1:8">
      <c r="A3310" t="s">
        <v>11243</v>
      </c>
      <c r="B3310" t="s">
        <v>11244</v>
      </c>
      <c r="C3310" t="s">
        <v>11244</v>
      </c>
      <c r="E3310" t="s">
        <v>1280</v>
      </c>
      <c r="F3310" t="s">
        <v>583</v>
      </c>
      <c r="G3310" t="s">
        <v>1281</v>
      </c>
      <c r="H3310" t="s">
        <v>1282</v>
      </c>
    </row>
    <row r="3311" spans="1:8">
      <c r="A3311" t="s">
        <v>11245</v>
      </c>
      <c r="B3311" t="s">
        <v>11246</v>
      </c>
      <c r="C3311" t="s">
        <v>11246</v>
      </c>
      <c r="E3311" t="s">
        <v>6610</v>
      </c>
      <c r="F3311" t="s">
        <v>1705</v>
      </c>
      <c r="G3311" t="s">
        <v>4638</v>
      </c>
      <c r="H3311" t="s">
        <v>6611</v>
      </c>
    </row>
    <row r="3312" spans="1:8">
      <c r="A3312" t="s">
        <v>11247</v>
      </c>
      <c r="B3312" t="s">
        <v>11248</v>
      </c>
      <c r="C3312" t="s">
        <v>11248</v>
      </c>
      <c r="E3312" t="s">
        <v>6594</v>
      </c>
      <c r="F3312" t="s">
        <v>1705</v>
      </c>
      <c r="G3312" t="s">
        <v>4638</v>
      </c>
      <c r="H3312" t="s">
        <v>6595</v>
      </c>
    </row>
    <row r="3313" spans="1:8">
      <c r="A3313" t="s">
        <v>11249</v>
      </c>
      <c r="B3313" t="s">
        <v>11250</v>
      </c>
      <c r="C3313" t="s">
        <v>11250</v>
      </c>
      <c r="E3313" t="s">
        <v>6594</v>
      </c>
      <c r="F3313" t="s">
        <v>1705</v>
      </c>
      <c r="G3313" t="s">
        <v>4638</v>
      </c>
      <c r="H3313" t="s">
        <v>6595</v>
      </c>
    </row>
    <row r="3314" spans="1:8">
      <c r="A3314" t="s">
        <v>11251</v>
      </c>
      <c r="B3314" t="s">
        <v>11252</v>
      </c>
      <c r="C3314" t="s">
        <v>11252</v>
      </c>
      <c r="E3314" t="s">
        <v>6594</v>
      </c>
      <c r="F3314" t="s">
        <v>1705</v>
      </c>
      <c r="G3314" t="s">
        <v>4638</v>
      </c>
      <c r="H3314" t="s">
        <v>6595</v>
      </c>
    </row>
    <row r="3315" spans="1:8">
      <c r="A3315" t="s">
        <v>11253</v>
      </c>
      <c r="B3315" t="s">
        <v>11254</v>
      </c>
      <c r="C3315" t="s">
        <v>11254</v>
      </c>
      <c r="E3315" t="s">
        <v>6610</v>
      </c>
      <c r="F3315" t="s">
        <v>1705</v>
      </c>
      <c r="G3315" t="s">
        <v>4638</v>
      </c>
      <c r="H3315" t="s">
        <v>6611</v>
      </c>
    </row>
    <row r="3316" spans="1:8">
      <c r="A3316" t="s">
        <v>11255</v>
      </c>
      <c r="B3316" t="s">
        <v>11254</v>
      </c>
      <c r="C3316" t="s">
        <v>11254</v>
      </c>
      <c r="E3316" t="s">
        <v>6610</v>
      </c>
      <c r="F3316" t="s">
        <v>1705</v>
      </c>
      <c r="G3316" t="s">
        <v>4638</v>
      </c>
      <c r="H3316" t="s">
        <v>6611</v>
      </c>
    </row>
    <row r="3317" spans="1:8">
      <c r="A3317" t="s">
        <v>11256</v>
      </c>
      <c r="B3317" t="s">
        <v>11257</v>
      </c>
      <c r="C3317" t="s">
        <v>11257</v>
      </c>
      <c r="E3317" t="s">
        <v>1841</v>
      </c>
      <c r="F3317" t="s">
        <v>583</v>
      </c>
      <c r="G3317" t="s">
        <v>1842</v>
      </c>
      <c r="H3317" t="s">
        <v>1843</v>
      </c>
    </row>
    <row r="3318" spans="1:8">
      <c r="A3318" t="s">
        <v>11258</v>
      </c>
      <c r="B3318" t="s">
        <v>11259</v>
      </c>
      <c r="C3318" t="s">
        <v>11260</v>
      </c>
      <c r="D3318" t="s">
        <v>11261</v>
      </c>
      <c r="E3318" t="s">
        <v>11028</v>
      </c>
      <c r="F3318" t="s">
        <v>352</v>
      </c>
      <c r="G3318" t="s">
        <v>467</v>
      </c>
      <c r="H3318" t="s">
        <v>11029</v>
      </c>
    </row>
    <row r="3319" spans="1:8">
      <c r="A3319" t="s">
        <v>11262</v>
      </c>
      <c r="B3319" t="s">
        <v>11263</v>
      </c>
      <c r="C3319" t="s">
        <v>11263</v>
      </c>
      <c r="E3319" t="s">
        <v>11028</v>
      </c>
      <c r="F3319" t="s">
        <v>352</v>
      </c>
      <c r="G3319" t="s">
        <v>467</v>
      </c>
      <c r="H3319" t="s">
        <v>11029</v>
      </c>
    </row>
    <row r="3320" spans="1:8">
      <c r="A3320" t="s">
        <v>11264</v>
      </c>
      <c r="B3320" t="s">
        <v>11265</v>
      </c>
      <c r="C3320" t="s">
        <v>11265</v>
      </c>
      <c r="E3320" t="s">
        <v>1722</v>
      </c>
      <c r="F3320" t="s">
        <v>1723</v>
      </c>
      <c r="G3320" t="s">
        <v>1724</v>
      </c>
      <c r="H3320" t="s">
        <v>1725</v>
      </c>
    </row>
    <row r="3321" spans="1:8">
      <c r="A3321" t="s">
        <v>11266</v>
      </c>
      <c r="B3321" t="s">
        <v>11267</v>
      </c>
      <c r="C3321" t="s">
        <v>11267</v>
      </c>
      <c r="E3321" t="s">
        <v>1841</v>
      </c>
      <c r="F3321" t="s">
        <v>583</v>
      </c>
      <c r="G3321" t="s">
        <v>1842</v>
      </c>
      <c r="H3321" t="s">
        <v>1843</v>
      </c>
    </row>
    <row r="3322" spans="1:8">
      <c r="A3322" t="s">
        <v>11268</v>
      </c>
      <c r="B3322" t="s">
        <v>11269</v>
      </c>
      <c r="C3322" t="s">
        <v>11269</v>
      </c>
      <c r="E3322" t="s">
        <v>9325</v>
      </c>
      <c r="F3322" t="s">
        <v>1723</v>
      </c>
      <c r="G3322" t="s">
        <v>2291</v>
      </c>
      <c r="H3322" t="s">
        <v>4855</v>
      </c>
    </row>
    <row r="3323" spans="1:8">
      <c r="A3323" t="s">
        <v>11270</v>
      </c>
      <c r="B3323" t="s">
        <v>11271</v>
      </c>
      <c r="C3323" t="s">
        <v>11271</v>
      </c>
      <c r="E3323" t="s">
        <v>9325</v>
      </c>
      <c r="F3323" t="s">
        <v>1723</v>
      </c>
      <c r="G3323" t="s">
        <v>2291</v>
      </c>
      <c r="H3323" t="s">
        <v>4855</v>
      </c>
    </row>
    <row r="3324" spans="1:8">
      <c r="A3324" t="s">
        <v>11272</v>
      </c>
      <c r="B3324" t="s">
        <v>11273</v>
      </c>
      <c r="C3324" t="s">
        <v>11273</v>
      </c>
      <c r="E3324" t="s">
        <v>3620</v>
      </c>
      <c r="F3324" t="s">
        <v>352</v>
      </c>
      <c r="G3324" t="s">
        <v>2649</v>
      </c>
      <c r="H3324" t="s">
        <v>2650</v>
      </c>
    </row>
    <row r="3325" spans="1:8">
      <c r="A3325" t="s">
        <v>11274</v>
      </c>
      <c r="B3325" t="s">
        <v>11275</v>
      </c>
      <c r="C3325" t="s">
        <v>11275</v>
      </c>
      <c r="E3325" t="s">
        <v>2322</v>
      </c>
      <c r="F3325" t="s">
        <v>583</v>
      </c>
      <c r="G3325" t="s">
        <v>1842</v>
      </c>
      <c r="H3325" t="s">
        <v>2323</v>
      </c>
    </row>
    <row r="3326" spans="1:8">
      <c r="A3326" t="s">
        <v>11276</v>
      </c>
      <c r="B3326" t="s">
        <v>11277</v>
      </c>
      <c r="C3326" t="s">
        <v>11277</v>
      </c>
      <c r="E3326" t="s">
        <v>3229</v>
      </c>
      <c r="F3326" t="s">
        <v>583</v>
      </c>
      <c r="G3326" t="s">
        <v>1842</v>
      </c>
      <c r="H3326" t="s">
        <v>3230</v>
      </c>
    </row>
    <row r="3327" spans="1:8">
      <c r="A3327" t="s">
        <v>11278</v>
      </c>
      <c r="B3327" t="s">
        <v>11279</v>
      </c>
      <c r="C3327" t="s">
        <v>11279</v>
      </c>
      <c r="E3327" t="s">
        <v>3229</v>
      </c>
      <c r="F3327" t="s">
        <v>583</v>
      </c>
      <c r="G3327" t="s">
        <v>1842</v>
      </c>
      <c r="H3327" t="s">
        <v>3230</v>
      </c>
    </row>
    <row r="3328" spans="1:8">
      <c r="A3328" t="s">
        <v>11280</v>
      </c>
      <c r="B3328" t="s">
        <v>11281</v>
      </c>
      <c r="C3328" t="s">
        <v>11281</v>
      </c>
      <c r="E3328" t="s">
        <v>1848</v>
      </c>
      <c r="F3328" t="s">
        <v>583</v>
      </c>
      <c r="G3328" t="s">
        <v>1842</v>
      </c>
      <c r="H3328" t="s">
        <v>1849</v>
      </c>
    </row>
    <row r="3329" spans="1:8">
      <c r="A3329" t="s">
        <v>11282</v>
      </c>
      <c r="B3329" t="s">
        <v>11283</v>
      </c>
      <c r="C3329" t="s">
        <v>11283</v>
      </c>
      <c r="E3329" t="s">
        <v>1848</v>
      </c>
      <c r="F3329" t="s">
        <v>583</v>
      </c>
      <c r="G3329" t="s">
        <v>1842</v>
      </c>
      <c r="H3329" t="s">
        <v>1849</v>
      </c>
    </row>
    <row r="3330" spans="1:8">
      <c r="A3330" t="s">
        <v>11284</v>
      </c>
      <c r="B3330" t="s">
        <v>11285</v>
      </c>
      <c r="C3330" t="s">
        <v>11285</v>
      </c>
      <c r="E3330" t="s">
        <v>3229</v>
      </c>
      <c r="F3330" t="s">
        <v>583</v>
      </c>
      <c r="G3330" t="s">
        <v>1842</v>
      </c>
      <c r="H3330" t="s">
        <v>3230</v>
      </c>
    </row>
    <row r="3331" spans="1:8">
      <c r="A3331" t="s">
        <v>11286</v>
      </c>
      <c r="B3331" t="s">
        <v>11287</v>
      </c>
      <c r="C3331" t="s">
        <v>11287</v>
      </c>
      <c r="E3331" t="s">
        <v>764</v>
      </c>
      <c r="F3331" t="s">
        <v>583</v>
      </c>
      <c r="G3331" t="s">
        <v>352</v>
      </c>
      <c r="H3331" t="s">
        <v>765</v>
      </c>
    </row>
    <row r="3332" spans="1:8">
      <c r="A3332" t="s">
        <v>11288</v>
      </c>
      <c r="B3332" t="s">
        <v>11289</v>
      </c>
      <c r="C3332" t="s">
        <v>11290</v>
      </c>
      <c r="D3332" t="s">
        <v>11291</v>
      </c>
      <c r="E3332" t="s">
        <v>11292</v>
      </c>
      <c r="F3332" t="s">
        <v>352</v>
      </c>
      <c r="G3332" t="s">
        <v>467</v>
      </c>
      <c r="H3332" t="s">
        <v>624</v>
      </c>
    </row>
    <row r="3333" spans="1:8">
      <c r="A3333" t="s">
        <v>11293</v>
      </c>
      <c r="B3333" t="s">
        <v>11294</v>
      </c>
      <c r="C3333" t="s">
        <v>11294</v>
      </c>
      <c r="E3333" t="s">
        <v>1722</v>
      </c>
      <c r="F3333" t="s">
        <v>1723</v>
      </c>
      <c r="G3333" t="s">
        <v>1724</v>
      </c>
      <c r="H3333" t="s">
        <v>1725</v>
      </c>
    </row>
    <row r="3334" spans="1:8">
      <c r="A3334" t="s">
        <v>11295</v>
      </c>
      <c r="B3334" t="s">
        <v>11296</v>
      </c>
      <c r="C3334" t="s">
        <v>11296</v>
      </c>
      <c r="E3334" t="s">
        <v>1722</v>
      </c>
      <c r="F3334" t="s">
        <v>1723</v>
      </c>
      <c r="G3334" t="s">
        <v>1724</v>
      </c>
      <c r="H3334" t="s">
        <v>1725</v>
      </c>
    </row>
    <row r="3335" spans="1:8">
      <c r="A3335" t="s">
        <v>11297</v>
      </c>
      <c r="B3335" t="s">
        <v>11298</v>
      </c>
      <c r="C3335" t="s">
        <v>11298</v>
      </c>
      <c r="E3335" t="s">
        <v>1722</v>
      </c>
      <c r="F3335" t="s">
        <v>1723</v>
      </c>
      <c r="G3335" t="s">
        <v>1724</v>
      </c>
      <c r="H3335" t="s">
        <v>1725</v>
      </c>
    </row>
    <row r="3336" spans="1:8">
      <c r="A3336" t="s">
        <v>11299</v>
      </c>
      <c r="B3336" t="s">
        <v>11300</v>
      </c>
      <c r="C3336" t="s">
        <v>11300</v>
      </c>
      <c r="E3336" t="s">
        <v>6947</v>
      </c>
      <c r="F3336" t="s">
        <v>1723</v>
      </c>
      <c r="G3336" t="s">
        <v>2284</v>
      </c>
      <c r="H3336" t="s">
        <v>4507</v>
      </c>
    </row>
    <row r="3337" spans="1:8">
      <c r="A3337" t="s">
        <v>11301</v>
      </c>
      <c r="B3337" t="s">
        <v>11302</v>
      </c>
      <c r="C3337" t="s">
        <v>11302</v>
      </c>
      <c r="E3337" t="s">
        <v>6600</v>
      </c>
      <c r="F3337" t="s">
        <v>583</v>
      </c>
      <c r="G3337" t="s">
        <v>1842</v>
      </c>
      <c r="H3337" t="s">
        <v>6601</v>
      </c>
    </row>
    <row r="3338" spans="1:8">
      <c r="A3338" t="s">
        <v>11303</v>
      </c>
      <c r="B3338" t="s">
        <v>11304</v>
      </c>
      <c r="C3338" t="s">
        <v>11304</v>
      </c>
      <c r="E3338" t="s">
        <v>2322</v>
      </c>
      <c r="F3338" t="s">
        <v>583</v>
      </c>
      <c r="G3338" t="s">
        <v>1842</v>
      </c>
      <c r="H3338" t="s">
        <v>2323</v>
      </c>
    </row>
    <row r="3339" spans="1:8">
      <c r="A3339" t="s">
        <v>11305</v>
      </c>
      <c r="B3339" t="s">
        <v>11306</v>
      </c>
      <c r="C3339" t="s">
        <v>11306</v>
      </c>
      <c r="E3339" t="s">
        <v>4854</v>
      </c>
      <c r="F3339" t="s">
        <v>1723</v>
      </c>
      <c r="G3339" t="s">
        <v>2291</v>
      </c>
      <c r="H3339" t="s">
        <v>4855</v>
      </c>
    </row>
    <row r="3340" spans="1:8">
      <c r="A3340" t="s">
        <v>11307</v>
      </c>
      <c r="B3340" t="s">
        <v>11308</v>
      </c>
      <c r="C3340" t="s">
        <v>11308</v>
      </c>
      <c r="E3340" t="s">
        <v>1280</v>
      </c>
      <c r="F3340" t="s">
        <v>583</v>
      </c>
      <c r="G3340" t="s">
        <v>1281</v>
      </c>
      <c r="H3340" t="s">
        <v>1282</v>
      </c>
    </row>
    <row r="3341" spans="1:8">
      <c r="A3341" t="s">
        <v>11309</v>
      </c>
      <c r="B3341" t="s">
        <v>11310</v>
      </c>
      <c r="C3341" t="s">
        <v>11310</v>
      </c>
      <c r="E3341" t="s">
        <v>776</v>
      </c>
      <c r="F3341" t="s">
        <v>583</v>
      </c>
      <c r="G3341" t="s">
        <v>352</v>
      </c>
      <c r="H3341" t="s">
        <v>777</v>
      </c>
    </row>
    <row r="3342" spans="1:8">
      <c r="A3342" t="s">
        <v>11311</v>
      </c>
      <c r="B3342" t="s">
        <v>11312</v>
      </c>
      <c r="C3342" t="s">
        <v>11312</v>
      </c>
      <c r="E3342" t="s">
        <v>2014</v>
      </c>
      <c r="F3342" t="s">
        <v>583</v>
      </c>
      <c r="G3342" t="s">
        <v>1281</v>
      </c>
      <c r="H3342" t="s">
        <v>2015</v>
      </c>
    </row>
    <row r="3343" spans="1:8">
      <c r="A3343" t="s">
        <v>11313</v>
      </c>
      <c r="B3343" t="s">
        <v>11314</v>
      </c>
      <c r="C3343" t="s">
        <v>11314</v>
      </c>
      <c r="E3343" t="s">
        <v>2236</v>
      </c>
      <c r="F3343" t="s">
        <v>583</v>
      </c>
      <c r="G3343" t="s">
        <v>1723</v>
      </c>
      <c r="H3343" t="s">
        <v>2237</v>
      </c>
    </row>
    <row r="3344" spans="1:8">
      <c r="A3344" t="s">
        <v>11315</v>
      </c>
      <c r="B3344" t="s">
        <v>11316</v>
      </c>
      <c r="C3344" t="s">
        <v>11316</v>
      </c>
      <c r="E3344" t="s">
        <v>2236</v>
      </c>
      <c r="F3344" t="s">
        <v>583</v>
      </c>
      <c r="G3344" t="s">
        <v>1723</v>
      </c>
      <c r="H3344" t="s">
        <v>2237</v>
      </c>
    </row>
    <row r="3345" spans="1:8">
      <c r="A3345" t="s">
        <v>11317</v>
      </c>
      <c r="B3345" t="s">
        <v>11318</v>
      </c>
      <c r="C3345" t="s">
        <v>11318</v>
      </c>
      <c r="E3345" t="s">
        <v>1280</v>
      </c>
      <c r="F3345" t="s">
        <v>583</v>
      </c>
      <c r="G3345" t="s">
        <v>1281</v>
      </c>
      <c r="H3345" t="s">
        <v>1282</v>
      </c>
    </row>
    <row r="3346" spans="1:8">
      <c r="A3346" t="s">
        <v>11319</v>
      </c>
      <c r="B3346" t="s">
        <v>11312</v>
      </c>
      <c r="C3346" t="s">
        <v>11312</v>
      </c>
      <c r="E3346" t="s">
        <v>2014</v>
      </c>
      <c r="F3346" t="s">
        <v>583</v>
      </c>
      <c r="G3346" t="s">
        <v>1281</v>
      </c>
      <c r="H3346" t="s">
        <v>2015</v>
      </c>
    </row>
    <row r="3347" spans="1:8">
      <c r="A3347" t="s">
        <v>11320</v>
      </c>
      <c r="B3347" t="s">
        <v>11318</v>
      </c>
      <c r="C3347" t="s">
        <v>11318</v>
      </c>
      <c r="E3347" t="s">
        <v>1280</v>
      </c>
      <c r="F3347" t="s">
        <v>583</v>
      </c>
      <c r="G3347" t="s">
        <v>1281</v>
      </c>
      <c r="H3347" t="s">
        <v>1282</v>
      </c>
    </row>
    <row r="3348" spans="1:8">
      <c r="A3348" t="s">
        <v>11321</v>
      </c>
      <c r="B3348" t="s">
        <v>11322</v>
      </c>
      <c r="C3348" t="s">
        <v>11322</v>
      </c>
      <c r="E3348" t="s">
        <v>6610</v>
      </c>
      <c r="F3348" t="s">
        <v>1705</v>
      </c>
      <c r="G3348" t="s">
        <v>4638</v>
      </c>
      <c r="H3348" t="s">
        <v>6611</v>
      </c>
    </row>
    <row r="3349" spans="1:8">
      <c r="A3349" t="s">
        <v>11323</v>
      </c>
      <c r="B3349" t="s">
        <v>11324</v>
      </c>
      <c r="C3349" t="s">
        <v>11324</v>
      </c>
      <c r="E3349" t="s">
        <v>6610</v>
      </c>
      <c r="F3349" t="s">
        <v>1705</v>
      </c>
      <c r="G3349" t="s">
        <v>4638</v>
      </c>
      <c r="H3349" t="s">
        <v>6611</v>
      </c>
    </row>
    <row r="3350" spans="1:8">
      <c r="A3350" t="s">
        <v>11325</v>
      </c>
      <c r="B3350" t="s">
        <v>11324</v>
      </c>
      <c r="C3350" t="s">
        <v>11324</v>
      </c>
      <c r="E3350" t="s">
        <v>6610</v>
      </c>
      <c r="F3350" t="s">
        <v>1705</v>
      </c>
      <c r="G3350" t="s">
        <v>4638</v>
      </c>
      <c r="H3350" t="s">
        <v>6611</v>
      </c>
    </row>
    <row r="3351" spans="1:8">
      <c r="A3351" t="s">
        <v>11326</v>
      </c>
      <c r="B3351" t="s">
        <v>11327</v>
      </c>
      <c r="C3351" t="s">
        <v>11328</v>
      </c>
      <c r="D3351" t="s">
        <v>11329</v>
      </c>
      <c r="E3351" t="s">
        <v>6610</v>
      </c>
      <c r="F3351" t="s">
        <v>1705</v>
      </c>
      <c r="G3351" t="s">
        <v>4638</v>
      </c>
      <c r="H3351" t="s">
        <v>6611</v>
      </c>
    </row>
    <row r="3352" spans="1:8">
      <c r="A3352" t="s">
        <v>11330</v>
      </c>
      <c r="B3352" t="s">
        <v>11331</v>
      </c>
      <c r="C3352" t="s">
        <v>11331</v>
      </c>
      <c r="E3352" t="s">
        <v>1722</v>
      </c>
      <c r="F3352" t="s">
        <v>1723</v>
      </c>
      <c r="G3352" t="s">
        <v>1724</v>
      </c>
      <c r="H3352" t="s">
        <v>1725</v>
      </c>
    </row>
    <row r="3353" spans="1:8">
      <c r="A3353" t="s">
        <v>11332</v>
      </c>
      <c r="B3353" t="s">
        <v>11333</v>
      </c>
      <c r="C3353" t="s">
        <v>11333</v>
      </c>
      <c r="E3353" t="s">
        <v>1722</v>
      </c>
      <c r="F3353" t="s">
        <v>1723</v>
      </c>
      <c r="G3353" t="s">
        <v>1724</v>
      </c>
      <c r="H3353" t="s">
        <v>1725</v>
      </c>
    </row>
    <row r="3354" spans="1:8">
      <c r="A3354" t="s">
        <v>11334</v>
      </c>
      <c r="B3354" t="s">
        <v>11335</v>
      </c>
      <c r="C3354" t="s">
        <v>11335</v>
      </c>
      <c r="E3354" t="s">
        <v>6594</v>
      </c>
      <c r="F3354" t="s">
        <v>1705</v>
      </c>
      <c r="G3354" t="s">
        <v>4638</v>
      </c>
      <c r="H3354" t="s">
        <v>6595</v>
      </c>
    </row>
    <row r="3355" spans="1:8">
      <c r="A3355" t="s">
        <v>11336</v>
      </c>
      <c r="B3355" t="s">
        <v>11337</v>
      </c>
      <c r="C3355" t="s">
        <v>11337</v>
      </c>
      <c r="E3355" t="s">
        <v>6594</v>
      </c>
      <c r="F3355" t="s">
        <v>1705</v>
      </c>
      <c r="G3355" t="s">
        <v>4638</v>
      </c>
      <c r="H3355" t="s">
        <v>6595</v>
      </c>
    </row>
    <row r="3356" spans="1:8">
      <c r="A3356" t="s">
        <v>11338</v>
      </c>
      <c r="B3356" t="s">
        <v>11339</v>
      </c>
      <c r="C3356" t="s">
        <v>11340</v>
      </c>
      <c r="D3356" t="s">
        <v>11341</v>
      </c>
      <c r="E3356" t="s">
        <v>1196</v>
      </c>
      <c r="F3356" t="s">
        <v>352</v>
      </c>
      <c r="G3356" t="s">
        <v>367</v>
      </c>
      <c r="H3356" t="s">
        <v>953</v>
      </c>
    </row>
    <row r="3357" spans="1:8">
      <c r="A3357" t="s">
        <v>11342</v>
      </c>
      <c r="B3357" t="s">
        <v>11343</v>
      </c>
      <c r="C3357" t="s">
        <v>11344</v>
      </c>
      <c r="D3357" t="s">
        <v>11345</v>
      </c>
      <c r="E3357" t="s">
        <v>11346</v>
      </c>
      <c r="F3357" t="s">
        <v>352</v>
      </c>
      <c r="G3357" t="s">
        <v>367</v>
      </c>
      <c r="H3357" t="s">
        <v>953</v>
      </c>
    </row>
    <row r="3358" spans="1:8">
      <c r="A3358" t="s">
        <v>11347</v>
      </c>
      <c r="B3358" t="s">
        <v>11348</v>
      </c>
      <c r="C3358" t="s">
        <v>11349</v>
      </c>
      <c r="D3358" t="s">
        <v>11350</v>
      </c>
      <c r="E3358" t="s">
        <v>1196</v>
      </c>
      <c r="F3358" t="s">
        <v>352</v>
      </c>
      <c r="G3358" t="s">
        <v>367</v>
      </c>
      <c r="H3358" t="s">
        <v>953</v>
      </c>
    </row>
    <row r="3359" spans="1:8">
      <c r="A3359" t="s">
        <v>11351</v>
      </c>
      <c r="B3359" t="s">
        <v>11352</v>
      </c>
      <c r="C3359" t="s">
        <v>11353</v>
      </c>
      <c r="D3359" t="s">
        <v>3098</v>
      </c>
      <c r="E3359" t="s">
        <v>1196</v>
      </c>
      <c r="F3359" t="s">
        <v>352</v>
      </c>
      <c r="G3359" t="s">
        <v>367</v>
      </c>
      <c r="H3359" t="s">
        <v>953</v>
      </c>
    </row>
    <row r="3360" spans="1:8">
      <c r="A3360" t="s">
        <v>11354</v>
      </c>
      <c r="B3360" t="s">
        <v>11355</v>
      </c>
      <c r="C3360" t="s">
        <v>11355</v>
      </c>
      <c r="E3360" t="s">
        <v>1196</v>
      </c>
      <c r="F3360" t="s">
        <v>352</v>
      </c>
      <c r="G3360" t="s">
        <v>367</v>
      </c>
      <c r="H3360" t="s">
        <v>953</v>
      </c>
    </row>
    <row r="3361" spans="1:8">
      <c r="A3361" t="s">
        <v>11356</v>
      </c>
      <c r="B3361" t="s">
        <v>11357</v>
      </c>
      <c r="C3361" t="s">
        <v>11357</v>
      </c>
      <c r="E3361" t="s">
        <v>1196</v>
      </c>
      <c r="F3361" t="s">
        <v>352</v>
      </c>
      <c r="G3361" t="s">
        <v>367</v>
      </c>
      <c r="H3361" t="s">
        <v>953</v>
      </c>
    </row>
    <row r="3362" spans="1:8">
      <c r="A3362" t="s">
        <v>11358</v>
      </c>
      <c r="B3362" t="s">
        <v>11359</v>
      </c>
      <c r="C3362" t="s">
        <v>11360</v>
      </c>
      <c r="D3362" t="s">
        <v>3019</v>
      </c>
      <c r="E3362" t="s">
        <v>3033</v>
      </c>
      <c r="F3362" t="s">
        <v>352</v>
      </c>
      <c r="G3362" t="s">
        <v>367</v>
      </c>
      <c r="H3362" t="s">
        <v>953</v>
      </c>
    </row>
    <row r="3363" spans="1:8">
      <c r="A3363" t="s">
        <v>11361</v>
      </c>
      <c r="B3363" t="s">
        <v>11362</v>
      </c>
      <c r="C3363" t="s">
        <v>11363</v>
      </c>
      <c r="D3363" t="s">
        <v>7627</v>
      </c>
      <c r="E3363" t="s">
        <v>1196</v>
      </c>
      <c r="F3363" t="s">
        <v>352</v>
      </c>
      <c r="G3363" t="s">
        <v>367</v>
      </c>
      <c r="H3363" t="s">
        <v>953</v>
      </c>
    </row>
    <row r="3364" spans="1:8">
      <c r="A3364" t="s">
        <v>11364</v>
      </c>
      <c r="B3364" t="s">
        <v>6756</v>
      </c>
      <c r="C3364" t="s">
        <v>6756</v>
      </c>
      <c r="E3364" t="s">
        <v>6594</v>
      </c>
      <c r="F3364" t="s">
        <v>1705</v>
      </c>
      <c r="G3364" t="s">
        <v>4638</v>
      </c>
      <c r="H3364" t="s">
        <v>6595</v>
      </c>
    </row>
    <row r="3365" spans="1:8">
      <c r="A3365" t="s">
        <v>11365</v>
      </c>
      <c r="B3365" t="s">
        <v>6665</v>
      </c>
      <c r="C3365" t="s">
        <v>6665</v>
      </c>
      <c r="E3365" t="s">
        <v>6594</v>
      </c>
      <c r="F3365" t="s">
        <v>1705</v>
      </c>
      <c r="G3365" t="s">
        <v>4638</v>
      </c>
      <c r="H3365" t="s">
        <v>6595</v>
      </c>
    </row>
    <row r="3366" spans="1:8">
      <c r="A3366" t="s">
        <v>11366</v>
      </c>
      <c r="B3366" t="s">
        <v>11367</v>
      </c>
      <c r="C3366" t="s">
        <v>11367</v>
      </c>
      <c r="E3366" t="s">
        <v>1841</v>
      </c>
      <c r="F3366" t="s">
        <v>583</v>
      </c>
      <c r="G3366" t="s">
        <v>1842</v>
      </c>
      <c r="H3366" t="s">
        <v>1843</v>
      </c>
    </row>
    <row r="3367" spans="1:8">
      <c r="A3367" t="s">
        <v>11368</v>
      </c>
      <c r="B3367" t="s">
        <v>11369</v>
      </c>
      <c r="C3367" t="s">
        <v>11369</v>
      </c>
      <c r="E3367" t="s">
        <v>1841</v>
      </c>
      <c r="F3367" t="s">
        <v>583</v>
      </c>
      <c r="G3367" t="s">
        <v>1842</v>
      </c>
      <c r="H3367" t="s">
        <v>1843</v>
      </c>
    </row>
    <row r="3368" spans="1:8">
      <c r="A3368" t="s">
        <v>11370</v>
      </c>
      <c r="B3368" t="s">
        <v>11371</v>
      </c>
      <c r="C3368" t="s">
        <v>11371</v>
      </c>
      <c r="E3368" t="s">
        <v>1722</v>
      </c>
      <c r="F3368" t="s">
        <v>1723</v>
      </c>
      <c r="G3368" t="s">
        <v>1724</v>
      </c>
      <c r="H3368" t="s">
        <v>1725</v>
      </c>
    </row>
    <row r="3369" spans="1:8">
      <c r="A3369" t="s">
        <v>11372</v>
      </c>
      <c r="B3369" t="s">
        <v>11373</v>
      </c>
      <c r="C3369" t="s">
        <v>11373</v>
      </c>
      <c r="E3369" t="s">
        <v>4854</v>
      </c>
      <c r="F3369" t="s">
        <v>1723</v>
      </c>
      <c r="G3369" t="s">
        <v>2291</v>
      </c>
      <c r="H3369" t="s">
        <v>4855</v>
      </c>
    </row>
    <row r="3370" spans="1:8">
      <c r="A3370" t="s">
        <v>11374</v>
      </c>
      <c r="B3370" t="s">
        <v>11375</v>
      </c>
      <c r="C3370" t="s">
        <v>11375</v>
      </c>
      <c r="E3370" t="s">
        <v>6947</v>
      </c>
      <c r="F3370" t="s">
        <v>1723</v>
      </c>
      <c r="G3370" t="s">
        <v>2284</v>
      </c>
      <c r="H3370" t="s">
        <v>4507</v>
      </c>
    </row>
    <row r="3371" spans="1:8">
      <c r="A3371" t="s">
        <v>11376</v>
      </c>
      <c r="B3371" t="s">
        <v>11377</v>
      </c>
      <c r="C3371" t="s">
        <v>11377</v>
      </c>
      <c r="E3371" t="s">
        <v>10169</v>
      </c>
      <c r="F3371" t="s">
        <v>583</v>
      </c>
      <c r="G3371" t="s">
        <v>1723</v>
      </c>
      <c r="H3371" t="s">
        <v>851</v>
      </c>
    </row>
    <row r="3372" spans="1:8">
      <c r="A3372" t="s">
        <v>11378</v>
      </c>
      <c r="B3372" t="s">
        <v>11379</v>
      </c>
      <c r="C3372" t="s">
        <v>11380</v>
      </c>
      <c r="D3372" t="s">
        <v>11381</v>
      </c>
      <c r="E3372" t="s">
        <v>2760</v>
      </c>
      <c r="F3372" t="s">
        <v>352</v>
      </c>
      <c r="G3372" t="s">
        <v>2649</v>
      </c>
      <c r="H3372" t="s">
        <v>2708</v>
      </c>
    </row>
    <row r="3373" spans="1:8">
      <c r="A3373" t="s">
        <v>11382</v>
      </c>
      <c r="B3373" t="s">
        <v>11383</v>
      </c>
      <c r="C3373" t="s">
        <v>11383</v>
      </c>
      <c r="E3373" t="s">
        <v>2272</v>
      </c>
      <c r="F3373" t="s">
        <v>1723</v>
      </c>
      <c r="G3373" t="s">
        <v>2273</v>
      </c>
      <c r="H3373" t="s">
        <v>2274</v>
      </c>
    </row>
    <row r="3374" spans="1:8">
      <c r="A3374" t="s">
        <v>11384</v>
      </c>
      <c r="B3374" t="s">
        <v>11385</v>
      </c>
      <c r="C3374" t="s">
        <v>11385</v>
      </c>
      <c r="E3374" t="s">
        <v>6610</v>
      </c>
      <c r="F3374" t="s">
        <v>1705</v>
      </c>
      <c r="G3374" t="s">
        <v>4638</v>
      </c>
      <c r="H3374" t="s">
        <v>6611</v>
      </c>
    </row>
    <row r="3375" spans="1:8">
      <c r="A3375" t="s">
        <v>11386</v>
      </c>
      <c r="B3375" t="s">
        <v>11387</v>
      </c>
      <c r="C3375" t="s">
        <v>11387</v>
      </c>
      <c r="E3375" t="s">
        <v>6610</v>
      </c>
      <c r="F3375" t="s">
        <v>1705</v>
      </c>
      <c r="G3375" t="s">
        <v>4638</v>
      </c>
      <c r="H3375" t="s">
        <v>6611</v>
      </c>
    </row>
    <row r="3376" spans="1:8">
      <c r="A3376" t="s">
        <v>11388</v>
      </c>
      <c r="B3376" t="s">
        <v>11389</v>
      </c>
      <c r="C3376" t="s">
        <v>11389</v>
      </c>
      <c r="E3376" t="s">
        <v>6610</v>
      </c>
      <c r="F3376" t="s">
        <v>1705</v>
      </c>
      <c r="G3376" t="s">
        <v>4638</v>
      </c>
      <c r="H3376" t="s">
        <v>6611</v>
      </c>
    </row>
    <row r="3377" spans="1:8">
      <c r="A3377" t="s">
        <v>11390</v>
      </c>
      <c r="B3377" t="s">
        <v>11391</v>
      </c>
      <c r="C3377" t="s">
        <v>11392</v>
      </c>
      <c r="D3377" t="s">
        <v>5906</v>
      </c>
      <c r="E3377" t="s">
        <v>11393</v>
      </c>
      <c r="F3377" t="s">
        <v>2826</v>
      </c>
      <c r="G3377" t="s">
        <v>4721</v>
      </c>
      <c r="H3377" t="s">
        <v>11394</v>
      </c>
    </row>
    <row r="3378" spans="1:8">
      <c r="A3378" t="s">
        <v>11395</v>
      </c>
      <c r="B3378" t="s">
        <v>11396</v>
      </c>
      <c r="C3378" t="s">
        <v>11397</v>
      </c>
      <c r="D3378" t="s">
        <v>5906</v>
      </c>
      <c r="E3378" t="s">
        <v>691</v>
      </c>
      <c r="F3378" t="s">
        <v>352</v>
      </c>
      <c r="G3378" t="s">
        <v>692</v>
      </c>
      <c r="H3378" t="s">
        <v>693</v>
      </c>
    </row>
    <row r="3379" spans="1:8">
      <c r="A3379" t="s">
        <v>11398</v>
      </c>
      <c r="B3379" t="s">
        <v>11399</v>
      </c>
      <c r="C3379" t="s">
        <v>11399</v>
      </c>
      <c r="E3379" t="s">
        <v>2328</v>
      </c>
      <c r="F3379" t="s">
        <v>1384</v>
      </c>
      <c r="G3379" t="s">
        <v>2329</v>
      </c>
      <c r="H3379" t="s">
        <v>2330</v>
      </c>
    </row>
    <row r="3380" spans="1:8">
      <c r="A3380" t="s">
        <v>11400</v>
      </c>
      <c r="B3380" t="s">
        <v>11401</v>
      </c>
      <c r="C3380" t="s">
        <v>11401</v>
      </c>
      <c r="E3380" t="s">
        <v>2328</v>
      </c>
      <c r="F3380" t="s">
        <v>1384</v>
      </c>
      <c r="G3380" t="s">
        <v>2329</v>
      </c>
      <c r="H3380" t="s">
        <v>2330</v>
      </c>
    </row>
    <row r="3381" spans="1:8">
      <c r="A3381" t="s">
        <v>11402</v>
      </c>
      <c r="B3381" t="s">
        <v>11403</v>
      </c>
      <c r="C3381" t="s">
        <v>11403</v>
      </c>
      <c r="E3381" t="s">
        <v>2328</v>
      </c>
      <c r="F3381" t="s">
        <v>1384</v>
      </c>
      <c r="G3381" t="s">
        <v>2329</v>
      </c>
      <c r="H3381" t="s">
        <v>2330</v>
      </c>
    </row>
    <row r="3382" spans="1:8">
      <c r="A3382" t="s">
        <v>11404</v>
      </c>
      <c r="B3382" t="s">
        <v>11405</v>
      </c>
      <c r="C3382" t="s">
        <v>11405</v>
      </c>
      <c r="E3382" t="s">
        <v>2328</v>
      </c>
      <c r="F3382" t="s">
        <v>1384</v>
      </c>
      <c r="G3382" t="s">
        <v>2329</v>
      </c>
      <c r="H3382" t="s">
        <v>2330</v>
      </c>
    </row>
    <row r="3383" spans="1:8">
      <c r="A3383" t="s">
        <v>11406</v>
      </c>
      <c r="B3383" t="s">
        <v>11407</v>
      </c>
      <c r="C3383" t="s">
        <v>11408</v>
      </c>
      <c r="D3383" t="s">
        <v>8190</v>
      </c>
      <c r="E3383" t="s">
        <v>379</v>
      </c>
      <c r="F3383" t="s">
        <v>352</v>
      </c>
      <c r="G3383" t="s">
        <v>353</v>
      </c>
      <c r="H3383" t="s">
        <v>380</v>
      </c>
    </row>
    <row r="3384" spans="1:8">
      <c r="A3384" t="s">
        <v>11409</v>
      </c>
      <c r="B3384" t="s">
        <v>11410</v>
      </c>
      <c r="C3384" t="s">
        <v>11411</v>
      </c>
      <c r="D3384" t="s">
        <v>8190</v>
      </c>
      <c r="E3384" t="s">
        <v>379</v>
      </c>
      <c r="F3384" t="s">
        <v>352</v>
      </c>
      <c r="G3384" t="s">
        <v>353</v>
      </c>
      <c r="H3384" t="s">
        <v>380</v>
      </c>
    </row>
    <row r="3385" spans="1:8">
      <c r="A3385" t="s">
        <v>11412</v>
      </c>
      <c r="B3385" t="s">
        <v>11413</v>
      </c>
      <c r="C3385" t="s">
        <v>11413</v>
      </c>
      <c r="E3385" t="s">
        <v>1722</v>
      </c>
      <c r="F3385" t="s">
        <v>1723</v>
      </c>
      <c r="G3385" t="s">
        <v>1724</v>
      </c>
      <c r="H3385" t="s">
        <v>1725</v>
      </c>
    </row>
    <row r="3386" spans="1:8">
      <c r="A3386" t="s">
        <v>11414</v>
      </c>
      <c r="B3386" t="s">
        <v>11415</v>
      </c>
      <c r="C3386" t="s">
        <v>11415</v>
      </c>
      <c r="E3386" t="s">
        <v>6594</v>
      </c>
      <c r="F3386" t="s">
        <v>1705</v>
      </c>
      <c r="G3386" t="s">
        <v>4638</v>
      </c>
      <c r="H3386" t="s">
        <v>6595</v>
      </c>
    </row>
    <row r="3387" spans="1:8">
      <c r="A3387" t="s">
        <v>11416</v>
      </c>
      <c r="B3387" t="s">
        <v>11417</v>
      </c>
      <c r="C3387" t="s">
        <v>11418</v>
      </c>
      <c r="D3387" t="s">
        <v>11419</v>
      </c>
      <c r="E3387" t="s">
        <v>850</v>
      </c>
      <c r="F3387" t="s">
        <v>583</v>
      </c>
      <c r="G3387" t="s">
        <v>352</v>
      </c>
      <c r="H3387" t="s">
        <v>851</v>
      </c>
    </row>
    <row r="3388" spans="1:8">
      <c r="A3388" t="s">
        <v>11420</v>
      </c>
      <c r="B3388" t="s">
        <v>652</v>
      </c>
      <c r="C3388" t="s">
        <v>652</v>
      </c>
      <c r="E3388" t="s">
        <v>850</v>
      </c>
      <c r="F3388" t="s">
        <v>583</v>
      </c>
      <c r="G3388" t="s">
        <v>352</v>
      </c>
      <c r="H3388" t="s">
        <v>851</v>
      </c>
    </row>
    <row r="3389" spans="1:8">
      <c r="A3389" t="s">
        <v>11421</v>
      </c>
      <c r="B3389" t="s">
        <v>11422</v>
      </c>
      <c r="C3389" t="s">
        <v>11423</v>
      </c>
      <c r="D3389" t="s">
        <v>11424</v>
      </c>
      <c r="E3389" t="s">
        <v>11425</v>
      </c>
      <c r="F3389" t="s">
        <v>352</v>
      </c>
      <c r="G3389" t="s">
        <v>367</v>
      </c>
      <c r="H3389" t="s">
        <v>368</v>
      </c>
    </row>
    <row r="3390" spans="1:8">
      <c r="A3390" t="s">
        <v>11426</v>
      </c>
      <c r="B3390" t="s">
        <v>11427</v>
      </c>
      <c r="C3390" t="s">
        <v>11428</v>
      </c>
      <c r="D3390" t="s">
        <v>11429</v>
      </c>
      <c r="E3390" t="s">
        <v>850</v>
      </c>
      <c r="F3390" t="s">
        <v>583</v>
      </c>
      <c r="G3390" t="s">
        <v>352</v>
      </c>
      <c r="H3390" t="s">
        <v>851</v>
      </c>
    </row>
    <row r="3391" spans="1:8">
      <c r="A3391" t="s">
        <v>11430</v>
      </c>
      <c r="B3391" t="s">
        <v>11431</v>
      </c>
      <c r="C3391" t="s">
        <v>11432</v>
      </c>
      <c r="D3391" t="s">
        <v>11433</v>
      </c>
      <c r="E3391" t="s">
        <v>850</v>
      </c>
      <c r="F3391" t="s">
        <v>583</v>
      </c>
      <c r="G3391" t="s">
        <v>352</v>
      </c>
      <c r="H3391" t="s">
        <v>851</v>
      </c>
    </row>
    <row r="3392" spans="1:8">
      <c r="A3392" t="s">
        <v>11434</v>
      </c>
      <c r="B3392" t="s">
        <v>11435</v>
      </c>
      <c r="C3392" t="s">
        <v>11436</v>
      </c>
      <c r="D3392" t="s">
        <v>11437</v>
      </c>
      <c r="E3392" t="s">
        <v>423</v>
      </c>
      <c r="F3392" t="s">
        <v>352</v>
      </c>
      <c r="G3392" t="s">
        <v>367</v>
      </c>
      <c r="H3392" t="s">
        <v>424</v>
      </c>
    </row>
    <row r="3393" spans="1:8">
      <c r="A3393" t="s">
        <v>11438</v>
      </c>
      <c r="B3393" t="s">
        <v>652</v>
      </c>
      <c r="C3393" t="s">
        <v>652</v>
      </c>
      <c r="E3393" t="s">
        <v>5316</v>
      </c>
      <c r="F3393" t="s">
        <v>352</v>
      </c>
      <c r="G3393" t="s">
        <v>854</v>
      </c>
      <c r="H3393" t="s">
        <v>1339</v>
      </c>
    </row>
    <row r="3394" spans="1:8">
      <c r="A3394" t="s">
        <v>11439</v>
      </c>
      <c r="B3394" t="s">
        <v>11440</v>
      </c>
      <c r="C3394" t="s">
        <v>11441</v>
      </c>
      <c r="D3394" t="s">
        <v>11442</v>
      </c>
      <c r="E3394" t="s">
        <v>850</v>
      </c>
      <c r="F3394" t="s">
        <v>583</v>
      </c>
      <c r="G3394" t="s">
        <v>352</v>
      </c>
      <c r="H3394" t="s">
        <v>851</v>
      </c>
    </row>
    <row r="3395" spans="1:8">
      <c r="A3395" t="s">
        <v>11443</v>
      </c>
      <c r="B3395" t="s">
        <v>652</v>
      </c>
      <c r="C3395" t="s">
        <v>652</v>
      </c>
      <c r="E3395" t="s">
        <v>850</v>
      </c>
      <c r="F3395" t="s">
        <v>583</v>
      </c>
      <c r="G3395" t="s">
        <v>352</v>
      </c>
      <c r="H3395" t="s">
        <v>851</v>
      </c>
    </row>
    <row r="3396" spans="1:8">
      <c r="A3396" t="s">
        <v>11444</v>
      </c>
      <c r="B3396" t="s">
        <v>11445</v>
      </c>
      <c r="C3396" t="s">
        <v>11446</v>
      </c>
      <c r="D3396" t="s">
        <v>11447</v>
      </c>
      <c r="E3396" t="s">
        <v>1190</v>
      </c>
      <c r="F3396" t="s">
        <v>352</v>
      </c>
      <c r="G3396" t="s">
        <v>610</v>
      </c>
      <c r="H3396" t="s">
        <v>1191</v>
      </c>
    </row>
    <row r="3397" spans="1:8">
      <c r="A3397" t="s">
        <v>11448</v>
      </c>
      <c r="B3397" t="s">
        <v>11449</v>
      </c>
      <c r="C3397" t="s">
        <v>11449</v>
      </c>
      <c r="E3397" t="s">
        <v>4854</v>
      </c>
      <c r="F3397" t="s">
        <v>1723</v>
      </c>
      <c r="G3397" t="s">
        <v>2291</v>
      </c>
      <c r="H3397" t="s">
        <v>4855</v>
      </c>
    </row>
    <row r="3398" spans="1:8">
      <c r="A3398" t="s">
        <v>11450</v>
      </c>
      <c r="B3398" t="s">
        <v>652</v>
      </c>
      <c r="C3398" t="s">
        <v>652</v>
      </c>
      <c r="E3398" t="s">
        <v>850</v>
      </c>
      <c r="F3398" t="s">
        <v>583</v>
      </c>
      <c r="G3398" t="s">
        <v>352</v>
      </c>
      <c r="H3398" t="s">
        <v>851</v>
      </c>
    </row>
    <row r="3399" spans="1:8">
      <c r="A3399" t="s">
        <v>11451</v>
      </c>
      <c r="B3399" t="s">
        <v>11452</v>
      </c>
      <c r="C3399" t="s">
        <v>11453</v>
      </c>
      <c r="D3399" t="s">
        <v>11454</v>
      </c>
      <c r="E3399" t="s">
        <v>850</v>
      </c>
      <c r="F3399" t="s">
        <v>583</v>
      </c>
      <c r="G3399" t="s">
        <v>352</v>
      </c>
      <c r="H3399" t="s">
        <v>851</v>
      </c>
    </row>
    <row r="3400" spans="1:8">
      <c r="A3400" t="s">
        <v>11455</v>
      </c>
      <c r="B3400" t="s">
        <v>8599</v>
      </c>
      <c r="C3400" t="s">
        <v>8600</v>
      </c>
      <c r="D3400" t="s">
        <v>8601</v>
      </c>
      <c r="E3400" t="s">
        <v>850</v>
      </c>
      <c r="F3400" t="s">
        <v>583</v>
      </c>
      <c r="G3400" t="s">
        <v>352</v>
      </c>
      <c r="H3400" t="s">
        <v>851</v>
      </c>
    </row>
    <row r="3401" spans="1:8">
      <c r="A3401" t="s">
        <v>11456</v>
      </c>
      <c r="B3401" t="s">
        <v>652</v>
      </c>
      <c r="C3401" t="s">
        <v>652</v>
      </c>
      <c r="E3401" t="s">
        <v>850</v>
      </c>
      <c r="F3401" t="s">
        <v>583</v>
      </c>
      <c r="G3401" t="s">
        <v>352</v>
      </c>
      <c r="H3401" t="s">
        <v>851</v>
      </c>
    </row>
    <row r="3402" spans="1:8">
      <c r="A3402" t="s">
        <v>11457</v>
      </c>
      <c r="B3402" t="s">
        <v>11458</v>
      </c>
      <c r="C3402" t="s">
        <v>11459</v>
      </c>
      <c r="D3402" t="s">
        <v>11460</v>
      </c>
      <c r="E3402" t="s">
        <v>1579</v>
      </c>
      <c r="F3402" t="s">
        <v>352</v>
      </c>
      <c r="G3402" t="s">
        <v>495</v>
      </c>
      <c r="H3402" t="s">
        <v>1580</v>
      </c>
    </row>
    <row r="3403" spans="1:8">
      <c r="A3403" t="s">
        <v>11461</v>
      </c>
      <c r="B3403" t="s">
        <v>652</v>
      </c>
      <c r="C3403" t="s">
        <v>652</v>
      </c>
      <c r="E3403" t="s">
        <v>850</v>
      </c>
      <c r="F3403" t="s">
        <v>583</v>
      </c>
      <c r="G3403" t="s">
        <v>352</v>
      </c>
      <c r="H3403" t="s">
        <v>851</v>
      </c>
    </row>
    <row r="3404" spans="1:8">
      <c r="A3404" t="s">
        <v>11462</v>
      </c>
      <c r="B3404" t="s">
        <v>11463</v>
      </c>
      <c r="C3404" t="s">
        <v>11464</v>
      </c>
      <c r="D3404" t="s">
        <v>9656</v>
      </c>
      <c r="E3404" t="s">
        <v>1875</v>
      </c>
      <c r="F3404" t="s">
        <v>583</v>
      </c>
      <c r="G3404" t="s">
        <v>1723</v>
      </c>
      <c r="H3404" t="s">
        <v>1876</v>
      </c>
    </row>
    <row r="3405" spans="1:8">
      <c r="A3405" t="s">
        <v>11465</v>
      </c>
      <c r="B3405" t="s">
        <v>11466</v>
      </c>
      <c r="C3405" t="s">
        <v>11467</v>
      </c>
      <c r="D3405" t="s">
        <v>11468</v>
      </c>
      <c r="E3405" t="s">
        <v>652</v>
      </c>
      <c r="F3405" t="s">
        <v>652</v>
      </c>
    </row>
    <row r="3406" spans="1:8">
      <c r="A3406" t="s">
        <v>11469</v>
      </c>
      <c r="B3406" t="s">
        <v>652</v>
      </c>
      <c r="C3406" t="s">
        <v>652</v>
      </c>
      <c r="E3406" t="s">
        <v>850</v>
      </c>
      <c r="F3406" t="s">
        <v>583</v>
      </c>
      <c r="G3406" t="s">
        <v>352</v>
      </c>
      <c r="H3406" t="s">
        <v>851</v>
      </c>
    </row>
    <row r="3407" spans="1:8">
      <c r="A3407" t="s">
        <v>11470</v>
      </c>
      <c r="B3407" t="s">
        <v>652</v>
      </c>
      <c r="C3407" t="s">
        <v>652</v>
      </c>
      <c r="E3407" t="s">
        <v>850</v>
      </c>
      <c r="F3407" t="s">
        <v>583</v>
      </c>
      <c r="G3407" t="s">
        <v>352</v>
      </c>
      <c r="H3407" t="s">
        <v>851</v>
      </c>
    </row>
    <row r="3408" spans="1:8">
      <c r="A3408" t="s">
        <v>11471</v>
      </c>
      <c r="B3408" t="s">
        <v>11472</v>
      </c>
      <c r="C3408" t="s">
        <v>11473</v>
      </c>
      <c r="D3408" t="s">
        <v>11474</v>
      </c>
      <c r="E3408" t="s">
        <v>850</v>
      </c>
      <c r="F3408" t="s">
        <v>583</v>
      </c>
      <c r="G3408" t="s">
        <v>352</v>
      </c>
      <c r="H3408" t="s">
        <v>851</v>
      </c>
    </row>
    <row r="3409" spans="1:8">
      <c r="A3409" t="s">
        <v>11475</v>
      </c>
      <c r="B3409" t="s">
        <v>11476</v>
      </c>
      <c r="C3409" t="s">
        <v>11477</v>
      </c>
      <c r="D3409" t="s">
        <v>11478</v>
      </c>
      <c r="E3409" t="s">
        <v>764</v>
      </c>
      <c r="F3409" t="s">
        <v>583</v>
      </c>
      <c r="G3409" t="s">
        <v>352</v>
      </c>
      <c r="H3409" t="s">
        <v>765</v>
      </c>
    </row>
    <row r="3410" spans="1:8">
      <c r="A3410" t="s">
        <v>11479</v>
      </c>
      <c r="B3410" t="s">
        <v>652</v>
      </c>
      <c r="C3410" t="s">
        <v>652</v>
      </c>
      <c r="E3410" t="s">
        <v>850</v>
      </c>
      <c r="F3410" t="s">
        <v>583</v>
      </c>
      <c r="G3410" t="s">
        <v>352</v>
      </c>
      <c r="H3410" t="s">
        <v>851</v>
      </c>
    </row>
    <row r="3411" spans="1:8">
      <c r="A3411" t="s">
        <v>11480</v>
      </c>
      <c r="B3411" t="s">
        <v>11481</v>
      </c>
      <c r="C3411" t="s">
        <v>11482</v>
      </c>
      <c r="D3411" t="s">
        <v>11483</v>
      </c>
      <c r="E3411" t="s">
        <v>11484</v>
      </c>
      <c r="F3411" t="s">
        <v>352</v>
      </c>
      <c r="G3411" t="s">
        <v>467</v>
      </c>
      <c r="H3411" t="s">
        <v>1333</v>
      </c>
    </row>
    <row r="3412" spans="1:8">
      <c r="A3412" t="s">
        <v>11485</v>
      </c>
      <c r="B3412" t="s">
        <v>652</v>
      </c>
      <c r="C3412" t="s">
        <v>652</v>
      </c>
      <c r="E3412" t="s">
        <v>850</v>
      </c>
      <c r="F3412" t="s">
        <v>583</v>
      </c>
      <c r="G3412" t="s">
        <v>352</v>
      </c>
      <c r="H3412" t="s">
        <v>851</v>
      </c>
    </row>
    <row r="3413" spans="1:8">
      <c r="A3413" t="s">
        <v>11486</v>
      </c>
      <c r="B3413" t="s">
        <v>652</v>
      </c>
      <c r="C3413" t="s">
        <v>652</v>
      </c>
      <c r="E3413" t="s">
        <v>11487</v>
      </c>
      <c r="F3413" t="s">
        <v>352</v>
      </c>
      <c r="G3413" t="s">
        <v>467</v>
      </c>
      <c r="H3413" t="s">
        <v>1333</v>
      </c>
    </row>
    <row r="3414" spans="1:8">
      <c r="A3414" t="s">
        <v>11488</v>
      </c>
      <c r="B3414" t="s">
        <v>11489</v>
      </c>
      <c r="C3414" t="s">
        <v>11490</v>
      </c>
      <c r="D3414" t="s">
        <v>11491</v>
      </c>
      <c r="E3414" t="s">
        <v>850</v>
      </c>
      <c r="F3414" t="s">
        <v>583</v>
      </c>
      <c r="G3414" t="s">
        <v>352</v>
      </c>
      <c r="H3414" t="s">
        <v>851</v>
      </c>
    </row>
    <row r="3415" spans="1:8">
      <c r="A3415" t="s">
        <v>11492</v>
      </c>
      <c r="B3415" t="s">
        <v>11493</v>
      </c>
      <c r="C3415" t="s">
        <v>11494</v>
      </c>
      <c r="D3415" t="s">
        <v>11495</v>
      </c>
      <c r="E3415" t="s">
        <v>11496</v>
      </c>
      <c r="F3415" t="s">
        <v>352</v>
      </c>
      <c r="G3415" t="s">
        <v>2854</v>
      </c>
      <c r="H3415" t="s">
        <v>11497</v>
      </c>
    </row>
    <row r="3416" spans="1:8">
      <c r="A3416" t="s">
        <v>11498</v>
      </c>
      <c r="B3416" t="s">
        <v>652</v>
      </c>
      <c r="C3416" t="s">
        <v>652</v>
      </c>
      <c r="E3416" t="s">
        <v>1169</v>
      </c>
      <c r="F3416" t="s">
        <v>583</v>
      </c>
      <c r="G3416" t="s">
        <v>352</v>
      </c>
      <c r="H3416" t="s">
        <v>1170</v>
      </c>
    </row>
    <row r="3417" spans="1:8">
      <c r="A3417" t="s">
        <v>11499</v>
      </c>
      <c r="B3417" t="s">
        <v>11500</v>
      </c>
      <c r="C3417" t="s">
        <v>11501</v>
      </c>
      <c r="D3417" t="s">
        <v>11502</v>
      </c>
      <c r="E3417" t="s">
        <v>764</v>
      </c>
      <c r="F3417" t="s">
        <v>583</v>
      </c>
      <c r="G3417" t="s">
        <v>352</v>
      </c>
      <c r="H3417" t="s">
        <v>765</v>
      </c>
    </row>
    <row r="3418" spans="1:8">
      <c r="A3418" t="s">
        <v>11503</v>
      </c>
      <c r="B3418" t="s">
        <v>11504</v>
      </c>
      <c r="C3418" t="s">
        <v>11505</v>
      </c>
      <c r="D3418" t="s">
        <v>11506</v>
      </c>
      <c r="E3418" t="s">
        <v>980</v>
      </c>
      <c r="F3418" t="s">
        <v>352</v>
      </c>
      <c r="G3418" t="s">
        <v>367</v>
      </c>
      <c r="H3418" t="s">
        <v>981</v>
      </c>
    </row>
    <row r="3419" spans="1:8">
      <c r="A3419" t="s">
        <v>11507</v>
      </c>
      <c r="B3419" t="s">
        <v>11508</v>
      </c>
      <c r="C3419" t="s">
        <v>11509</v>
      </c>
      <c r="D3419" t="s">
        <v>11478</v>
      </c>
      <c r="E3419" t="s">
        <v>764</v>
      </c>
      <c r="F3419" t="s">
        <v>583</v>
      </c>
      <c r="G3419" t="s">
        <v>352</v>
      </c>
      <c r="H3419" t="s">
        <v>765</v>
      </c>
    </row>
    <row r="3420" spans="1:8">
      <c r="A3420" t="s">
        <v>11510</v>
      </c>
      <c r="B3420" t="s">
        <v>652</v>
      </c>
      <c r="C3420" t="s">
        <v>652</v>
      </c>
      <c r="E3420" t="s">
        <v>850</v>
      </c>
      <c r="F3420" t="s">
        <v>583</v>
      </c>
      <c r="G3420" t="s">
        <v>352</v>
      </c>
      <c r="H3420" t="s">
        <v>851</v>
      </c>
    </row>
    <row r="3421" spans="1:8">
      <c r="A3421" t="s">
        <v>11511</v>
      </c>
      <c r="B3421" t="s">
        <v>652</v>
      </c>
      <c r="C3421" t="s">
        <v>652</v>
      </c>
      <c r="E3421" t="s">
        <v>850</v>
      </c>
      <c r="F3421" t="s">
        <v>583</v>
      </c>
      <c r="G3421" t="s">
        <v>352</v>
      </c>
      <c r="H3421" t="s">
        <v>851</v>
      </c>
    </row>
    <row r="3422" spans="1:8">
      <c r="A3422" t="s">
        <v>11512</v>
      </c>
      <c r="B3422" t="s">
        <v>11513</v>
      </c>
      <c r="C3422" t="s">
        <v>11514</v>
      </c>
      <c r="D3422" t="s">
        <v>11478</v>
      </c>
      <c r="E3422" t="s">
        <v>764</v>
      </c>
      <c r="F3422" t="s">
        <v>583</v>
      </c>
      <c r="G3422" t="s">
        <v>352</v>
      </c>
      <c r="H3422" t="s">
        <v>765</v>
      </c>
    </row>
    <row r="3423" spans="1:8">
      <c r="A3423" t="s">
        <v>11515</v>
      </c>
      <c r="B3423" t="s">
        <v>11516</v>
      </c>
      <c r="C3423" t="s">
        <v>11517</v>
      </c>
      <c r="D3423" t="s">
        <v>11518</v>
      </c>
      <c r="E3423" t="s">
        <v>2297</v>
      </c>
      <c r="F3423" t="s">
        <v>352</v>
      </c>
      <c r="G3423" t="s">
        <v>610</v>
      </c>
      <c r="H3423" t="s">
        <v>2298</v>
      </c>
    </row>
    <row r="3424" spans="1:8">
      <c r="A3424" t="s">
        <v>11519</v>
      </c>
      <c r="B3424" t="s">
        <v>11520</v>
      </c>
      <c r="C3424" t="s">
        <v>11521</v>
      </c>
      <c r="D3424" t="s">
        <v>11522</v>
      </c>
      <c r="E3424" t="s">
        <v>629</v>
      </c>
      <c r="F3424" t="s">
        <v>352</v>
      </c>
      <c r="G3424" t="s">
        <v>353</v>
      </c>
      <c r="H3424" t="s">
        <v>630</v>
      </c>
    </row>
    <row r="3425" spans="1:8">
      <c r="A3425" t="s">
        <v>11523</v>
      </c>
      <c r="B3425" t="s">
        <v>11524</v>
      </c>
      <c r="C3425" t="s">
        <v>11525</v>
      </c>
      <c r="D3425" t="s">
        <v>11526</v>
      </c>
      <c r="E3425" t="s">
        <v>1190</v>
      </c>
      <c r="F3425" t="s">
        <v>352</v>
      </c>
      <c r="G3425" t="s">
        <v>610</v>
      </c>
      <c r="H3425" t="s">
        <v>1191</v>
      </c>
    </row>
    <row r="3426" spans="1:8">
      <c r="A3426" t="s">
        <v>11527</v>
      </c>
      <c r="B3426" t="s">
        <v>11528</v>
      </c>
      <c r="C3426" t="s">
        <v>11529</v>
      </c>
      <c r="D3426" t="s">
        <v>11530</v>
      </c>
      <c r="E3426" t="s">
        <v>1190</v>
      </c>
      <c r="F3426" t="s">
        <v>352</v>
      </c>
      <c r="G3426" t="s">
        <v>610</v>
      </c>
      <c r="H3426" t="s">
        <v>1191</v>
      </c>
    </row>
    <row r="3427" spans="1:8">
      <c r="A3427" t="s">
        <v>11531</v>
      </c>
      <c r="B3427" t="s">
        <v>1279</v>
      </c>
      <c r="C3427" t="s">
        <v>1279</v>
      </c>
      <c r="E3427" t="s">
        <v>1280</v>
      </c>
      <c r="F3427" t="s">
        <v>583</v>
      </c>
      <c r="G3427" t="s">
        <v>1281</v>
      </c>
      <c r="H3427" t="s">
        <v>1282</v>
      </c>
    </row>
    <row r="3428" spans="1:8">
      <c r="A3428" t="s">
        <v>11532</v>
      </c>
      <c r="B3428" t="s">
        <v>11533</v>
      </c>
      <c r="C3428" t="s">
        <v>11534</v>
      </c>
      <c r="D3428" t="s">
        <v>11535</v>
      </c>
      <c r="E3428" t="s">
        <v>11536</v>
      </c>
      <c r="F3428" t="s">
        <v>352</v>
      </c>
      <c r="G3428" t="s">
        <v>353</v>
      </c>
      <c r="H3428" t="s">
        <v>630</v>
      </c>
    </row>
    <row r="3429" spans="1:8">
      <c r="A3429" t="s">
        <v>11537</v>
      </c>
      <c r="B3429" t="s">
        <v>652</v>
      </c>
      <c r="C3429" t="s">
        <v>652</v>
      </c>
      <c r="E3429" t="s">
        <v>850</v>
      </c>
      <c r="F3429" t="s">
        <v>583</v>
      </c>
      <c r="G3429" t="s">
        <v>352</v>
      </c>
      <c r="H3429" t="s">
        <v>851</v>
      </c>
    </row>
    <row r="3430" spans="1:8">
      <c r="A3430" t="s">
        <v>11538</v>
      </c>
      <c r="B3430" t="s">
        <v>652</v>
      </c>
      <c r="C3430" t="s">
        <v>652</v>
      </c>
      <c r="E3430" t="s">
        <v>850</v>
      </c>
      <c r="F3430" t="s">
        <v>583</v>
      </c>
      <c r="G3430" t="s">
        <v>352</v>
      </c>
      <c r="H3430" t="s">
        <v>851</v>
      </c>
    </row>
    <row r="3431" spans="1:8">
      <c r="A3431" t="s">
        <v>11539</v>
      </c>
      <c r="B3431" t="s">
        <v>652</v>
      </c>
      <c r="C3431" t="s">
        <v>652</v>
      </c>
      <c r="E3431" t="s">
        <v>850</v>
      </c>
      <c r="F3431" t="s">
        <v>583</v>
      </c>
      <c r="G3431" t="s">
        <v>352</v>
      </c>
      <c r="H3431" t="s">
        <v>851</v>
      </c>
    </row>
    <row r="3432" spans="1:8">
      <c r="A3432" t="s">
        <v>11540</v>
      </c>
      <c r="B3432" t="s">
        <v>11541</v>
      </c>
      <c r="C3432" t="s">
        <v>11542</v>
      </c>
      <c r="D3432" t="s">
        <v>11543</v>
      </c>
      <c r="E3432" t="s">
        <v>2760</v>
      </c>
      <c r="F3432" t="s">
        <v>352</v>
      </c>
      <c r="G3432" t="s">
        <v>2649</v>
      </c>
      <c r="H3432" t="s">
        <v>2708</v>
      </c>
    </row>
    <row r="3433" spans="1:8">
      <c r="A3433" t="s">
        <v>11544</v>
      </c>
      <c r="B3433" t="s">
        <v>11545</v>
      </c>
      <c r="C3433" t="s">
        <v>11546</v>
      </c>
      <c r="D3433" t="s">
        <v>11547</v>
      </c>
      <c r="E3433" t="s">
        <v>11548</v>
      </c>
      <c r="F3433" t="s">
        <v>352</v>
      </c>
      <c r="G3433" t="s">
        <v>2649</v>
      </c>
      <c r="H3433" t="s">
        <v>2708</v>
      </c>
    </row>
    <row r="3434" spans="1:8">
      <c r="A3434" t="s">
        <v>11549</v>
      </c>
      <c r="B3434" t="s">
        <v>652</v>
      </c>
      <c r="C3434" t="s">
        <v>652</v>
      </c>
      <c r="E3434" t="s">
        <v>850</v>
      </c>
      <c r="F3434" t="s">
        <v>583</v>
      </c>
      <c r="G3434" t="s">
        <v>352</v>
      </c>
      <c r="H3434" t="s">
        <v>851</v>
      </c>
    </row>
    <row r="3435" spans="1:8">
      <c r="A3435" t="s">
        <v>11550</v>
      </c>
      <c r="B3435" t="s">
        <v>11551</v>
      </c>
      <c r="C3435" t="s">
        <v>11552</v>
      </c>
      <c r="D3435" t="s">
        <v>11553</v>
      </c>
      <c r="E3435" t="s">
        <v>850</v>
      </c>
      <c r="F3435" t="s">
        <v>583</v>
      </c>
      <c r="G3435" t="s">
        <v>352</v>
      </c>
      <c r="H3435" t="s">
        <v>851</v>
      </c>
    </row>
    <row r="3436" spans="1:8">
      <c r="A3436" t="s">
        <v>11554</v>
      </c>
      <c r="B3436" t="s">
        <v>1279</v>
      </c>
      <c r="C3436" t="s">
        <v>1279</v>
      </c>
      <c r="E3436" t="s">
        <v>1280</v>
      </c>
      <c r="F3436" t="s">
        <v>583</v>
      </c>
      <c r="G3436" t="s">
        <v>1281</v>
      </c>
      <c r="H3436" t="s">
        <v>1282</v>
      </c>
    </row>
    <row r="3437" spans="1:8">
      <c r="A3437" t="s">
        <v>11555</v>
      </c>
      <c r="B3437" t="s">
        <v>11556</v>
      </c>
      <c r="C3437" t="s">
        <v>11557</v>
      </c>
      <c r="D3437" t="s">
        <v>11558</v>
      </c>
      <c r="E3437" t="s">
        <v>850</v>
      </c>
      <c r="F3437" t="s">
        <v>583</v>
      </c>
      <c r="G3437" t="s">
        <v>352</v>
      </c>
      <c r="H3437" t="s">
        <v>851</v>
      </c>
    </row>
    <row r="3438" spans="1:8">
      <c r="A3438" t="s">
        <v>11559</v>
      </c>
      <c r="B3438" t="s">
        <v>11560</v>
      </c>
      <c r="C3438" t="s">
        <v>11561</v>
      </c>
      <c r="D3438" t="s">
        <v>11562</v>
      </c>
      <c r="E3438" t="s">
        <v>11563</v>
      </c>
      <c r="F3438" t="s">
        <v>352</v>
      </c>
      <c r="G3438" t="s">
        <v>617</v>
      </c>
      <c r="H3438" t="s">
        <v>2924</v>
      </c>
    </row>
    <row r="3439" spans="1:8">
      <c r="A3439" t="s">
        <v>11564</v>
      </c>
      <c r="B3439" t="s">
        <v>11565</v>
      </c>
      <c r="C3439" t="s">
        <v>11566</v>
      </c>
      <c r="D3439" t="s">
        <v>11567</v>
      </c>
      <c r="E3439" t="s">
        <v>11568</v>
      </c>
      <c r="F3439" t="s">
        <v>352</v>
      </c>
      <c r="G3439" t="s">
        <v>754</v>
      </c>
      <c r="H3439" t="s">
        <v>3118</v>
      </c>
    </row>
    <row r="3440" spans="1:8">
      <c r="A3440" t="s">
        <v>11569</v>
      </c>
      <c r="B3440" t="s">
        <v>652</v>
      </c>
      <c r="C3440" t="s">
        <v>652</v>
      </c>
      <c r="E3440" t="s">
        <v>850</v>
      </c>
      <c r="F3440" t="s">
        <v>583</v>
      </c>
      <c r="G3440" t="s">
        <v>352</v>
      </c>
      <c r="H3440" t="s">
        <v>851</v>
      </c>
    </row>
    <row r="3441" spans="1:8">
      <c r="A3441" t="s">
        <v>11570</v>
      </c>
      <c r="B3441" t="s">
        <v>11571</v>
      </c>
      <c r="C3441" t="s">
        <v>11572</v>
      </c>
      <c r="D3441" t="s">
        <v>11573</v>
      </c>
      <c r="E3441" t="s">
        <v>3229</v>
      </c>
      <c r="F3441" t="s">
        <v>583</v>
      </c>
      <c r="G3441" t="s">
        <v>1842</v>
      </c>
      <c r="H3441" t="s">
        <v>3230</v>
      </c>
    </row>
    <row r="3442" spans="1:8">
      <c r="A3442" t="s">
        <v>11574</v>
      </c>
      <c r="B3442" t="s">
        <v>11575</v>
      </c>
      <c r="C3442" t="s">
        <v>11576</v>
      </c>
      <c r="D3442" t="s">
        <v>11577</v>
      </c>
      <c r="E3442" t="s">
        <v>3606</v>
      </c>
      <c r="F3442" t="s">
        <v>1705</v>
      </c>
      <c r="G3442" t="s">
        <v>1706</v>
      </c>
      <c r="H3442" t="s">
        <v>1707</v>
      </c>
    </row>
    <row r="3443" spans="1:8">
      <c r="A3443" t="s">
        <v>11578</v>
      </c>
      <c r="B3443" t="s">
        <v>11579</v>
      </c>
      <c r="C3443" t="s">
        <v>11580</v>
      </c>
      <c r="D3443" t="s">
        <v>11581</v>
      </c>
      <c r="E3443" t="s">
        <v>3606</v>
      </c>
      <c r="F3443" t="s">
        <v>1705</v>
      </c>
      <c r="G3443" t="s">
        <v>1706</v>
      </c>
      <c r="H3443" t="s">
        <v>1707</v>
      </c>
    </row>
    <row r="3444" spans="1:8">
      <c r="A3444" t="s">
        <v>11582</v>
      </c>
      <c r="B3444" t="s">
        <v>1279</v>
      </c>
      <c r="C3444" t="s">
        <v>1279</v>
      </c>
      <c r="E3444" t="s">
        <v>1280</v>
      </c>
      <c r="F3444" t="s">
        <v>583</v>
      </c>
      <c r="G3444" t="s">
        <v>1281</v>
      </c>
      <c r="H3444" t="s">
        <v>1282</v>
      </c>
    </row>
    <row r="3445" spans="1:8">
      <c r="A3445" t="s">
        <v>11583</v>
      </c>
      <c r="B3445" t="s">
        <v>652</v>
      </c>
      <c r="C3445" t="s">
        <v>652</v>
      </c>
      <c r="E3445" t="s">
        <v>850</v>
      </c>
      <c r="F3445" t="s">
        <v>583</v>
      </c>
      <c r="G3445" t="s">
        <v>352</v>
      </c>
      <c r="H3445" t="s">
        <v>851</v>
      </c>
    </row>
    <row r="3446" spans="1:8">
      <c r="A3446" t="s">
        <v>11584</v>
      </c>
      <c r="B3446" t="s">
        <v>11585</v>
      </c>
      <c r="C3446" t="s">
        <v>11586</v>
      </c>
      <c r="D3446" t="s">
        <v>3804</v>
      </c>
      <c r="E3446" t="s">
        <v>2236</v>
      </c>
      <c r="F3446" t="s">
        <v>583</v>
      </c>
      <c r="G3446" t="s">
        <v>1723</v>
      </c>
      <c r="H3446" t="s">
        <v>2237</v>
      </c>
    </row>
    <row r="3447" spans="1:8">
      <c r="A3447" t="s">
        <v>11587</v>
      </c>
      <c r="B3447" t="s">
        <v>11588</v>
      </c>
      <c r="C3447" t="s">
        <v>11589</v>
      </c>
      <c r="D3447" t="s">
        <v>11590</v>
      </c>
      <c r="E3447" t="s">
        <v>850</v>
      </c>
      <c r="F3447" t="s">
        <v>583</v>
      </c>
      <c r="G3447" t="s">
        <v>352</v>
      </c>
      <c r="H3447" t="s">
        <v>851</v>
      </c>
    </row>
    <row r="3448" spans="1:8">
      <c r="A3448" t="s">
        <v>11591</v>
      </c>
      <c r="B3448" t="s">
        <v>652</v>
      </c>
      <c r="C3448" t="s">
        <v>652</v>
      </c>
      <c r="E3448" t="s">
        <v>850</v>
      </c>
      <c r="F3448" t="s">
        <v>583</v>
      </c>
      <c r="G3448" t="s">
        <v>352</v>
      </c>
      <c r="H3448" t="s">
        <v>851</v>
      </c>
    </row>
    <row r="3449" spans="1:8">
      <c r="A3449" t="s">
        <v>11592</v>
      </c>
      <c r="B3449" t="s">
        <v>652</v>
      </c>
      <c r="C3449" t="s">
        <v>652</v>
      </c>
      <c r="E3449" t="s">
        <v>850</v>
      </c>
      <c r="F3449" t="s">
        <v>583</v>
      </c>
      <c r="G3449" t="s">
        <v>352</v>
      </c>
      <c r="H3449" t="s">
        <v>851</v>
      </c>
    </row>
    <row r="3450" spans="1:8">
      <c r="A3450" t="s">
        <v>11593</v>
      </c>
      <c r="B3450" t="s">
        <v>11594</v>
      </c>
      <c r="C3450" t="s">
        <v>11595</v>
      </c>
      <c r="D3450" t="s">
        <v>11596</v>
      </c>
      <c r="E3450" t="s">
        <v>373</v>
      </c>
      <c r="F3450" t="s">
        <v>352</v>
      </c>
      <c r="G3450" t="s">
        <v>360</v>
      </c>
      <c r="H3450" t="s">
        <v>374</v>
      </c>
    </row>
    <row r="3451" spans="1:8">
      <c r="A3451" t="s">
        <v>11597</v>
      </c>
      <c r="B3451" t="s">
        <v>652</v>
      </c>
      <c r="C3451" t="s">
        <v>652</v>
      </c>
      <c r="E3451" t="s">
        <v>850</v>
      </c>
      <c r="F3451" t="s">
        <v>583</v>
      </c>
      <c r="G3451" t="s">
        <v>352</v>
      </c>
      <c r="H3451" t="s">
        <v>851</v>
      </c>
    </row>
    <row r="3452" spans="1:8">
      <c r="A3452" t="s">
        <v>11598</v>
      </c>
      <c r="B3452" t="s">
        <v>652</v>
      </c>
      <c r="C3452" t="s">
        <v>652</v>
      </c>
      <c r="E3452" t="s">
        <v>850</v>
      </c>
      <c r="F3452" t="s">
        <v>583</v>
      </c>
      <c r="G3452" t="s">
        <v>352</v>
      </c>
      <c r="H3452" t="s">
        <v>851</v>
      </c>
    </row>
    <row r="3453" spans="1:8">
      <c r="A3453" t="s">
        <v>11599</v>
      </c>
      <c r="B3453" t="s">
        <v>11600</v>
      </c>
      <c r="C3453" t="s">
        <v>11601</v>
      </c>
      <c r="D3453" t="s">
        <v>11602</v>
      </c>
      <c r="E3453" t="s">
        <v>850</v>
      </c>
      <c r="F3453" t="s">
        <v>583</v>
      </c>
      <c r="G3453" t="s">
        <v>352</v>
      </c>
      <c r="H3453" t="s">
        <v>851</v>
      </c>
    </row>
    <row r="3454" spans="1:8">
      <c r="A3454" t="s">
        <v>11603</v>
      </c>
      <c r="B3454" t="s">
        <v>11604</v>
      </c>
      <c r="C3454" t="s">
        <v>11605</v>
      </c>
      <c r="D3454" t="s">
        <v>11606</v>
      </c>
      <c r="E3454" t="s">
        <v>850</v>
      </c>
      <c r="F3454" t="s">
        <v>583</v>
      </c>
      <c r="G3454" t="s">
        <v>352</v>
      </c>
      <c r="H3454" t="s">
        <v>851</v>
      </c>
    </row>
    <row r="3455" spans="1:8">
      <c r="A3455" t="s">
        <v>11607</v>
      </c>
      <c r="B3455" t="s">
        <v>11608</v>
      </c>
      <c r="C3455" t="s">
        <v>11609</v>
      </c>
      <c r="D3455" t="s">
        <v>11610</v>
      </c>
      <c r="E3455" t="s">
        <v>1135</v>
      </c>
      <c r="F3455" t="s">
        <v>352</v>
      </c>
      <c r="G3455" t="s">
        <v>495</v>
      </c>
      <c r="H3455" t="s">
        <v>1136</v>
      </c>
    </row>
    <row r="3456" spans="1:8">
      <c r="A3456" t="s">
        <v>11611</v>
      </c>
      <c r="B3456" t="s">
        <v>11612</v>
      </c>
      <c r="C3456" t="s">
        <v>11613</v>
      </c>
      <c r="D3456" t="s">
        <v>11614</v>
      </c>
      <c r="E3456" t="s">
        <v>2290</v>
      </c>
      <c r="F3456" t="s">
        <v>1723</v>
      </c>
      <c r="G3456" t="s">
        <v>2291</v>
      </c>
      <c r="H3456" t="s">
        <v>2292</v>
      </c>
    </row>
    <row r="3457" spans="1:8">
      <c r="A3457" t="s">
        <v>11615</v>
      </c>
      <c r="B3457" t="s">
        <v>11616</v>
      </c>
      <c r="C3457" t="s">
        <v>11617</v>
      </c>
      <c r="D3457" t="s">
        <v>11618</v>
      </c>
      <c r="E3457" t="s">
        <v>2290</v>
      </c>
      <c r="F3457" t="s">
        <v>1723</v>
      </c>
      <c r="G3457" t="s">
        <v>2291</v>
      </c>
      <c r="H3457" t="s">
        <v>2292</v>
      </c>
    </row>
    <row r="3458" spans="1:8">
      <c r="A3458" t="s">
        <v>11619</v>
      </c>
      <c r="B3458" t="s">
        <v>11620</v>
      </c>
      <c r="C3458" t="s">
        <v>11621</v>
      </c>
      <c r="D3458" t="s">
        <v>11622</v>
      </c>
      <c r="E3458" t="s">
        <v>2312</v>
      </c>
      <c r="F3458" t="s">
        <v>583</v>
      </c>
      <c r="G3458" t="s">
        <v>1723</v>
      </c>
      <c r="H3458" t="s">
        <v>2313</v>
      </c>
    </row>
    <row r="3459" spans="1:8">
      <c r="A3459" t="s">
        <v>11623</v>
      </c>
      <c r="B3459" t="s">
        <v>652</v>
      </c>
      <c r="C3459" t="s">
        <v>652</v>
      </c>
      <c r="E3459" t="s">
        <v>850</v>
      </c>
      <c r="F3459" t="s">
        <v>583</v>
      </c>
      <c r="G3459" t="s">
        <v>352</v>
      </c>
      <c r="H3459" t="s">
        <v>851</v>
      </c>
    </row>
    <row r="3460" spans="1:8">
      <c r="A3460" t="s">
        <v>11624</v>
      </c>
      <c r="B3460" t="s">
        <v>652</v>
      </c>
      <c r="C3460" t="s">
        <v>652</v>
      </c>
      <c r="E3460" t="s">
        <v>850</v>
      </c>
      <c r="F3460" t="s">
        <v>583</v>
      </c>
      <c r="G3460" t="s">
        <v>352</v>
      </c>
      <c r="H3460" t="s">
        <v>851</v>
      </c>
    </row>
    <row r="3461" spans="1:8">
      <c r="A3461" t="s">
        <v>11625</v>
      </c>
      <c r="B3461" t="s">
        <v>11626</v>
      </c>
      <c r="C3461" t="s">
        <v>11627</v>
      </c>
      <c r="D3461" t="s">
        <v>11628</v>
      </c>
      <c r="E3461" t="s">
        <v>850</v>
      </c>
      <c r="F3461" t="s">
        <v>583</v>
      </c>
      <c r="G3461" t="s">
        <v>352</v>
      </c>
      <c r="H3461" t="s">
        <v>851</v>
      </c>
    </row>
    <row r="3462" spans="1:8">
      <c r="A3462" t="s">
        <v>11629</v>
      </c>
      <c r="B3462" t="s">
        <v>11630</v>
      </c>
      <c r="C3462" t="s">
        <v>11631</v>
      </c>
      <c r="D3462" t="s">
        <v>11632</v>
      </c>
      <c r="E3462" t="s">
        <v>850</v>
      </c>
      <c r="F3462" t="s">
        <v>583</v>
      </c>
      <c r="G3462" t="s">
        <v>352</v>
      </c>
      <c r="H3462" t="s">
        <v>851</v>
      </c>
    </row>
    <row r="3463" spans="1:8">
      <c r="A3463" t="s">
        <v>11633</v>
      </c>
      <c r="B3463" t="s">
        <v>11634</v>
      </c>
      <c r="C3463" t="s">
        <v>11635</v>
      </c>
      <c r="D3463" t="s">
        <v>11636</v>
      </c>
      <c r="E3463" t="s">
        <v>850</v>
      </c>
      <c r="F3463" t="s">
        <v>583</v>
      </c>
      <c r="G3463" t="s">
        <v>352</v>
      </c>
      <c r="H3463" t="s">
        <v>851</v>
      </c>
    </row>
    <row r="3464" spans="1:8">
      <c r="A3464" t="s">
        <v>11637</v>
      </c>
      <c r="B3464" t="s">
        <v>652</v>
      </c>
      <c r="C3464" t="s">
        <v>652</v>
      </c>
      <c r="E3464" t="s">
        <v>850</v>
      </c>
      <c r="F3464" t="s">
        <v>583</v>
      </c>
      <c r="G3464" t="s">
        <v>352</v>
      </c>
      <c r="H3464" t="s">
        <v>851</v>
      </c>
    </row>
    <row r="3465" spans="1:8">
      <c r="A3465" t="s">
        <v>11638</v>
      </c>
      <c r="B3465" t="s">
        <v>652</v>
      </c>
      <c r="C3465" t="s">
        <v>652</v>
      </c>
      <c r="E3465" t="s">
        <v>850</v>
      </c>
      <c r="F3465" t="s">
        <v>583</v>
      </c>
      <c r="G3465" t="s">
        <v>352</v>
      </c>
      <c r="H3465" t="s">
        <v>851</v>
      </c>
    </row>
    <row r="3466" spans="1:8">
      <c r="A3466" t="s">
        <v>11639</v>
      </c>
      <c r="B3466" t="s">
        <v>10714</v>
      </c>
      <c r="C3466" t="s">
        <v>10715</v>
      </c>
      <c r="D3466" t="s">
        <v>4415</v>
      </c>
      <c r="E3466" t="s">
        <v>1201</v>
      </c>
      <c r="F3466" t="s">
        <v>352</v>
      </c>
      <c r="G3466" t="s">
        <v>617</v>
      </c>
      <c r="H3466" t="s">
        <v>1202</v>
      </c>
    </row>
    <row r="3467" spans="1:8">
      <c r="A3467" t="s">
        <v>11640</v>
      </c>
      <c r="B3467" t="s">
        <v>11641</v>
      </c>
      <c r="C3467" t="s">
        <v>11642</v>
      </c>
      <c r="D3467" t="s">
        <v>11643</v>
      </c>
      <c r="E3467" t="s">
        <v>4434</v>
      </c>
      <c r="F3467" t="s">
        <v>352</v>
      </c>
      <c r="G3467" t="s">
        <v>2854</v>
      </c>
      <c r="H3467" t="s">
        <v>2855</v>
      </c>
    </row>
    <row r="3468" spans="1:8">
      <c r="A3468" t="s">
        <v>11644</v>
      </c>
      <c r="B3468" t="s">
        <v>11645</v>
      </c>
      <c r="C3468" t="s">
        <v>11646</v>
      </c>
      <c r="D3468" t="s">
        <v>11647</v>
      </c>
      <c r="E3468" t="s">
        <v>4434</v>
      </c>
      <c r="F3468" t="s">
        <v>352</v>
      </c>
      <c r="G3468" t="s">
        <v>2854</v>
      </c>
      <c r="H3468" t="s">
        <v>2855</v>
      </c>
    </row>
    <row r="3469" spans="1:8">
      <c r="A3469" t="s">
        <v>11648</v>
      </c>
      <c r="B3469" t="s">
        <v>11649</v>
      </c>
      <c r="C3469" t="s">
        <v>11650</v>
      </c>
      <c r="D3469" t="s">
        <v>11651</v>
      </c>
      <c r="E3469" t="s">
        <v>4434</v>
      </c>
      <c r="F3469" t="s">
        <v>352</v>
      </c>
      <c r="G3469" t="s">
        <v>2854</v>
      </c>
      <c r="H3469" t="s">
        <v>2855</v>
      </c>
    </row>
    <row r="3470" spans="1:8">
      <c r="A3470" t="s">
        <v>11652</v>
      </c>
      <c r="B3470" t="s">
        <v>11653</v>
      </c>
      <c r="C3470" t="s">
        <v>11653</v>
      </c>
      <c r="E3470" t="s">
        <v>2014</v>
      </c>
      <c r="F3470" t="s">
        <v>583</v>
      </c>
      <c r="G3470" t="s">
        <v>1281</v>
      </c>
      <c r="H3470" t="s">
        <v>2015</v>
      </c>
    </row>
    <row r="3471" spans="1:8">
      <c r="A3471" t="s">
        <v>11654</v>
      </c>
      <c r="B3471" t="s">
        <v>11655</v>
      </c>
      <c r="C3471" t="s">
        <v>11656</v>
      </c>
      <c r="D3471" t="s">
        <v>11657</v>
      </c>
      <c r="E3471" t="s">
        <v>4434</v>
      </c>
      <c r="F3471" t="s">
        <v>352</v>
      </c>
      <c r="G3471" t="s">
        <v>2854</v>
      </c>
      <c r="H3471" t="s">
        <v>2855</v>
      </c>
    </row>
    <row r="3472" spans="1:8">
      <c r="A3472" t="s">
        <v>11658</v>
      </c>
      <c r="B3472" t="s">
        <v>11659</v>
      </c>
      <c r="C3472" t="s">
        <v>11660</v>
      </c>
      <c r="D3472" t="s">
        <v>11661</v>
      </c>
      <c r="E3472" t="s">
        <v>4434</v>
      </c>
      <c r="F3472" t="s">
        <v>352</v>
      </c>
      <c r="G3472" t="s">
        <v>2854</v>
      </c>
      <c r="H3472" t="s">
        <v>2855</v>
      </c>
    </row>
    <row r="3473" spans="1:8">
      <c r="A3473" t="s">
        <v>11662</v>
      </c>
      <c r="B3473" t="s">
        <v>5658</v>
      </c>
      <c r="C3473" t="s">
        <v>5659</v>
      </c>
      <c r="D3473" t="s">
        <v>5655</v>
      </c>
      <c r="E3473" t="s">
        <v>5656</v>
      </c>
      <c r="F3473" t="s">
        <v>352</v>
      </c>
      <c r="G3473" t="s">
        <v>367</v>
      </c>
      <c r="H3473" t="s">
        <v>424</v>
      </c>
    </row>
    <row r="3474" spans="1:8">
      <c r="A3474" t="s">
        <v>11663</v>
      </c>
      <c r="B3474" t="s">
        <v>11664</v>
      </c>
      <c r="C3474" t="s">
        <v>11664</v>
      </c>
      <c r="E3474" t="s">
        <v>1280</v>
      </c>
      <c r="F3474" t="s">
        <v>583</v>
      </c>
      <c r="G3474" t="s">
        <v>1281</v>
      </c>
      <c r="H3474" t="s">
        <v>1282</v>
      </c>
    </row>
    <row r="3475" spans="1:8">
      <c r="A3475" t="s">
        <v>11665</v>
      </c>
      <c r="B3475" t="s">
        <v>11666</v>
      </c>
      <c r="C3475" t="s">
        <v>11667</v>
      </c>
      <c r="D3475" t="s">
        <v>11668</v>
      </c>
      <c r="E3475" t="s">
        <v>4691</v>
      </c>
      <c r="F3475" t="s">
        <v>352</v>
      </c>
      <c r="G3475" t="s">
        <v>2854</v>
      </c>
      <c r="H3475" t="s">
        <v>2855</v>
      </c>
    </row>
    <row r="3476" spans="1:8">
      <c r="A3476" t="s">
        <v>11669</v>
      </c>
      <c r="B3476" t="s">
        <v>11670</v>
      </c>
      <c r="C3476" t="s">
        <v>11671</v>
      </c>
      <c r="D3476" t="s">
        <v>11672</v>
      </c>
      <c r="E3476" t="s">
        <v>4434</v>
      </c>
      <c r="F3476" t="s">
        <v>352</v>
      </c>
      <c r="G3476" t="s">
        <v>2854</v>
      </c>
      <c r="H3476" t="s">
        <v>2855</v>
      </c>
    </row>
    <row r="3477" spans="1:8">
      <c r="A3477" t="s">
        <v>11673</v>
      </c>
      <c r="B3477" t="s">
        <v>11674</v>
      </c>
      <c r="C3477" t="s">
        <v>11675</v>
      </c>
      <c r="D3477" t="s">
        <v>11676</v>
      </c>
      <c r="E3477" t="s">
        <v>4434</v>
      </c>
      <c r="F3477" t="s">
        <v>352</v>
      </c>
      <c r="G3477" t="s">
        <v>2854</v>
      </c>
      <c r="H3477" t="s">
        <v>2855</v>
      </c>
    </row>
    <row r="3478" spans="1:8">
      <c r="A3478" t="s">
        <v>11677</v>
      </c>
      <c r="B3478" t="s">
        <v>652</v>
      </c>
      <c r="C3478" t="s">
        <v>652</v>
      </c>
      <c r="E3478" t="s">
        <v>850</v>
      </c>
      <c r="F3478" t="s">
        <v>583</v>
      </c>
      <c r="G3478" t="s">
        <v>352</v>
      </c>
      <c r="H3478" t="s">
        <v>851</v>
      </c>
    </row>
    <row r="3479" spans="1:8">
      <c r="A3479" t="s">
        <v>11678</v>
      </c>
      <c r="B3479" t="s">
        <v>11679</v>
      </c>
      <c r="C3479" t="s">
        <v>11680</v>
      </c>
      <c r="D3479" t="s">
        <v>11681</v>
      </c>
      <c r="E3479" t="s">
        <v>850</v>
      </c>
      <c r="F3479" t="s">
        <v>583</v>
      </c>
      <c r="G3479" t="s">
        <v>352</v>
      </c>
      <c r="H3479" t="s">
        <v>851</v>
      </c>
    </row>
    <row r="3480" spans="1:8">
      <c r="A3480" t="s">
        <v>11682</v>
      </c>
      <c r="B3480" t="s">
        <v>11683</v>
      </c>
      <c r="C3480" t="s">
        <v>11684</v>
      </c>
      <c r="D3480" t="s">
        <v>11685</v>
      </c>
      <c r="E3480" t="s">
        <v>850</v>
      </c>
      <c r="F3480" t="s">
        <v>583</v>
      </c>
      <c r="G3480" t="s">
        <v>352</v>
      </c>
      <c r="H3480" t="s">
        <v>851</v>
      </c>
    </row>
    <row r="3481" spans="1:8">
      <c r="A3481" t="s">
        <v>11686</v>
      </c>
      <c r="B3481" t="s">
        <v>652</v>
      </c>
      <c r="C3481" t="s">
        <v>652</v>
      </c>
      <c r="E3481" t="s">
        <v>850</v>
      </c>
      <c r="F3481" t="s">
        <v>583</v>
      </c>
      <c r="G3481" t="s">
        <v>352</v>
      </c>
      <c r="H3481" t="s">
        <v>851</v>
      </c>
    </row>
    <row r="3482" spans="1:8">
      <c r="A3482" t="s">
        <v>11687</v>
      </c>
      <c r="B3482" t="s">
        <v>11688</v>
      </c>
      <c r="C3482" t="s">
        <v>11689</v>
      </c>
      <c r="D3482" t="s">
        <v>5065</v>
      </c>
      <c r="E3482" t="s">
        <v>1579</v>
      </c>
      <c r="F3482" t="s">
        <v>352</v>
      </c>
      <c r="G3482" t="s">
        <v>495</v>
      </c>
      <c r="H3482" t="s">
        <v>1580</v>
      </c>
    </row>
    <row r="3483" spans="1:8">
      <c r="A3483" t="s">
        <v>11690</v>
      </c>
      <c r="B3483" t="s">
        <v>11691</v>
      </c>
      <c r="C3483" t="s">
        <v>11692</v>
      </c>
      <c r="D3483" t="s">
        <v>6715</v>
      </c>
      <c r="E3483" t="s">
        <v>764</v>
      </c>
      <c r="F3483" t="s">
        <v>583</v>
      </c>
      <c r="G3483" t="s">
        <v>352</v>
      </c>
      <c r="H3483" t="s">
        <v>765</v>
      </c>
    </row>
    <row r="3484" spans="1:8">
      <c r="A3484" t="s">
        <v>11693</v>
      </c>
      <c r="B3484" t="s">
        <v>11694</v>
      </c>
      <c r="C3484" t="s">
        <v>11695</v>
      </c>
      <c r="D3484" t="s">
        <v>6695</v>
      </c>
      <c r="E3484" t="s">
        <v>764</v>
      </c>
      <c r="F3484" t="s">
        <v>583</v>
      </c>
      <c r="G3484" t="s">
        <v>352</v>
      </c>
      <c r="H3484" t="s">
        <v>765</v>
      </c>
    </row>
    <row r="3485" spans="1:8">
      <c r="A3485" t="s">
        <v>11696</v>
      </c>
      <c r="B3485" t="s">
        <v>11697</v>
      </c>
      <c r="C3485" t="s">
        <v>11698</v>
      </c>
      <c r="D3485" t="s">
        <v>6657</v>
      </c>
      <c r="E3485" t="s">
        <v>764</v>
      </c>
      <c r="F3485" t="s">
        <v>583</v>
      </c>
      <c r="G3485" t="s">
        <v>352</v>
      </c>
      <c r="H3485" t="s">
        <v>765</v>
      </c>
    </row>
    <row r="3486" spans="1:8">
      <c r="A3486" t="s">
        <v>11699</v>
      </c>
      <c r="B3486" t="s">
        <v>11700</v>
      </c>
      <c r="C3486" t="s">
        <v>11701</v>
      </c>
      <c r="D3486" t="s">
        <v>11702</v>
      </c>
      <c r="E3486" t="s">
        <v>3229</v>
      </c>
      <c r="F3486" t="s">
        <v>583</v>
      </c>
      <c r="G3486" t="s">
        <v>1842</v>
      </c>
      <c r="H3486" t="s">
        <v>3230</v>
      </c>
    </row>
    <row r="3487" spans="1:8">
      <c r="A3487" t="s">
        <v>11703</v>
      </c>
      <c r="B3487" t="s">
        <v>11704</v>
      </c>
      <c r="C3487" t="s">
        <v>11704</v>
      </c>
      <c r="E3487" t="s">
        <v>4854</v>
      </c>
      <c r="F3487" t="s">
        <v>1723</v>
      </c>
      <c r="G3487" t="s">
        <v>2291</v>
      </c>
      <c r="H3487" t="s">
        <v>4855</v>
      </c>
    </row>
    <row r="3488" spans="1:8">
      <c r="A3488" t="s">
        <v>11705</v>
      </c>
      <c r="B3488" t="s">
        <v>652</v>
      </c>
      <c r="C3488" t="s">
        <v>652</v>
      </c>
      <c r="E3488" t="s">
        <v>850</v>
      </c>
      <c r="F3488" t="s">
        <v>583</v>
      </c>
      <c r="G3488" t="s">
        <v>352</v>
      </c>
      <c r="H3488" t="s">
        <v>851</v>
      </c>
    </row>
    <row r="3489" spans="1:8">
      <c r="A3489" t="s">
        <v>11706</v>
      </c>
      <c r="B3489" t="s">
        <v>11707</v>
      </c>
      <c r="C3489" t="s">
        <v>11708</v>
      </c>
      <c r="D3489" t="s">
        <v>11709</v>
      </c>
      <c r="E3489" t="s">
        <v>11710</v>
      </c>
      <c r="F3489" t="s">
        <v>459</v>
      </c>
      <c r="G3489" t="s">
        <v>1350</v>
      </c>
      <c r="H3489" t="s">
        <v>11711</v>
      </c>
    </row>
    <row r="3490" spans="1:8">
      <c r="A3490" t="s">
        <v>11712</v>
      </c>
      <c r="B3490" t="s">
        <v>652</v>
      </c>
      <c r="C3490" t="s">
        <v>652</v>
      </c>
      <c r="E3490" t="s">
        <v>850</v>
      </c>
      <c r="F3490" t="s">
        <v>583</v>
      </c>
      <c r="G3490" t="s">
        <v>352</v>
      </c>
      <c r="H3490" t="s">
        <v>851</v>
      </c>
    </row>
    <row r="3491" spans="1:8">
      <c r="A3491" t="s">
        <v>11713</v>
      </c>
      <c r="B3491" t="s">
        <v>652</v>
      </c>
      <c r="C3491" t="s">
        <v>652</v>
      </c>
      <c r="E3491" t="s">
        <v>850</v>
      </c>
      <c r="F3491" t="s">
        <v>583</v>
      </c>
      <c r="G3491" t="s">
        <v>352</v>
      </c>
      <c r="H3491" t="s">
        <v>851</v>
      </c>
    </row>
    <row r="3492" spans="1:8">
      <c r="A3492" t="s">
        <v>11714</v>
      </c>
      <c r="B3492" t="s">
        <v>11715</v>
      </c>
      <c r="C3492" t="s">
        <v>11716</v>
      </c>
      <c r="D3492" t="s">
        <v>11717</v>
      </c>
      <c r="E3492" t="s">
        <v>1135</v>
      </c>
      <c r="F3492" t="s">
        <v>352</v>
      </c>
      <c r="G3492" t="s">
        <v>495</v>
      </c>
      <c r="H3492" t="s">
        <v>1136</v>
      </c>
    </row>
    <row r="3493" spans="1:8">
      <c r="A3493" t="s">
        <v>11718</v>
      </c>
      <c r="B3493" t="s">
        <v>652</v>
      </c>
      <c r="C3493" t="s">
        <v>652</v>
      </c>
      <c r="E3493" t="s">
        <v>850</v>
      </c>
      <c r="F3493" t="s">
        <v>583</v>
      </c>
      <c r="G3493" t="s">
        <v>352</v>
      </c>
      <c r="H3493" t="s">
        <v>851</v>
      </c>
    </row>
    <row r="3494" spans="1:8">
      <c r="A3494" t="s">
        <v>11719</v>
      </c>
      <c r="B3494" t="s">
        <v>652</v>
      </c>
      <c r="C3494" t="s">
        <v>652</v>
      </c>
      <c r="E3494" t="s">
        <v>850</v>
      </c>
      <c r="F3494" t="s">
        <v>583</v>
      </c>
      <c r="G3494" t="s">
        <v>352</v>
      </c>
      <c r="H3494" t="s">
        <v>851</v>
      </c>
    </row>
    <row r="3495" spans="1:8">
      <c r="A3495" t="s">
        <v>11720</v>
      </c>
      <c r="B3495" t="s">
        <v>11721</v>
      </c>
      <c r="C3495" t="s">
        <v>11721</v>
      </c>
      <c r="E3495" t="s">
        <v>1848</v>
      </c>
      <c r="F3495" t="s">
        <v>583</v>
      </c>
      <c r="G3495" t="s">
        <v>1842</v>
      </c>
      <c r="H3495" t="s">
        <v>1849</v>
      </c>
    </row>
    <row r="3496" spans="1:8">
      <c r="A3496" t="s">
        <v>11722</v>
      </c>
      <c r="B3496" t="s">
        <v>11723</v>
      </c>
      <c r="C3496" t="s">
        <v>11724</v>
      </c>
      <c r="D3496" t="s">
        <v>11725</v>
      </c>
      <c r="E3496" t="s">
        <v>2322</v>
      </c>
      <c r="F3496" t="s">
        <v>583</v>
      </c>
      <c r="G3496" t="s">
        <v>1842</v>
      </c>
      <c r="H3496" t="s">
        <v>2323</v>
      </c>
    </row>
    <row r="3497" spans="1:8">
      <c r="A3497" t="s">
        <v>11726</v>
      </c>
      <c r="B3497" t="s">
        <v>11727</v>
      </c>
      <c r="C3497" t="s">
        <v>11728</v>
      </c>
      <c r="D3497" t="s">
        <v>11729</v>
      </c>
      <c r="E3497" t="s">
        <v>1190</v>
      </c>
      <c r="F3497" t="s">
        <v>352</v>
      </c>
      <c r="G3497" t="s">
        <v>610</v>
      </c>
      <c r="H3497" t="s">
        <v>1191</v>
      </c>
    </row>
    <row r="3498" spans="1:8">
      <c r="A3498" t="s">
        <v>11730</v>
      </c>
      <c r="B3498" t="s">
        <v>11731</v>
      </c>
      <c r="C3498" t="s">
        <v>11732</v>
      </c>
      <c r="D3498" t="s">
        <v>11733</v>
      </c>
      <c r="E3498" t="s">
        <v>850</v>
      </c>
      <c r="F3498" t="s">
        <v>583</v>
      </c>
      <c r="G3498" t="s">
        <v>352</v>
      </c>
      <c r="H3498" t="s">
        <v>851</v>
      </c>
    </row>
    <row r="3499" spans="1:8">
      <c r="A3499" t="s">
        <v>11734</v>
      </c>
      <c r="B3499" t="s">
        <v>11735</v>
      </c>
      <c r="C3499" t="s">
        <v>11736</v>
      </c>
      <c r="D3499" t="s">
        <v>11737</v>
      </c>
      <c r="E3499" t="s">
        <v>1184</v>
      </c>
      <c r="F3499" t="s">
        <v>352</v>
      </c>
      <c r="G3499" t="s">
        <v>353</v>
      </c>
      <c r="H3499" t="s">
        <v>1185</v>
      </c>
    </row>
    <row r="3500" spans="1:8">
      <c r="A3500" t="s">
        <v>11738</v>
      </c>
      <c r="B3500" t="s">
        <v>11739</v>
      </c>
      <c r="C3500" t="s">
        <v>11740</v>
      </c>
      <c r="D3500" t="s">
        <v>11741</v>
      </c>
      <c r="E3500" t="s">
        <v>850</v>
      </c>
      <c r="F3500" t="s">
        <v>583</v>
      </c>
      <c r="G3500" t="s">
        <v>352</v>
      </c>
      <c r="H3500" t="s">
        <v>851</v>
      </c>
    </row>
    <row r="3501" spans="1:8">
      <c r="A3501" t="s">
        <v>11742</v>
      </c>
      <c r="B3501" t="s">
        <v>11743</v>
      </c>
      <c r="C3501" t="s">
        <v>11744</v>
      </c>
      <c r="D3501" t="s">
        <v>11745</v>
      </c>
      <c r="E3501" t="s">
        <v>850</v>
      </c>
      <c r="F3501" t="s">
        <v>583</v>
      </c>
      <c r="G3501" t="s">
        <v>352</v>
      </c>
      <c r="H3501" t="s">
        <v>851</v>
      </c>
    </row>
    <row r="3502" spans="1:8">
      <c r="A3502" t="s">
        <v>11746</v>
      </c>
      <c r="B3502" t="s">
        <v>11747</v>
      </c>
      <c r="C3502" t="s">
        <v>11747</v>
      </c>
      <c r="E3502" t="s">
        <v>1655</v>
      </c>
      <c r="F3502" t="s">
        <v>583</v>
      </c>
      <c r="G3502" t="s">
        <v>352</v>
      </c>
      <c r="H3502" t="s">
        <v>1656</v>
      </c>
    </row>
    <row r="3503" spans="1:8">
      <c r="A3503" t="s">
        <v>11748</v>
      </c>
      <c r="B3503" t="s">
        <v>11749</v>
      </c>
      <c r="C3503" t="s">
        <v>11749</v>
      </c>
      <c r="E3503" t="s">
        <v>6610</v>
      </c>
      <c r="F3503" t="s">
        <v>1705</v>
      </c>
      <c r="G3503" t="s">
        <v>4638</v>
      </c>
      <c r="H3503" t="s">
        <v>6611</v>
      </c>
    </row>
    <row r="3504" spans="1:8">
      <c r="A3504" t="s">
        <v>11750</v>
      </c>
      <c r="B3504" t="s">
        <v>11751</v>
      </c>
      <c r="C3504" t="s">
        <v>11752</v>
      </c>
      <c r="D3504" t="s">
        <v>11753</v>
      </c>
      <c r="E3504" t="s">
        <v>6610</v>
      </c>
      <c r="F3504" t="s">
        <v>1705</v>
      </c>
      <c r="G3504" t="s">
        <v>4638</v>
      </c>
      <c r="H3504" t="s">
        <v>6611</v>
      </c>
    </row>
    <row r="3505" spans="1:8">
      <c r="A3505" t="s">
        <v>11754</v>
      </c>
      <c r="B3505" t="s">
        <v>11755</v>
      </c>
      <c r="C3505" t="s">
        <v>11755</v>
      </c>
      <c r="E3505" t="s">
        <v>1722</v>
      </c>
      <c r="F3505" t="s">
        <v>1723</v>
      </c>
      <c r="G3505" t="s">
        <v>1724</v>
      </c>
      <c r="H3505" t="s">
        <v>1725</v>
      </c>
    </row>
    <row r="3506" spans="1:8">
      <c r="A3506" t="s">
        <v>11756</v>
      </c>
      <c r="B3506" t="s">
        <v>11757</v>
      </c>
      <c r="C3506" t="s">
        <v>11757</v>
      </c>
      <c r="E3506" t="s">
        <v>6600</v>
      </c>
      <c r="F3506" t="s">
        <v>583</v>
      </c>
      <c r="G3506" t="s">
        <v>1842</v>
      </c>
      <c r="H3506" t="s">
        <v>6601</v>
      </c>
    </row>
    <row r="3507" spans="1:8">
      <c r="A3507" t="s">
        <v>11758</v>
      </c>
      <c r="B3507" t="s">
        <v>11759</v>
      </c>
      <c r="C3507" t="s">
        <v>11759</v>
      </c>
      <c r="E3507" t="s">
        <v>2322</v>
      </c>
      <c r="F3507" t="s">
        <v>583</v>
      </c>
      <c r="G3507" t="s">
        <v>1842</v>
      </c>
      <c r="H3507" t="s">
        <v>2323</v>
      </c>
    </row>
    <row r="3508" spans="1:8">
      <c r="A3508" t="s">
        <v>11760</v>
      </c>
      <c r="B3508" t="s">
        <v>11761</v>
      </c>
      <c r="C3508" t="s">
        <v>11761</v>
      </c>
      <c r="E3508" t="s">
        <v>2322</v>
      </c>
      <c r="F3508" t="s">
        <v>583</v>
      </c>
      <c r="G3508" t="s">
        <v>1842</v>
      </c>
      <c r="H3508" t="s">
        <v>2323</v>
      </c>
    </row>
    <row r="3509" spans="1:8">
      <c r="A3509" t="s">
        <v>11762</v>
      </c>
      <c r="B3509" t="s">
        <v>11763</v>
      </c>
      <c r="C3509" t="s">
        <v>11763</v>
      </c>
      <c r="E3509" t="s">
        <v>1848</v>
      </c>
      <c r="F3509" t="s">
        <v>583</v>
      </c>
      <c r="G3509" t="s">
        <v>1842</v>
      </c>
      <c r="H3509" t="s">
        <v>1849</v>
      </c>
    </row>
    <row r="3510" spans="1:8">
      <c r="A3510" t="s">
        <v>11764</v>
      </c>
      <c r="B3510" t="s">
        <v>11765</v>
      </c>
      <c r="C3510" t="s">
        <v>11765</v>
      </c>
      <c r="E3510" t="s">
        <v>3606</v>
      </c>
      <c r="F3510" t="s">
        <v>1705</v>
      </c>
      <c r="G3510" t="s">
        <v>1706</v>
      </c>
      <c r="H3510" t="s">
        <v>1707</v>
      </c>
    </row>
    <row r="3511" spans="1:8">
      <c r="A3511" t="s">
        <v>11766</v>
      </c>
      <c r="B3511" t="s">
        <v>11767</v>
      </c>
      <c r="C3511" t="s">
        <v>11768</v>
      </c>
      <c r="D3511" t="s">
        <v>11769</v>
      </c>
      <c r="E3511" t="s">
        <v>3651</v>
      </c>
      <c r="F3511" t="s">
        <v>583</v>
      </c>
      <c r="G3511" t="s">
        <v>352</v>
      </c>
      <c r="H3511" t="s">
        <v>3652</v>
      </c>
    </row>
    <row r="3512" spans="1:8">
      <c r="A3512" t="s">
        <v>11770</v>
      </c>
      <c r="B3512" t="s">
        <v>11771</v>
      </c>
      <c r="C3512" t="s">
        <v>11772</v>
      </c>
      <c r="D3512" t="s">
        <v>11773</v>
      </c>
      <c r="E3512" t="s">
        <v>11774</v>
      </c>
      <c r="F3512" t="s">
        <v>352</v>
      </c>
      <c r="G3512" t="s">
        <v>360</v>
      </c>
      <c r="H3512" t="s">
        <v>412</v>
      </c>
    </row>
    <row r="3513" spans="1:8">
      <c r="A3513" t="s">
        <v>11775</v>
      </c>
      <c r="B3513" t="s">
        <v>11776</v>
      </c>
      <c r="C3513" t="s">
        <v>11777</v>
      </c>
      <c r="D3513" t="s">
        <v>11778</v>
      </c>
      <c r="E3513" t="s">
        <v>379</v>
      </c>
      <c r="F3513" t="s">
        <v>352</v>
      </c>
      <c r="G3513" t="s">
        <v>353</v>
      </c>
      <c r="H3513" t="s">
        <v>380</v>
      </c>
    </row>
    <row r="3514" spans="1:8">
      <c r="A3514" t="s">
        <v>11779</v>
      </c>
      <c r="B3514" t="s">
        <v>11780</v>
      </c>
      <c r="C3514" t="s">
        <v>11781</v>
      </c>
      <c r="D3514" t="s">
        <v>11778</v>
      </c>
      <c r="E3514" t="s">
        <v>379</v>
      </c>
      <c r="F3514" t="s">
        <v>352</v>
      </c>
      <c r="G3514" t="s">
        <v>353</v>
      </c>
      <c r="H3514" t="s">
        <v>380</v>
      </c>
    </row>
    <row r="3515" spans="1:8">
      <c r="A3515" t="s">
        <v>11782</v>
      </c>
      <c r="B3515" t="s">
        <v>11783</v>
      </c>
      <c r="C3515" t="s">
        <v>11784</v>
      </c>
      <c r="D3515" t="s">
        <v>11778</v>
      </c>
      <c r="E3515" t="s">
        <v>379</v>
      </c>
      <c r="F3515" t="s">
        <v>352</v>
      </c>
      <c r="G3515" t="s">
        <v>353</v>
      </c>
      <c r="H3515" t="s">
        <v>380</v>
      </c>
    </row>
    <row r="3516" spans="1:8">
      <c r="A3516" t="s">
        <v>11785</v>
      </c>
      <c r="B3516" t="s">
        <v>11786</v>
      </c>
      <c r="C3516" t="s">
        <v>11787</v>
      </c>
      <c r="D3516" t="s">
        <v>7126</v>
      </c>
      <c r="E3516" t="s">
        <v>7643</v>
      </c>
      <c r="F3516" t="s">
        <v>352</v>
      </c>
      <c r="G3516" t="s">
        <v>617</v>
      </c>
      <c r="H3516" t="s">
        <v>2924</v>
      </c>
    </row>
    <row r="3517" spans="1:8">
      <c r="A3517" t="s">
        <v>11788</v>
      </c>
      <c r="B3517" t="s">
        <v>11789</v>
      </c>
      <c r="C3517" t="s">
        <v>11790</v>
      </c>
      <c r="D3517" t="s">
        <v>7251</v>
      </c>
      <c r="E3517" t="s">
        <v>629</v>
      </c>
      <c r="F3517" t="s">
        <v>352</v>
      </c>
      <c r="G3517" t="s">
        <v>353</v>
      </c>
      <c r="H3517" t="s">
        <v>630</v>
      </c>
    </row>
    <row r="3518" spans="1:8">
      <c r="A3518" t="s">
        <v>11791</v>
      </c>
      <c r="B3518" t="s">
        <v>11792</v>
      </c>
      <c r="C3518" t="s">
        <v>11793</v>
      </c>
      <c r="D3518" t="s">
        <v>7251</v>
      </c>
      <c r="E3518" t="s">
        <v>629</v>
      </c>
      <c r="F3518" t="s">
        <v>352</v>
      </c>
      <c r="G3518" t="s">
        <v>353</v>
      </c>
      <c r="H3518" t="s">
        <v>630</v>
      </c>
    </row>
    <row r="3519" spans="1:8">
      <c r="A3519" t="s">
        <v>11794</v>
      </c>
      <c r="B3519" t="s">
        <v>11795</v>
      </c>
      <c r="C3519" t="s">
        <v>11796</v>
      </c>
      <c r="D3519" t="s">
        <v>7251</v>
      </c>
      <c r="E3519" t="s">
        <v>712</v>
      </c>
      <c r="F3519" t="s">
        <v>352</v>
      </c>
      <c r="G3519" t="s">
        <v>610</v>
      </c>
      <c r="H3519" t="s">
        <v>611</v>
      </c>
    </row>
    <row r="3520" spans="1:8">
      <c r="A3520" t="s">
        <v>11797</v>
      </c>
      <c r="B3520" t="s">
        <v>11798</v>
      </c>
      <c r="C3520" t="s">
        <v>11799</v>
      </c>
      <c r="D3520" t="s">
        <v>7111</v>
      </c>
      <c r="E3520" t="s">
        <v>2297</v>
      </c>
      <c r="F3520" t="s">
        <v>352</v>
      </c>
      <c r="G3520" t="s">
        <v>610</v>
      </c>
      <c r="H3520" t="s">
        <v>2298</v>
      </c>
    </row>
    <row r="3521" spans="1:8">
      <c r="A3521" t="s">
        <v>11800</v>
      </c>
      <c r="B3521" t="s">
        <v>11801</v>
      </c>
      <c r="C3521" t="s">
        <v>11801</v>
      </c>
      <c r="E3521" t="s">
        <v>2014</v>
      </c>
      <c r="F3521" t="s">
        <v>583</v>
      </c>
      <c r="G3521" t="s">
        <v>1281</v>
      </c>
      <c r="H3521" t="s">
        <v>2015</v>
      </c>
    </row>
    <row r="3522" spans="1:8">
      <c r="A3522" t="s">
        <v>11802</v>
      </c>
      <c r="B3522" t="s">
        <v>11803</v>
      </c>
      <c r="C3522" t="s">
        <v>11803</v>
      </c>
      <c r="E3522" t="s">
        <v>2014</v>
      </c>
      <c r="F3522" t="s">
        <v>583</v>
      </c>
      <c r="G3522" t="s">
        <v>1281</v>
      </c>
      <c r="H3522" t="s">
        <v>2015</v>
      </c>
    </row>
    <row r="3523" spans="1:8">
      <c r="A3523" t="s">
        <v>11804</v>
      </c>
      <c r="B3523" t="s">
        <v>11805</v>
      </c>
      <c r="C3523" t="s">
        <v>11806</v>
      </c>
      <c r="D3523" t="s">
        <v>11807</v>
      </c>
      <c r="E3523" t="s">
        <v>1655</v>
      </c>
      <c r="F3523" t="s">
        <v>583</v>
      </c>
      <c r="G3523" t="s">
        <v>352</v>
      </c>
      <c r="H3523" t="s">
        <v>1656</v>
      </c>
    </row>
    <row r="3524" spans="1:8">
      <c r="A3524" t="s">
        <v>11808</v>
      </c>
      <c r="B3524" t="s">
        <v>11809</v>
      </c>
      <c r="C3524" t="s">
        <v>11809</v>
      </c>
      <c r="E3524" t="s">
        <v>2014</v>
      </c>
      <c r="F3524" t="s">
        <v>583</v>
      </c>
      <c r="G3524" t="s">
        <v>1281</v>
      </c>
      <c r="H3524" t="s">
        <v>2015</v>
      </c>
    </row>
    <row r="3525" spans="1:8">
      <c r="A3525" t="s">
        <v>11810</v>
      </c>
      <c r="B3525" t="s">
        <v>11811</v>
      </c>
      <c r="C3525" t="s">
        <v>11811</v>
      </c>
      <c r="E3525" t="s">
        <v>2014</v>
      </c>
      <c r="F3525" t="s">
        <v>583</v>
      </c>
      <c r="G3525" t="s">
        <v>1281</v>
      </c>
      <c r="H3525" t="s">
        <v>2015</v>
      </c>
    </row>
    <row r="3526" spans="1:8">
      <c r="A3526" t="s">
        <v>11812</v>
      </c>
      <c r="B3526" t="s">
        <v>11813</v>
      </c>
      <c r="C3526" t="s">
        <v>11813</v>
      </c>
      <c r="E3526" t="s">
        <v>1722</v>
      </c>
      <c r="F3526" t="s">
        <v>1723</v>
      </c>
      <c r="G3526" t="s">
        <v>1724</v>
      </c>
      <c r="H3526" t="s">
        <v>1725</v>
      </c>
    </row>
    <row r="3527" spans="1:8">
      <c r="A3527" t="s">
        <v>11814</v>
      </c>
      <c r="B3527" t="s">
        <v>11815</v>
      </c>
      <c r="C3527" t="s">
        <v>11815</v>
      </c>
      <c r="E3527" t="s">
        <v>6594</v>
      </c>
      <c r="F3527" t="s">
        <v>1705</v>
      </c>
      <c r="G3527" t="s">
        <v>4638</v>
      </c>
      <c r="H3527" t="s">
        <v>6595</v>
      </c>
    </row>
    <row r="3528" spans="1:8">
      <c r="A3528" t="s">
        <v>11816</v>
      </c>
      <c r="B3528" t="s">
        <v>11817</v>
      </c>
      <c r="C3528" t="s">
        <v>11817</v>
      </c>
      <c r="E3528" t="s">
        <v>2322</v>
      </c>
      <c r="F3528" t="s">
        <v>583</v>
      </c>
      <c r="G3528" t="s">
        <v>1842</v>
      </c>
      <c r="H3528" t="s">
        <v>2323</v>
      </c>
    </row>
    <row r="3529" spans="1:8">
      <c r="A3529" t="s">
        <v>11818</v>
      </c>
      <c r="B3529" t="s">
        <v>11819</v>
      </c>
      <c r="C3529" t="s">
        <v>11819</v>
      </c>
      <c r="E3529" t="s">
        <v>2322</v>
      </c>
      <c r="F3529" t="s">
        <v>583</v>
      </c>
      <c r="G3529" t="s">
        <v>1842</v>
      </c>
      <c r="H3529" t="s">
        <v>2323</v>
      </c>
    </row>
    <row r="3530" spans="1:8">
      <c r="A3530" t="s">
        <v>11820</v>
      </c>
      <c r="B3530" t="s">
        <v>11821</v>
      </c>
      <c r="C3530" t="s">
        <v>11821</v>
      </c>
      <c r="E3530" t="s">
        <v>10169</v>
      </c>
      <c r="F3530" t="s">
        <v>583</v>
      </c>
      <c r="G3530" t="s">
        <v>1723</v>
      </c>
      <c r="H3530" t="s">
        <v>851</v>
      </c>
    </row>
    <row r="3531" spans="1:8">
      <c r="A3531" t="s">
        <v>11822</v>
      </c>
      <c r="B3531" t="s">
        <v>11823</v>
      </c>
      <c r="C3531" t="s">
        <v>11823</v>
      </c>
      <c r="E3531" t="s">
        <v>1722</v>
      </c>
      <c r="F3531" t="s">
        <v>1723</v>
      </c>
      <c r="G3531" t="s">
        <v>1724</v>
      </c>
      <c r="H3531" t="s">
        <v>1725</v>
      </c>
    </row>
    <row r="3532" spans="1:8">
      <c r="A3532" t="s">
        <v>11824</v>
      </c>
      <c r="B3532" t="s">
        <v>11825</v>
      </c>
      <c r="C3532" t="s">
        <v>11825</v>
      </c>
      <c r="E3532" t="s">
        <v>1722</v>
      </c>
      <c r="F3532" t="s">
        <v>1723</v>
      </c>
      <c r="G3532" t="s">
        <v>1724</v>
      </c>
      <c r="H3532" t="s">
        <v>1725</v>
      </c>
    </row>
    <row r="3533" spans="1:8">
      <c r="A3533" t="s">
        <v>11826</v>
      </c>
      <c r="B3533" t="s">
        <v>11827</v>
      </c>
      <c r="C3533" t="s">
        <v>11827</v>
      </c>
      <c r="E3533" t="s">
        <v>6594</v>
      </c>
      <c r="F3533" t="s">
        <v>1705</v>
      </c>
      <c r="G3533" t="s">
        <v>4638</v>
      </c>
      <c r="H3533" t="s">
        <v>6595</v>
      </c>
    </row>
    <row r="3534" spans="1:8">
      <c r="A3534" t="s">
        <v>11828</v>
      </c>
      <c r="B3534" t="s">
        <v>11829</v>
      </c>
      <c r="C3534" t="s">
        <v>11829</v>
      </c>
      <c r="E3534" t="s">
        <v>6610</v>
      </c>
      <c r="F3534" t="s">
        <v>1705</v>
      </c>
      <c r="G3534" t="s">
        <v>4638</v>
      </c>
      <c r="H3534" t="s">
        <v>6611</v>
      </c>
    </row>
    <row r="3535" spans="1:8">
      <c r="A3535" t="s">
        <v>11830</v>
      </c>
      <c r="B3535" t="s">
        <v>11831</v>
      </c>
      <c r="C3535" t="s">
        <v>11831</v>
      </c>
      <c r="E3535" t="s">
        <v>3229</v>
      </c>
      <c r="F3535" t="s">
        <v>583</v>
      </c>
      <c r="G3535" t="s">
        <v>1842</v>
      </c>
      <c r="H3535" t="s">
        <v>3230</v>
      </c>
    </row>
    <row r="3536" spans="1:8">
      <c r="A3536" t="s">
        <v>11832</v>
      </c>
      <c r="B3536" t="s">
        <v>11833</v>
      </c>
      <c r="C3536" t="s">
        <v>11834</v>
      </c>
      <c r="D3536" t="s">
        <v>11835</v>
      </c>
      <c r="E3536" t="s">
        <v>525</v>
      </c>
      <c r="F3536" t="s">
        <v>352</v>
      </c>
      <c r="G3536" t="s">
        <v>360</v>
      </c>
      <c r="H3536" t="s">
        <v>516</v>
      </c>
    </row>
    <row r="3537" spans="1:8">
      <c r="A3537" t="s">
        <v>11836</v>
      </c>
      <c r="B3537" t="s">
        <v>11837</v>
      </c>
      <c r="C3537" t="s">
        <v>11838</v>
      </c>
      <c r="D3537" t="s">
        <v>11835</v>
      </c>
      <c r="E3537" t="s">
        <v>525</v>
      </c>
      <c r="F3537" t="s">
        <v>352</v>
      </c>
      <c r="G3537" t="s">
        <v>360</v>
      </c>
      <c r="H3537" t="s">
        <v>516</v>
      </c>
    </row>
    <row r="3538" spans="1:8">
      <c r="A3538" t="s">
        <v>11839</v>
      </c>
      <c r="B3538" t="s">
        <v>11840</v>
      </c>
      <c r="C3538" t="s">
        <v>11841</v>
      </c>
      <c r="D3538" t="s">
        <v>11842</v>
      </c>
      <c r="E3538" t="s">
        <v>2680</v>
      </c>
      <c r="F3538" t="s">
        <v>352</v>
      </c>
      <c r="G3538" t="s">
        <v>2649</v>
      </c>
      <c r="H3538" t="s">
        <v>2681</v>
      </c>
    </row>
    <row r="3539" spans="1:8">
      <c r="A3539" t="s">
        <v>11843</v>
      </c>
      <c r="B3539" t="s">
        <v>11844</v>
      </c>
      <c r="C3539" t="s">
        <v>11844</v>
      </c>
      <c r="E3539" t="s">
        <v>1722</v>
      </c>
      <c r="F3539" t="s">
        <v>1723</v>
      </c>
      <c r="G3539" t="s">
        <v>1724</v>
      </c>
      <c r="H3539" t="s">
        <v>1725</v>
      </c>
    </row>
    <row r="3540" spans="1:8">
      <c r="A3540" t="s">
        <v>11845</v>
      </c>
      <c r="B3540" t="s">
        <v>11846</v>
      </c>
      <c r="C3540" t="s">
        <v>11846</v>
      </c>
      <c r="E3540" t="s">
        <v>1841</v>
      </c>
      <c r="F3540" t="s">
        <v>583</v>
      </c>
      <c r="G3540" t="s">
        <v>1842</v>
      </c>
      <c r="H3540" t="s">
        <v>1843</v>
      </c>
    </row>
    <row r="3541" spans="1:8">
      <c r="A3541" t="s">
        <v>11847</v>
      </c>
      <c r="B3541" t="s">
        <v>11848</v>
      </c>
      <c r="C3541" t="s">
        <v>11848</v>
      </c>
      <c r="E3541" t="s">
        <v>1841</v>
      </c>
      <c r="F3541" t="s">
        <v>583</v>
      </c>
      <c r="G3541" t="s">
        <v>1842</v>
      </c>
      <c r="H3541" t="s">
        <v>1843</v>
      </c>
    </row>
    <row r="3542" spans="1:8">
      <c r="A3542" t="s">
        <v>11849</v>
      </c>
      <c r="B3542" t="s">
        <v>11850</v>
      </c>
      <c r="C3542" t="s">
        <v>11850</v>
      </c>
      <c r="E3542" t="s">
        <v>1841</v>
      </c>
      <c r="F3542" t="s">
        <v>583</v>
      </c>
      <c r="G3542" t="s">
        <v>1842</v>
      </c>
      <c r="H3542" t="s">
        <v>1843</v>
      </c>
    </row>
    <row r="3543" spans="1:8">
      <c r="A3543" t="s">
        <v>11851</v>
      </c>
      <c r="B3543" t="s">
        <v>11852</v>
      </c>
      <c r="C3543" t="s">
        <v>11852</v>
      </c>
      <c r="E3543" t="s">
        <v>2236</v>
      </c>
      <c r="F3543" t="s">
        <v>583</v>
      </c>
      <c r="G3543" t="s">
        <v>1723</v>
      </c>
      <c r="H3543" t="s">
        <v>2237</v>
      </c>
    </row>
    <row r="3544" spans="1:8">
      <c r="A3544" t="s">
        <v>11853</v>
      </c>
      <c r="B3544" t="s">
        <v>7479</v>
      </c>
      <c r="C3544" t="s">
        <v>7479</v>
      </c>
      <c r="E3544" t="s">
        <v>6610</v>
      </c>
      <c r="F3544" t="s">
        <v>1705</v>
      </c>
      <c r="G3544" t="s">
        <v>4638</v>
      </c>
      <c r="H3544" t="s">
        <v>6611</v>
      </c>
    </row>
    <row r="3545" spans="1:8">
      <c r="A3545" t="s">
        <v>11854</v>
      </c>
      <c r="B3545" t="s">
        <v>7479</v>
      </c>
      <c r="C3545" t="s">
        <v>7479</v>
      </c>
      <c r="E3545" t="s">
        <v>6610</v>
      </c>
      <c r="F3545" t="s">
        <v>1705</v>
      </c>
      <c r="G3545" t="s">
        <v>4638</v>
      </c>
      <c r="H3545" t="s">
        <v>6611</v>
      </c>
    </row>
    <row r="3546" spans="1:8">
      <c r="A3546" t="s">
        <v>11855</v>
      </c>
      <c r="B3546" t="s">
        <v>7479</v>
      </c>
      <c r="C3546" t="s">
        <v>7479</v>
      </c>
      <c r="E3546" t="s">
        <v>6610</v>
      </c>
      <c r="F3546" t="s">
        <v>1705</v>
      </c>
      <c r="G3546" t="s">
        <v>4638</v>
      </c>
      <c r="H3546" t="s">
        <v>6611</v>
      </c>
    </row>
    <row r="3547" spans="1:8">
      <c r="A3547" t="s">
        <v>11856</v>
      </c>
      <c r="B3547" t="s">
        <v>11857</v>
      </c>
      <c r="C3547" t="s">
        <v>11857</v>
      </c>
      <c r="E3547" t="s">
        <v>1848</v>
      </c>
      <c r="F3547" t="s">
        <v>583</v>
      </c>
      <c r="G3547" t="s">
        <v>1842</v>
      </c>
      <c r="H3547" t="s">
        <v>1849</v>
      </c>
    </row>
    <row r="3548" spans="1:8">
      <c r="A3548" t="s">
        <v>11858</v>
      </c>
      <c r="B3548" t="s">
        <v>11859</v>
      </c>
      <c r="C3548" t="s">
        <v>11859</v>
      </c>
      <c r="E3548" t="s">
        <v>1848</v>
      </c>
      <c r="F3548" t="s">
        <v>583</v>
      </c>
      <c r="G3548" t="s">
        <v>1842</v>
      </c>
      <c r="H3548" t="s">
        <v>1849</v>
      </c>
    </row>
    <row r="3549" spans="1:8">
      <c r="A3549" t="s">
        <v>11860</v>
      </c>
      <c r="B3549" t="s">
        <v>11861</v>
      </c>
      <c r="C3549" t="s">
        <v>11861</v>
      </c>
      <c r="E3549" t="s">
        <v>1848</v>
      </c>
      <c r="F3549" t="s">
        <v>583</v>
      </c>
      <c r="G3549" t="s">
        <v>1842</v>
      </c>
      <c r="H3549" t="s">
        <v>1849</v>
      </c>
    </row>
    <row r="3550" spans="1:8">
      <c r="A3550" t="s">
        <v>11862</v>
      </c>
      <c r="B3550" t="s">
        <v>11863</v>
      </c>
      <c r="C3550" t="s">
        <v>11863</v>
      </c>
      <c r="E3550" t="s">
        <v>1848</v>
      </c>
      <c r="F3550" t="s">
        <v>583</v>
      </c>
      <c r="G3550" t="s">
        <v>1842</v>
      </c>
      <c r="H3550" t="s">
        <v>1849</v>
      </c>
    </row>
    <row r="3551" spans="1:8">
      <c r="A3551" t="s">
        <v>11864</v>
      </c>
      <c r="B3551" t="s">
        <v>11865</v>
      </c>
      <c r="C3551" t="s">
        <v>11865</v>
      </c>
      <c r="E3551" t="s">
        <v>1848</v>
      </c>
      <c r="F3551" t="s">
        <v>583</v>
      </c>
      <c r="G3551" t="s">
        <v>1842</v>
      </c>
      <c r="H3551" t="s">
        <v>1849</v>
      </c>
    </row>
    <row r="3552" spans="1:8">
      <c r="A3552" t="s">
        <v>11866</v>
      </c>
      <c r="B3552" t="s">
        <v>11867</v>
      </c>
      <c r="C3552" t="s">
        <v>11867</v>
      </c>
      <c r="E3552" t="s">
        <v>2014</v>
      </c>
      <c r="F3552" t="s">
        <v>583</v>
      </c>
      <c r="G3552" t="s">
        <v>1281</v>
      </c>
      <c r="H3552" t="s">
        <v>2015</v>
      </c>
    </row>
    <row r="3553" spans="1:8">
      <c r="A3553" t="s">
        <v>11868</v>
      </c>
      <c r="B3553" t="s">
        <v>11869</v>
      </c>
      <c r="C3553" t="s">
        <v>11869</v>
      </c>
      <c r="E3553" t="s">
        <v>2236</v>
      </c>
      <c r="F3553" t="s">
        <v>583</v>
      </c>
      <c r="G3553" t="s">
        <v>1723</v>
      </c>
      <c r="H3553" t="s">
        <v>2237</v>
      </c>
    </row>
    <row r="3554" spans="1:8">
      <c r="A3554" t="s">
        <v>11870</v>
      </c>
      <c r="B3554" t="s">
        <v>11871</v>
      </c>
      <c r="C3554" t="s">
        <v>11872</v>
      </c>
      <c r="D3554" t="s">
        <v>6928</v>
      </c>
      <c r="E3554" t="s">
        <v>2236</v>
      </c>
      <c r="F3554" t="s">
        <v>583</v>
      </c>
      <c r="G3554" t="s">
        <v>1723</v>
      </c>
      <c r="H3554" t="s">
        <v>2237</v>
      </c>
    </row>
    <row r="3555" spans="1:8">
      <c r="A3555" t="s">
        <v>11873</v>
      </c>
      <c r="B3555" t="s">
        <v>11874</v>
      </c>
      <c r="C3555" t="s">
        <v>11875</v>
      </c>
      <c r="D3555" t="s">
        <v>11876</v>
      </c>
      <c r="E3555" t="s">
        <v>2236</v>
      </c>
      <c r="F3555" t="s">
        <v>583</v>
      </c>
      <c r="G3555" t="s">
        <v>1723</v>
      </c>
      <c r="H3555" t="s">
        <v>2237</v>
      </c>
    </row>
    <row r="3556" spans="1:8">
      <c r="A3556" t="s">
        <v>11877</v>
      </c>
      <c r="B3556" t="s">
        <v>11878</v>
      </c>
      <c r="C3556" t="s">
        <v>11878</v>
      </c>
      <c r="E3556" t="s">
        <v>2014</v>
      </c>
      <c r="F3556" t="s">
        <v>583</v>
      </c>
      <c r="G3556" t="s">
        <v>1281</v>
      </c>
      <c r="H3556" t="s">
        <v>2015</v>
      </c>
    </row>
    <row r="3557" spans="1:8">
      <c r="A3557" t="s">
        <v>11879</v>
      </c>
      <c r="B3557" t="s">
        <v>11880</v>
      </c>
      <c r="C3557" t="s">
        <v>11881</v>
      </c>
      <c r="D3557" t="s">
        <v>11876</v>
      </c>
      <c r="E3557" t="s">
        <v>2236</v>
      </c>
      <c r="F3557" t="s">
        <v>583</v>
      </c>
      <c r="G3557" t="s">
        <v>1723</v>
      </c>
      <c r="H3557" t="s">
        <v>2237</v>
      </c>
    </row>
    <row r="3558" spans="1:8">
      <c r="A3558" t="s">
        <v>11882</v>
      </c>
      <c r="B3558" t="s">
        <v>11883</v>
      </c>
      <c r="C3558" t="s">
        <v>11884</v>
      </c>
      <c r="D3558" t="s">
        <v>11885</v>
      </c>
      <c r="E3558" t="s">
        <v>2236</v>
      </c>
      <c r="F3558" t="s">
        <v>583</v>
      </c>
      <c r="G3558" t="s">
        <v>1723</v>
      </c>
      <c r="H3558" t="s">
        <v>2237</v>
      </c>
    </row>
    <row r="3559" spans="1:8">
      <c r="A3559" t="s">
        <v>11886</v>
      </c>
      <c r="B3559" t="s">
        <v>11887</v>
      </c>
      <c r="C3559" t="s">
        <v>11888</v>
      </c>
      <c r="D3559" t="s">
        <v>11889</v>
      </c>
      <c r="E3559" t="s">
        <v>2272</v>
      </c>
      <c r="F3559" t="s">
        <v>1723</v>
      </c>
      <c r="G3559" t="s">
        <v>2273</v>
      </c>
      <c r="H3559" t="s">
        <v>2274</v>
      </c>
    </row>
    <row r="3560" spans="1:8">
      <c r="A3560" t="s">
        <v>11890</v>
      </c>
      <c r="B3560" t="s">
        <v>11891</v>
      </c>
      <c r="C3560" t="s">
        <v>11892</v>
      </c>
      <c r="D3560" t="s">
        <v>11876</v>
      </c>
      <c r="E3560" t="s">
        <v>2272</v>
      </c>
      <c r="F3560" t="s">
        <v>1723</v>
      </c>
      <c r="G3560" t="s">
        <v>2273</v>
      </c>
      <c r="H3560" t="s">
        <v>2274</v>
      </c>
    </row>
    <row r="3561" spans="1:8">
      <c r="A3561" t="s">
        <v>11893</v>
      </c>
      <c r="B3561" t="s">
        <v>11894</v>
      </c>
      <c r="C3561" t="s">
        <v>11895</v>
      </c>
      <c r="D3561" t="s">
        <v>11896</v>
      </c>
      <c r="E3561" t="s">
        <v>2272</v>
      </c>
      <c r="F3561" t="s">
        <v>1723</v>
      </c>
      <c r="G3561" t="s">
        <v>2273</v>
      </c>
      <c r="H3561" t="s">
        <v>2274</v>
      </c>
    </row>
    <row r="3562" spans="1:8">
      <c r="A3562" t="s">
        <v>11897</v>
      </c>
      <c r="B3562" t="s">
        <v>11898</v>
      </c>
      <c r="C3562" t="s">
        <v>11899</v>
      </c>
      <c r="D3562" t="s">
        <v>11876</v>
      </c>
      <c r="E3562" t="s">
        <v>2272</v>
      </c>
      <c r="F3562" t="s">
        <v>1723</v>
      </c>
      <c r="G3562" t="s">
        <v>2273</v>
      </c>
      <c r="H3562" t="s">
        <v>2274</v>
      </c>
    </row>
    <row r="3563" spans="1:8">
      <c r="A3563" t="s">
        <v>11900</v>
      </c>
      <c r="B3563" t="s">
        <v>11901</v>
      </c>
      <c r="C3563" t="s">
        <v>11902</v>
      </c>
      <c r="D3563" t="s">
        <v>11876</v>
      </c>
      <c r="E3563" t="s">
        <v>2272</v>
      </c>
      <c r="F3563" t="s">
        <v>1723</v>
      </c>
      <c r="G3563" t="s">
        <v>2273</v>
      </c>
      <c r="H3563" t="s">
        <v>2274</v>
      </c>
    </row>
    <row r="3564" spans="1:8">
      <c r="A3564" t="s">
        <v>11903</v>
      </c>
      <c r="B3564" t="s">
        <v>11904</v>
      </c>
      <c r="C3564" t="s">
        <v>11905</v>
      </c>
      <c r="D3564" t="s">
        <v>11906</v>
      </c>
      <c r="E3564" t="s">
        <v>2272</v>
      </c>
      <c r="F3564" t="s">
        <v>1723</v>
      </c>
      <c r="G3564" t="s">
        <v>2273</v>
      </c>
      <c r="H3564" t="s">
        <v>2274</v>
      </c>
    </row>
    <row r="3565" spans="1:8">
      <c r="A3565" t="s">
        <v>11907</v>
      </c>
      <c r="B3565" t="s">
        <v>11908</v>
      </c>
      <c r="C3565" t="s">
        <v>11909</v>
      </c>
      <c r="D3565" t="s">
        <v>11876</v>
      </c>
      <c r="E3565" t="s">
        <v>2272</v>
      </c>
      <c r="F3565" t="s">
        <v>1723</v>
      </c>
      <c r="G3565" t="s">
        <v>2273</v>
      </c>
      <c r="H3565" t="s">
        <v>2274</v>
      </c>
    </row>
    <row r="3566" spans="1:8">
      <c r="A3566" t="s">
        <v>11910</v>
      </c>
      <c r="B3566" t="s">
        <v>11911</v>
      </c>
      <c r="C3566" t="s">
        <v>11911</v>
      </c>
      <c r="E3566" t="s">
        <v>2236</v>
      </c>
      <c r="F3566" t="s">
        <v>583</v>
      </c>
      <c r="G3566" t="s">
        <v>1723</v>
      </c>
      <c r="H3566" t="s">
        <v>2237</v>
      </c>
    </row>
    <row r="3567" spans="1:8">
      <c r="A3567" t="s">
        <v>11912</v>
      </c>
      <c r="B3567" t="s">
        <v>11913</v>
      </c>
      <c r="C3567" t="s">
        <v>11913</v>
      </c>
      <c r="E3567" t="s">
        <v>4124</v>
      </c>
      <c r="F3567" t="s">
        <v>1723</v>
      </c>
      <c r="G3567" t="s">
        <v>2291</v>
      </c>
      <c r="H3567" t="s">
        <v>4125</v>
      </c>
    </row>
    <row r="3568" spans="1:8">
      <c r="A3568" t="s">
        <v>11914</v>
      </c>
      <c r="B3568" t="s">
        <v>11915</v>
      </c>
      <c r="C3568" t="s">
        <v>11915</v>
      </c>
      <c r="E3568" t="s">
        <v>7410</v>
      </c>
      <c r="F3568" t="s">
        <v>1705</v>
      </c>
      <c r="G3568" t="s">
        <v>2889</v>
      </c>
      <c r="H3568" t="s">
        <v>7411</v>
      </c>
    </row>
    <row r="3569" spans="1:8">
      <c r="A3569" t="s">
        <v>11916</v>
      </c>
      <c r="B3569" t="s">
        <v>11917</v>
      </c>
      <c r="C3569" t="s">
        <v>11917</v>
      </c>
      <c r="E3569" t="s">
        <v>5173</v>
      </c>
      <c r="F3569" t="s">
        <v>583</v>
      </c>
      <c r="G3569" t="s">
        <v>1842</v>
      </c>
      <c r="H3569" t="s">
        <v>5174</v>
      </c>
    </row>
    <row r="3570" spans="1:8">
      <c r="A3570" t="s">
        <v>11918</v>
      </c>
      <c r="B3570" t="s">
        <v>11919</v>
      </c>
      <c r="C3570" t="s">
        <v>11919</v>
      </c>
      <c r="E3570" t="s">
        <v>11920</v>
      </c>
      <c r="F3570" t="s">
        <v>583</v>
      </c>
      <c r="G3570" t="s">
        <v>1842</v>
      </c>
      <c r="H3570" t="s">
        <v>11921</v>
      </c>
    </row>
    <row r="3571" spans="1:8">
      <c r="A3571" t="s">
        <v>11922</v>
      </c>
      <c r="B3571" t="s">
        <v>11923</v>
      </c>
      <c r="C3571" t="s">
        <v>11923</v>
      </c>
      <c r="E3571" t="s">
        <v>1875</v>
      </c>
      <c r="F3571" t="s">
        <v>583</v>
      </c>
      <c r="G3571" t="s">
        <v>1723</v>
      </c>
      <c r="H3571" t="s">
        <v>1876</v>
      </c>
    </row>
    <row r="3572" spans="1:8">
      <c r="A3572" t="s">
        <v>11924</v>
      </c>
      <c r="B3572" t="s">
        <v>11925</v>
      </c>
      <c r="C3572" t="s">
        <v>11925</v>
      </c>
      <c r="E3572" t="s">
        <v>2014</v>
      </c>
      <c r="F3572" t="s">
        <v>583</v>
      </c>
      <c r="G3572" t="s">
        <v>1281</v>
      </c>
      <c r="H3572" t="s">
        <v>2015</v>
      </c>
    </row>
    <row r="3573" spans="1:8">
      <c r="A3573" t="s">
        <v>11926</v>
      </c>
      <c r="B3573" t="s">
        <v>11927</v>
      </c>
      <c r="C3573" t="s">
        <v>11928</v>
      </c>
      <c r="D3573" t="s">
        <v>11929</v>
      </c>
      <c r="E3573" t="s">
        <v>853</v>
      </c>
      <c r="F3573" t="s">
        <v>352</v>
      </c>
      <c r="G3573" t="s">
        <v>854</v>
      </c>
      <c r="H3573" t="s">
        <v>855</v>
      </c>
    </row>
    <row r="3574" spans="1:8">
      <c r="A3574" t="s">
        <v>11930</v>
      </c>
      <c r="B3574" t="s">
        <v>11931</v>
      </c>
      <c r="C3574" t="s">
        <v>11931</v>
      </c>
      <c r="E3574" t="s">
        <v>2322</v>
      </c>
      <c r="F3574" t="s">
        <v>583</v>
      </c>
      <c r="G3574" t="s">
        <v>1842</v>
      </c>
      <c r="H3574" t="s">
        <v>2323</v>
      </c>
    </row>
    <row r="3575" spans="1:8">
      <c r="A3575" t="s">
        <v>11932</v>
      </c>
      <c r="B3575" t="s">
        <v>11933</v>
      </c>
      <c r="C3575" t="s">
        <v>11933</v>
      </c>
      <c r="E3575" t="s">
        <v>1848</v>
      </c>
      <c r="F3575" t="s">
        <v>583</v>
      </c>
      <c r="G3575" t="s">
        <v>1842</v>
      </c>
      <c r="H3575" t="s">
        <v>1849</v>
      </c>
    </row>
    <row r="3576" spans="1:8">
      <c r="A3576" t="s">
        <v>11934</v>
      </c>
      <c r="B3576" t="s">
        <v>11935</v>
      </c>
      <c r="C3576" t="s">
        <v>11935</v>
      </c>
      <c r="E3576" t="s">
        <v>11936</v>
      </c>
      <c r="F3576" t="s">
        <v>583</v>
      </c>
      <c r="G3576" t="s">
        <v>1842</v>
      </c>
      <c r="H3576" t="s">
        <v>11937</v>
      </c>
    </row>
    <row r="3577" spans="1:8">
      <c r="A3577" t="s">
        <v>11938</v>
      </c>
      <c r="B3577" t="s">
        <v>11939</v>
      </c>
      <c r="C3577" t="s">
        <v>11939</v>
      </c>
      <c r="E3577" t="s">
        <v>2014</v>
      </c>
      <c r="F3577" t="s">
        <v>583</v>
      </c>
      <c r="G3577" t="s">
        <v>1281</v>
      </c>
      <c r="H3577" t="s">
        <v>2015</v>
      </c>
    </row>
    <row r="3578" spans="1:8">
      <c r="A3578" t="s">
        <v>11940</v>
      </c>
      <c r="B3578" t="s">
        <v>11941</v>
      </c>
      <c r="C3578" t="s">
        <v>11941</v>
      </c>
      <c r="E3578" t="s">
        <v>2014</v>
      </c>
      <c r="F3578" t="s">
        <v>583</v>
      </c>
      <c r="G3578" t="s">
        <v>1281</v>
      </c>
      <c r="H3578" t="s">
        <v>2015</v>
      </c>
    </row>
    <row r="3579" spans="1:8">
      <c r="A3579" t="s">
        <v>11942</v>
      </c>
      <c r="B3579" t="s">
        <v>11943</v>
      </c>
      <c r="C3579" t="s">
        <v>11943</v>
      </c>
      <c r="E3579" t="s">
        <v>1280</v>
      </c>
      <c r="F3579" t="s">
        <v>583</v>
      </c>
      <c r="G3579" t="s">
        <v>1281</v>
      </c>
      <c r="H3579" t="s">
        <v>1282</v>
      </c>
    </row>
    <row r="3580" spans="1:8">
      <c r="A3580" t="s">
        <v>11944</v>
      </c>
      <c r="B3580" t="s">
        <v>11945</v>
      </c>
      <c r="C3580" t="s">
        <v>11945</v>
      </c>
      <c r="E3580" t="s">
        <v>3229</v>
      </c>
      <c r="F3580" t="s">
        <v>583</v>
      </c>
      <c r="G3580" t="s">
        <v>1842</v>
      </c>
      <c r="H3580" t="s">
        <v>3230</v>
      </c>
    </row>
    <row r="3581" spans="1:8">
      <c r="A3581" t="s">
        <v>11946</v>
      </c>
      <c r="B3581" t="s">
        <v>11947</v>
      </c>
      <c r="C3581" t="s">
        <v>11947</v>
      </c>
      <c r="E3581" t="s">
        <v>1848</v>
      </c>
      <c r="F3581" t="s">
        <v>583</v>
      </c>
      <c r="G3581" t="s">
        <v>1842</v>
      </c>
      <c r="H3581" t="s">
        <v>1849</v>
      </c>
    </row>
    <row r="3582" spans="1:8">
      <c r="A3582" t="s">
        <v>11948</v>
      </c>
      <c r="B3582" t="s">
        <v>11949</v>
      </c>
      <c r="C3582" t="s">
        <v>11949</v>
      </c>
      <c r="E3582" t="s">
        <v>1848</v>
      </c>
      <c r="F3582" t="s">
        <v>583</v>
      </c>
      <c r="G3582" t="s">
        <v>1842</v>
      </c>
      <c r="H3582" t="s">
        <v>1849</v>
      </c>
    </row>
    <row r="3583" spans="1:8">
      <c r="A3583" t="s">
        <v>11950</v>
      </c>
      <c r="B3583" t="s">
        <v>11951</v>
      </c>
      <c r="C3583" t="s">
        <v>11951</v>
      </c>
      <c r="E3583" t="s">
        <v>776</v>
      </c>
      <c r="F3583" t="s">
        <v>583</v>
      </c>
      <c r="G3583" t="s">
        <v>352</v>
      </c>
      <c r="H3583" t="s">
        <v>777</v>
      </c>
    </row>
    <row r="3584" spans="1:8">
      <c r="A3584" t="s">
        <v>11952</v>
      </c>
      <c r="B3584" t="s">
        <v>11953</v>
      </c>
      <c r="C3584" t="s">
        <v>11953</v>
      </c>
      <c r="E3584" t="s">
        <v>11954</v>
      </c>
      <c r="F3584" t="s">
        <v>1723</v>
      </c>
      <c r="G3584" t="s">
        <v>1724</v>
      </c>
      <c r="H3584" t="s">
        <v>1725</v>
      </c>
    </row>
    <row r="3585" spans="1:8">
      <c r="A3585" t="s">
        <v>11955</v>
      </c>
      <c r="B3585" t="s">
        <v>11956</v>
      </c>
      <c r="C3585" t="s">
        <v>11956</v>
      </c>
      <c r="E3585" t="s">
        <v>764</v>
      </c>
      <c r="F3585" t="s">
        <v>583</v>
      </c>
      <c r="G3585" t="s">
        <v>352</v>
      </c>
      <c r="H3585" t="s">
        <v>765</v>
      </c>
    </row>
    <row r="3586" spans="1:8">
      <c r="A3586" t="s">
        <v>11957</v>
      </c>
      <c r="B3586" t="s">
        <v>11958</v>
      </c>
      <c r="C3586" t="s">
        <v>11958</v>
      </c>
      <c r="E3586" t="s">
        <v>3651</v>
      </c>
      <c r="F3586" t="s">
        <v>583</v>
      </c>
      <c r="G3586" t="s">
        <v>352</v>
      </c>
      <c r="H3586" t="s">
        <v>3652</v>
      </c>
    </row>
    <row r="3587" spans="1:8">
      <c r="A3587" t="s">
        <v>11959</v>
      </c>
      <c r="B3587" t="s">
        <v>10185</v>
      </c>
      <c r="C3587" t="s">
        <v>10185</v>
      </c>
      <c r="E3587" t="s">
        <v>3229</v>
      </c>
      <c r="F3587" t="s">
        <v>583</v>
      </c>
      <c r="G3587" t="s">
        <v>1842</v>
      </c>
      <c r="H3587" t="s">
        <v>3230</v>
      </c>
    </row>
    <row r="3588" spans="1:8">
      <c r="A3588" t="s">
        <v>11960</v>
      </c>
      <c r="B3588" t="s">
        <v>6185</v>
      </c>
      <c r="C3588" t="s">
        <v>6186</v>
      </c>
      <c r="D3588" t="s">
        <v>6187</v>
      </c>
      <c r="E3588" t="s">
        <v>423</v>
      </c>
      <c r="F3588" t="s">
        <v>352</v>
      </c>
      <c r="G3588" t="s">
        <v>367</v>
      </c>
      <c r="H3588" t="s">
        <v>424</v>
      </c>
    </row>
    <row r="3589" spans="1:8">
      <c r="A3589" t="s">
        <v>11961</v>
      </c>
      <c r="B3589" t="s">
        <v>6185</v>
      </c>
      <c r="C3589" t="s">
        <v>6186</v>
      </c>
      <c r="D3589" t="s">
        <v>6187</v>
      </c>
      <c r="E3589" t="s">
        <v>423</v>
      </c>
      <c r="F3589" t="s">
        <v>352</v>
      </c>
      <c r="G3589" t="s">
        <v>367</v>
      </c>
      <c r="H3589" t="s">
        <v>424</v>
      </c>
    </row>
    <row r="3590" spans="1:8">
      <c r="A3590" t="s">
        <v>11962</v>
      </c>
      <c r="B3590" t="s">
        <v>11963</v>
      </c>
      <c r="C3590" t="s">
        <v>11963</v>
      </c>
      <c r="E3590" t="s">
        <v>1722</v>
      </c>
      <c r="F3590" t="s">
        <v>1723</v>
      </c>
      <c r="G3590" t="s">
        <v>1724</v>
      </c>
      <c r="H3590" t="s">
        <v>1725</v>
      </c>
    </row>
    <row r="3591" spans="1:8">
      <c r="A3591" t="s">
        <v>11964</v>
      </c>
      <c r="B3591" t="s">
        <v>9186</v>
      </c>
      <c r="C3591" t="s">
        <v>9186</v>
      </c>
      <c r="E3591" t="s">
        <v>1841</v>
      </c>
      <c r="F3591" t="s">
        <v>583</v>
      </c>
      <c r="G3591" t="s">
        <v>1842</v>
      </c>
      <c r="H3591" t="s">
        <v>1843</v>
      </c>
    </row>
    <row r="3592" spans="1:8">
      <c r="A3592" t="s">
        <v>11965</v>
      </c>
      <c r="B3592" t="s">
        <v>11966</v>
      </c>
      <c r="C3592" t="s">
        <v>11966</v>
      </c>
      <c r="E3592" t="s">
        <v>5173</v>
      </c>
      <c r="F3592" t="s">
        <v>583</v>
      </c>
      <c r="G3592" t="s">
        <v>1842</v>
      </c>
      <c r="H3592" t="s">
        <v>5174</v>
      </c>
    </row>
    <row r="3593" spans="1:8">
      <c r="A3593" t="s">
        <v>11967</v>
      </c>
      <c r="B3593" t="s">
        <v>11968</v>
      </c>
      <c r="C3593" t="s">
        <v>11968</v>
      </c>
      <c r="E3593" t="s">
        <v>6964</v>
      </c>
      <c r="F3593" t="s">
        <v>1705</v>
      </c>
      <c r="G3593" t="s">
        <v>4638</v>
      </c>
      <c r="H3593" t="s">
        <v>4639</v>
      </c>
    </row>
    <row r="3594" spans="1:8">
      <c r="A3594" t="s">
        <v>11969</v>
      </c>
      <c r="B3594" t="s">
        <v>11970</v>
      </c>
      <c r="C3594" t="s">
        <v>11971</v>
      </c>
      <c r="D3594" t="s">
        <v>7092</v>
      </c>
      <c r="E3594" t="s">
        <v>770</v>
      </c>
      <c r="F3594" t="s">
        <v>352</v>
      </c>
      <c r="G3594" t="s">
        <v>610</v>
      </c>
      <c r="H3594" t="s">
        <v>771</v>
      </c>
    </row>
    <row r="3595" spans="1:8">
      <c r="A3595" t="s">
        <v>11972</v>
      </c>
      <c r="B3595" t="s">
        <v>11973</v>
      </c>
      <c r="C3595" t="s">
        <v>11973</v>
      </c>
      <c r="E3595" t="s">
        <v>1841</v>
      </c>
      <c r="F3595" t="s">
        <v>583</v>
      </c>
      <c r="G3595" t="s">
        <v>1842</v>
      </c>
      <c r="H3595" t="s">
        <v>1843</v>
      </c>
    </row>
    <row r="3596" spans="1:8">
      <c r="A3596" t="s">
        <v>11974</v>
      </c>
      <c r="B3596" t="s">
        <v>11975</v>
      </c>
      <c r="C3596" t="s">
        <v>11975</v>
      </c>
      <c r="E3596" t="s">
        <v>3229</v>
      </c>
      <c r="F3596" t="s">
        <v>583</v>
      </c>
      <c r="G3596" t="s">
        <v>1842</v>
      </c>
      <c r="H3596" t="s">
        <v>3230</v>
      </c>
    </row>
    <row r="3597" spans="1:8">
      <c r="A3597" t="s">
        <v>11976</v>
      </c>
      <c r="B3597" t="s">
        <v>11977</v>
      </c>
      <c r="C3597" t="s">
        <v>11977</v>
      </c>
      <c r="E3597" t="s">
        <v>1280</v>
      </c>
      <c r="F3597" t="s">
        <v>583</v>
      </c>
      <c r="G3597" t="s">
        <v>1281</v>
      </c>
      <c r="H3597" t="s">
        <v>1282</v>
      </c>
    </row>
    <row r="3598" spans="1:8">
      <c r="A3598" t="s">
        <v>11978</v>
      </c>
      <c r="B3598" t="s">
        <v>11979</v>
      </c>
      <c r="C3598" t="s">
        <v>11979</v>
      </c>
      <c r="E3598" t="s">
        <v>582</v>
      </c>
      <c r="F3598" t="s">
        <v>583</v>
      </c>
      <c r="G3598" t="s">
        <v>352</v>
      </c>
      <c r="H3598" t="s">
        <v>584</v>
      </c>
    </row>
    <row r="3599" spans="1:8">
      <c r="A3599" t="s">
        <v>11980</v>
      </c>
      <c r="B3599" t="s">
        <v>11981</v>
      </c>
      <c r="C3599" t="s">
        <v>11982</v>
      </c>
      <c r="D3599" t="s">
        <v>11429</v>
      </c>
      <c r="E3599" t="s">
        <v>850</v>
      </c>
      <c r="F3599" t="s">
        <v>583</v>
      </c>
      <c r="G3599" t="s">
        <v>352</v>
      </c>
      <c r="H3599" t="s">
        <v>851</v>
      </c>
    </row>
    <row r="3600" spans="1:8">
      <c r="A3600" t="s">
        <v>11983</v>
      </c>
      <c r="B3600" t="s">
        <v>11984</v>
      </c>
      <c r="C3600" t="s">
        <v>11985</v>
      </c>
      <c r="D3600" t="s">
        <v>11429</v>
      </c>
      <c r="E3600" t="s">
        <v>850</v>
      </c>
      <c r="F3600" t="s">
        <v>583</v>
      </c>
      <c r="G3600" t="s">
        <v>352</v>
      </c>
      <c r="H3600" t="s">
        <v>851</v>
      </c>
    </row>
    <row r="3601" spans="1:8">
      <c r="A3601" t="s">
        <v>11986</v>
      </c>
      <c r="B3601" t="s">
        <v>11987</v>
      </c>
      <c r="C3601" t="s">
        <v>11988</v>
      </c>
      <c r="D3601" t="s">
        <v>2311</v>
      </c>
      <c r="E3601" t="s">
        <v>11989</v>
      </c>
      <c r="F3601" t="s">
        <v>1723</v>
      </c>
      <c r="G3601" t="s">
        <v>2291</v>
      </c>
      <c r="H3601" t="s">
        <v>4061</v>
      </c>
    </row>
    <row r="3602" spans="1:8">
      <c r="A3602" t="s">
        <v>11990</v>
      </c>
      <c r="B3602" t="s">
        <v>11991</v>
      </c>
      <c r="C3602" t="s">
        <v>11991</v>
      </c>
      <c r="E3602" t="s">
        <v>11992</v>
      </c>
      <c r="F3602" t="s">
        <v>1705</v>
      </c>
      <c r="G3602" t="s">
        <v>2889</v>
      </c>
      <c r="H3602" t="s">
        <v>11993</v>
      </c>
    </row>
    <row r="3603" spans="1:8">
      <c r="A3603" t="s">
        <v>11994</v>
      </c>
      <c r="B3603" t="s">
        <v>11995</v>
      </c>
      <c r="C3603" t="s">
        <v>11995</v>
      </c>
      <c r="E3603" s="7" t="s">
        <v>11996</v>
      </c>
      <c r="F3603" s="7" t="s">
        <v>1705</v>
      </c>
      <c r="G3603" t="s">
        <v>2889</v>
      </c>
      <c r="H3603" t="s">
        <v>4576</v>
      </c>
    </row>
    <row r="3604" spans="1:8">
      <c r="A3604" t="s">
        <v>11997</v>
      </c>
      <c r="B3604" t="s">
        <v>11998</v>
      </c>
      <c r="C3604" t="s">
        <v>11998</v>
      </c>
      <c r="E3604" s="7" t="s">
        <v>11999</v>
      </c>
      <c r="F3604" s="7" t="s">
        <v>1705</v>
      </c>
      <c r="G3604" t="s">
        <v>2889</v>
      </c>
      <c r="H3604" t="s">
        <v>4576</v>
      </c>
    </row>
    <row r="3605" spans="1:8">
      <c r="A3605" t="s">
        <v>12000</v>
      </c>
      <c r="B3605" t="s">
        <v>12001</v>
      </c>
      <c r="C3605" t="s">
        <v>12002</v>
      </c>
      <c r="D3605" t="s">
        <v>3923</v>
      </c>
      <c r="E3605" t="s">
        <v>652</v>
      </c>
      <c r="F3605" t="s">
        <v>652</v>
      </c>
    </row>
    <row r="3606" spans="1:8">
      <c r="A3606" t="s">
        <v>12003</v>
      </c>
      <c r="B3606" t="s">
        <v>12004</v>
      </c>
      <c r="C3606" t="s">
        <v>12005</v>
      </c>
      <c r="D3606" t="s">
        <v>12006</v>
      </c>
      <c r="E3606" t="s">
        <v>12007</v>
      </c>
      <c r="F3606" t="s">
        <v>352</v>
      </c>
      <c r="G3606" t="s">
        <v>467</v>
      </c>
      <c r="H3606" t="s">
        <v>1112</v>
      </c>
    </row>
    <row r="3607" spans="1:8">
      <c r="A3607" t="s">
        <v>12008</v>
      </c>
      <c r="B3607" t="s">
        <v>12009</v>
      </c>
      <c r="C3607" t="s">
        <v>12010</v>
      </c>
      <c r="D3607" t="s">
        <v>12006</v>
      </c>
      <c r="E3607" t="s">
        <v>12007</v>
      </c>
      <c r="F3607" t="s">
        <v>352</v>
      </c>
      <c r="G3607" t="s">
        <v>467</v>
      </c>
      <c r="H3607" t="s">
        <v>1112</v>
      </c>
    </row>
    <row r="3608" spans="1:8">
      <c r="A3608" t="s">
        <v>12011</v>
      </c>
      <c r="B3608" t="s">
        <v>12012</v>
      </c>
      <c r="C3608" t="s">
        <v>12012</v>
      </c>
      <c r="E3608" t="s">
        <v>1722</v>
      </c>
      <c r="F3608" t="s">
        <v>1723</v>
      </c>
      <c r="G3608" t="s">
        <v>1724</v>
      </c>
      <c r="H3608" t="s">
        <v>1725</v>
      </c>
    </row>
    <row r="3609" spans="1:8">
      <c r="A3609" t="s">
        <v>12013</v>
      </c>
      <c r="B3609" t="s">
        <v>12014</v>
      </c>
      <c r="C3609" t="s">
        <v>12014</v>
      </c>
      <c r="E3609" t="s">
        <v>1722</v>
      </c>
      <c r="F3609" t="s">
        <v>1723</v>
      </c>
      <c r="G3609" t="s">
        <v>1724</v>
      </c>
      <c r="H3609" t="s">
        <v>1725</v>
      </c>
    </row>
    <row r="3610" spans="1:8">
      <c r="A3610" t="s">
        <v>12015</v>
      </c>
      <c r="B3610" t="s">
        <v>12016</v>
      </c>
      <c r="C3610" t="s">
        <v>12016</v>
      </c>
      <c r="E3610" t="s">
        <v>1722</v>
      </c>
      <c r="F3610" t="s">
        <v>1723</v>
      </c>
      <c r="G3610" t="s">
        <v>1724</v>
      </c>
      <c r="H3610" t="s">
        <v>1725</v>
      </c>
    </row>
    <row r="3611" spans="1:8">
      <c r="A3611" t="s">
        <v>12017</v>
      </c>
      <c r="B3611" t="s">
        <v>12018</v>
      </c>
      <c r="C3611" t="s">
        <v>12018</v>
      </c>
      <c r="E3611" t="s">
        <v>4854</v>
      </c>
      <c r="F3611" t="s">
        <v>1723</v>
      </c>
      <c r="G3611" t="s">
        <v>2291</v>
      </c>
      <c r="H3611" t="s">
        <v>4855</v>
      </c>
    </row>
    <row r="3612" spans="1:8">
      <c r="A3612" t="s">
        <v>12019</v>
      </c>
      <c r="B3612" t="s">
        <v>12020</v>
      </c>
      <c r="C3612" t="s">
        <v>12020</v>
      </c>
      <c r="E3612" t="s">
        <v>11920</v>
      </c>
      <c r="F3612" t="s">
        <v>583</v>
      </c>
      <c r="G3612" t="s">
        <v>1842</v>
      </c>
      <c r="H3612" t="s">
        <v>11921</v>
      </c>
    </row>
    <row r="3613" spans="1:8">
      <c r="A3613" t="s">
        <v>12021</v>
      </c>
      <c r="B3613" t="s">
        <v>12022</v>
      </c>
      <c r="C3613" t="s">
        <v>12022</v>
      </c>
      <c r="E3613" t="s">
        <v>12023</v>
      </c>
      <c r="F3613" t="s">
        <v>583</v>
      </c>
      <c r="G3613" t="s">
        <v>1842</v>
      </c>
      <c r="H3613" t="s">
        <v>12024</v>
      </c>
    </row>
    <row r="3614" spans="1:8">
      <c r="A3614" t="s">
        <v>12025</v>
      </c>
      <c r="B3614" t="s">
        <v>12026</v>
      </c>
      <c r="C3614" t="s">
        <v>12026</v>
      </c>
      <c r="E3614" t="s">
        <v>12023</v>
      </c>
      <c r="F3614" t="s">
        <v>583</v>
      </c>
      <c r="G3614" t="s">
        <v>1842</v>
      </c>
      <c r="H3614" t="s">
        <v>12024</v>
      </c>
    </row>
    <row r="3615" spans="1:8">
      <c r="A3615" t="s">
        <v>12027</v>
      </c>
      <c r="B3615" t="s">
        <v>12028</v>
      </c>
      <c r="C3615" t="s">
        <v>12028</v>
      </c>
      <c r="E3615" t="s">
        <v>12023</v>
      </c>
      <c r="F3615" t="s">
        <v>583</v>
      </c>
      <c r="G3615" t="s">
        <v>1842</v>
      </c>
      <c r="H3615" t="s">
        <v>12024</v>
      </c>
    </row>
    <row r="3616" spans="1:8">
      <c r="A3616" t="s">
        <v>12029</v>
      </c>
      <c r="B3616" t="s">
        <v>12030</v>
      </c>
      <c r="C3616" t="s">
        <v>12030</v>
      </c>
      <c r="E3616" t="s">
        <v>12023</v>
      </c>
      <c r="F3616" t="s">
        <v>583</v>
      </c>
      <c r="G3616" t="s">
        <v>1842</v>
      </c>
      <c r="H3616" t="s">
        <v>12024</v>
      </c>
    </row>
    <row r="3617" spans="1:8">
      <c r="A3617" t="s">
        <v>12031</v>
      </c>
      <c r="B3617" t="s">
        <v>12032</v>
      </c>
      <c r="C3617" t="s">
        <v>12032</v>
      </c>
      <c r="E3617" t="s">
        <v>12023</v>
      </c>
      <c r="F3617" t="s">
        <v>583</v>
      </c>
      <c r="G3617" t="s">
        <v>1842</v>
      </c>
      <c r="H3617" t="s">
        <v>12024</v>
      </c>
    </row>
    <row r="3618" spans="1:8">
      <c r="A3618" t="s">
        <v>12033</v>
      </c>
      <c r="B3618" t="s">
        <v>12034</v>
      </c>
      <c r="C3618" t="s">
        <v>12034</v>
      </c>
      <c r="E3618" t="s">
        <v>12023</v>
      </c>
      <c r="F3618" t="s">
        <v>583</v>
      </c>
      <c r="G3618" t="s">
        <v>1842</v>
      </c>
      <c r="H3618" t="s">
        <v>12024</v>
      </c>
    </row>
    <row r="3619" spans="1:8">
      <c r="A3619" t="s">
        <v>12035</v>
      </c>
      <c r="B3619" t="s">
        <v>12036</v>
      </c>
      <c r="C3619" t="s">
        <v>12036</v>
      </c>
      <c r="E3619" t="s">
        <v>12023</v>
      </c>
      <c r="F3619" t="s">
        <v>583</v>
      </c>
      <c r="G3619" t="s">
        <v>1842</v>
      </c>
      <c r="H3619" t="s">
        <v>12024</v>
      </c>
    </row>
    <row r="3620" spans="1:8">
      <c r="A3620" t="s">
        <v>12037</v>
      </c>
      <c r="B3620" t="s">
        <v>12038</v>
      </c>
      <c r="C3620" t="s">
        <v>12038</v>
      </c>
      <c r="E3620" t="s">
        <v>12023</v>
      </c>
      <c r="F3620" t="s">
        <v>583</v>
      </c>
      <c r="G3620" t="s">
        <v>1842</v>
      </c>
      <c r="H3620" t="s">
        <v>12024</v>
      </c>
    </row>
    <row r="3621" spans="1:8">
      <c r="A3621" t="s">
        <v>12039</v>
      </c>
      <c r="B3621" t="s">
        <v>12040</v>
      </c>
      <c r="C3621" t="s">
        <v>12040</v>
      </c>
      <c r="E3621" t="s">
        <v>12023</v>
      </c>
      <c r="F3621" t="s">
        <v>583</v>
      </c>
      <c r="G3621" t="s">
        <v>1842</v>
      </c>
      <c r="H3621" t="s">
        <v>12024</v>
      </c>
    </row>
    <row r="3622" spans="1:8">
      <c r="A3622" t="s">
        <v>12041</v>
      </c>
      <c r="B3622" t="s">
        <v>12042</v>
      </c>
      <c r="C3622" t="s">
        <v>12042</v>
      </c>
      <c r="E3622" t="s">
        <v>12023</v>
      </c>
      <c r="F3622" t="s">
        <v>583</v>
      </c>
      <c r="G3622" t="s">
        <v>1842</v>
      </c>
      <c r="H3622" t="s">
        <v>12024</v>
      </c>
    </row>
    <row r="3623" spans="1:8">
      <c r="A3623" t="s">
        <v>12043</v>
      </c>
      <c r="B3623" t="s">
        <v>12044</v>
      </c>
      <c r="C3623" t="s">
        <v>12044</v>
      </c>
      <c r="E3623" t="s">
        <v>12023</v>
      </c>
      <c r="F3623" t="s">
        <v>583</v>
      </c>
      <c r="G3623" t="s">
        <v>1842</v>
      </c>
      <c r="H3623" t="s">
        <v>12024</v>
      </c>
    </row>
    <row r="3624" spans="1:8">
      <c r="A3624" t="s">
        <v>12045</v>
      </c>
      <c r="B3624" t="s">
        <v>12046</v>
      </c>
      <c r="C3624" t="s">
        <v>12046</v>
      </c>
      <c r="E3624" t="s">
        <v>12023</v>
      </c>
      <c r="F3624" t="s">
        <v>583</v>
      </c>
      <c r="G3624" t="s">
        <v>1842</v>
      </c>
      <c r="H3624" t="s">
        <v>12024</v>
      </c>
    </row>
    <row r="3625" spans="1:8">
      <c r="A3625" t="s">
        <v>12047</v>
      </c>
      <c r="B3625" t="s">
        <v>12048</v>
      </c>
      <c r="C3625" t="s">
        <v>12048</v>
      </c>
      <c r="E3625" t="s">
        <v>12023</v>
      </c>
      <c r="F3625" t="s">
        <v>583</v>
      </c>
      <c r="G3625" t="s">
        <v>1842</v>
      </c>
      <c r="H3625" t="s">
        <v>12024</v>
      </c>
    </row>
    <row r="3626" spans="1:8">
      <c r="A3626" t="s">
        <v>12049</v>
      </c>
      <c r="B3626" t="s">
        <v>12050</v>
      </c>
      <c r="C3626" t="s">
        <v>12050</v>
      </c>
      <c r="E3626" t="s">
        <v>12023</v>
      </c>
      <c r="F3626" t="s">
        <v>583</v>
      </c>
      <c r="G3626" t="s">
        <v>1842</v>
      </c>
      <c r="H3626" t="s">
        <v>12024</v>
      </c>
    </row>
    <row r="3627" spans="1:8">
      <c r="A3627" t="s">
        <v>12051</v>
      </c>
      <c r="B3627" t="s">
        <v>12052</v>
      </c>
      <c r="C3627" t="s">
        <v>12052</v>
      </c>
      <c r="E3627" t="s">
        <v>12023</v>
      </c>
      <c r="F3627" t="s">
        <v>583</v>
      </c>
      <c r="G3627" t="s">
        <v>1842</v>
      </c>
      <c r="H3627" t="s">
        <v>12024</v>
      </c>
    </row>
    <row r="3628" spans="1:8">
      <c r="A3628" t="s">
        <v>12053</v>
      </c>
      <c r="B3628" t="s">
        <v>12054</v>
      </c>
      <c r="C3628" t="s">
        <v>12054</v>
      </c>
      <c r="E3628" t="s">
        <v>12023</v>
      </c>
      <c r="F3628" t="s">
        <v>583</v>
      </c>
      <c r="G3628" t="s">
        <v>1842</v>
      </c>
      <c r="H3628" t="s">
        <v>12024</v>
      </c>
    </row>
    <row r="3629" spans="1:8">
      <c r="A3629" t="s">
        <v>12055</v>
      </c>
      <c r="B3629" t="s">
        <v>12056</v>
      </c>
      <c r="C3629" t="s">
        <v>12056</v>
      </c>
      <c r="E3629" t="s">
        <v>12023</v>
      </c>
      <c r="F3629" t="s">
        <v>583</v>
      </c>
      <c r="G3629" t="s">
        <v>1842</v>
      </c>
      <c r="H3629" t="s">
        <v>12024</v>
      </c>
    </row>
    <row r="3630" spans="1:8">
      <c r="A3630" t="s">
        <v>12057</v>
      </c>
      <c r="B3630" t="s">
        <v>12058</v>
      </c>
      <c r="C3630" t="s">
        <v>12058</v>
      </c>
      <c r="E3630" t="s">
        <v>12023</v>
      </c>
      <c r="F3630" t="s">
        <v>583</v>
      </c>
      <c r="G3630" t="s">
        <v>1842</v>
      </c>
      <c r="H3630" t="s">
        <v>12024</v>
      </c>
    </row>
    <row r="3631" spans="1:8">
      <c r="A3631" t="s">
        <v>12059</v>
      </c>
      <c r="B3631" t="s">
        <v>12060</v>
      </c>
      <c r="C3631" t="s">
        <v>12060</v>
      </c>
      <c r="E3631" t="s">
        <v>12023</v>
      </c>
      <c r="F3631" t="s">
        <v>583</v>
      </c>
      <c r="G3631" t="s">
        <v>1842</v>
      </c>
      <c r="H3631" t="s">
        <v>12024</v>
      </c>
    </row>
    <row r="3632" spans="1:8">
      <c r="A3632" t="s">
        <v>12061</v>
      </c>
      <c r="B3632" t="s">
        <v>12060</v>
      </c>
      <c r="C3632" t="s">
        <v>12060</v>
      </c>
      <c r="E3632" t="s">
        <v>12023</v>
      </c>
      <c r="F3632" t="s">
        <v>583</v>
      </c>
      <c r="G3632" t="s">
        <v>1842</v>
      </c>
      <c r="H3632" t="s">
        <v>12024</v>
      </c>
    </row>
    <row r="3633" spans="1:8">
      <c r="A3633" t="s">
        <v>12062</v>
      </c>
      <c r="B3633" t="s">
        <v>12060</v>
      </c>
      <c r="C3633" t="s">
        <v>12060</v>
      </c>
      <c r="E3633" t="s">
        <v>12023</v>
      </c>
      <c r="F3633" t="s">
        <v>583</v>
      </c>
      <c r="G3633" t="s">
        <v>1842</v>
      </c>
      <c r="H3633" t="s">
        <v>12024</v>
      </c>
    </row>
    <row r="3634" spans="1:8">
      <c r="A3634" t="s">
        <v>12063</v>
      </c>
      <c r="B3634" t="s">
        <v>12060</v>
      </c>
      <c r="C3634" t="s">
        <v>12060</v>
      </c>
      <c r="E3634" t="s">
        <v>12023</v>
      </c>
      <c r="F3634" t="s">
        <v>583</v>
      </c>
      <c r="G3634" t="s">
        <v>1842</v>
      </c>
      <c r="H3634" t="s">
        <v>12024</v>
      </c>
    </row>
    <row r="3635" spans="1:8">
      <c r="A3635" t="s">
        <v>12064</v>
      </c>
      <c r="B3635" t="s">
        <v>12060</v>
      </c>
      <c r="C3635" t="s">
        <v>12060</v>
      </c>
      <c r="E3635" t="s">
        <v>12023</v>
      </c>
      <c r="F3635" t="s">
        <v>583</v>
      </c>
      <c r="G3635" t="s">
        <v>1842</v>
      </c>
      <c r="H3635" t="s">
        <v>12024</v>
      </c>
    </row>
    <row r="3636" spans="1:8">
      <c r="A3636" t="s">
        <v>12065</v>
      </c>
      <c r="B3636" t="s">
        <v>12060</v>
      </c>
      <c r="C3636" t="s">
        <v>12060</v>
      </c>
      <c r="E3636" t="s">
        <v>12023</v>
      </c>
      <c r="F3636" t="s">
        <v>583</v>
      </c>
      <c r="G3636" t="s">
        <v>1842</v>
      </c>
      <c r="H3636" t="s">
        <v>12024</v>
      </c>
    </row>
    <row r="3637" spans="1:8">
      <c r="A3637" t="s">
        <v>12066</v>
      </c>
      <c r="B3637" t="s">
        <v>12060</v>
      </c>
      <c r="C3637" t="s">
        <v>12060</v>
      </c>
      <c r="E3637" t="s">
        <v>12023</v>
      </c>
      <c r="F3637" t="s">
        <v>583</v>
      </c>
      <c r="G3637" t="s">
        <v>1842</v>
      </c>
      <c r="H3637" t="s">
        <v>12024</v>
      </c>
    </row>
    <row r="3638" spans="1:8">
      <c r="A3638" t="s">
        <v>12067</v>
      </c>
      <c r="B3638" t="s">
        <v>12060</v>
      </c>
      <c r="C3638" t="s">
        <v>12060</v>
      </c>
      <c r="E3638" t="s">
        <v>12023</v>
      </c>
      <c r="F3638" t="s">
        <v>583</v>
      </c>
      <c r="G3638" t="s">
        <v>1842</v>
      </c>
      <c r="H3638" t="s">
        <v>12024</v>
      </c>
    </row>
    <row r="3639" spans="1:8">
      <c r="A3639" t="s">
        <v>12068</v>
      </c>
      <c r="B3639" t="s">
        <v>12069</v>
      </c>
      <c r="C3639" t="s">
        <v>12069</v>
      </c>
      <c r="E3639" t="s">
        <v>1722</v>
      </c>
      <c r="F3639" t="s">
        <v>1723</v>
      </c>
      <c r="G3639" t="s">
        <v>1724</v>
      </c>
      <c r="H3639" t="s">
        <v>1725</v>
      </c>
    </row>
    <row r="3640" spans="1:8">
      <c r="A3640" t="s">
        <v>12070</v>
      </c>
      <c r="B3640" t="s">
        <v>12071</v>
      </c>
      <c r="C3640" t="s">
        <v>12071</v>
      </c>
      <c r="E3640" t="s">
        <v>1722</v>
      </c>
      <c r="F3640" t="s">
        <v>1723</v>
      </c>
      <c r="G3640" t="s">
        <v>1724</v>
      </c>
      <c r="H3640" t="s">
        <v>1725</v>
      </c>
    </row>
    <row r="3641" spans="1:8">
      <c r="A3641" t="s">
        <v>12072</v>
      </c>
      <c r="B3641" t="s">
        <v>12073</v>
      </c>
      <c r="C3641" t="s">
        <v>12073</v>
      </c>
      <c r="E3641" t="s">
        <v>2674</v>
      </c>
      <c r="F3641" t="s">
        <v>583</v>
      </c>
      <c r="G3641" t="s">
        <v>1842</v>
      </c>
      <c r="H3641" t="s">
        <v>2675</v>
      </c>
    </row>
    <row r="3642" spans="1:8">
      <c r="A3642" t="s">
        <v>12074</v>
      </c>
      <c r="B3642" t="s">
        <v>12075</v>
      </c>
      <c r="C3642" t="s">
        <v>12075</v>
      </c>
      <c r="E3642" t="s">
        <v>2674</v>
      </c>
      <c r="F3642" t="s">
        <v>583</v>
      </c>
      <c r="G3642" t="s">
        <v>1842</v>
      </c>
      <c r="H3642" t="s">
        <v>2675</v>
      </c>
    </row>
    <row r="3643" spans="1:8">
      <c r="A3643" t="s">
        <v>12076</v>
      </c>
      <c r="B3643" t="s">
        <v>12077</v>
      </c>
      <c r="C3643" t="s">
        <v>12077</v>
      </c>
      <c r="E3643" t="s">
        <v>2674</v>
      </c>
      <c r="F3643" t="s">
        <v>583</v>
      </c>
      <c r="G3643" t="s">
        <v>1842</v>
      </c>
      <c r="H3643" t="s">
        <v>2675</v>
      </c>
    </row>
    <row r="3644" spans="1:8">
      <c r="A3644" t="s">
        <v>12078</v>
      </c>
      <c r="B3644" t="s">
        <v>12079</v>
      </c>
      <c r="C3644" t="s">
        <v>12079</v>
      </c>
      <c r="E3644" t="s">
        <v>2674</v>
      </c>
      <c r="F3644" t="s">
        <v>583</v>
      </c>
      <c r="G3644" t="s">
        <v>1842</v>
      </c>
      <c r="H3644" t="s">
        <v>2675</v>
      </c>
    </row>
    <row r="3645" spans="1:8">
      <c r="A3645" t="s">
        <v>12080</v>
      </c>
      <c r="B3645" t="s">
        <v>12081</v>
      </c>
      <c r="C3645" t="s">
        <v>12081</v>
      </c>
      <c r="E3645" t="s">
        <v>2674</v>
      </c>
      <c r="F3645" t="s">
        <v>583</v>
      </c>
      <c r="G3645" t="s">
        <v>1842</v>
      </c>
      <c r="H3645" t="s">
        <v>2675</v>
      </c>
    </row>
    <row r="3646" spans="1:8">
      <c r="A3646" t="s">
        <v>12082</v>
      </c>
      <c r="B3646" t="s">
        <v>12083</v>
      </c>
      <c r="C3646" t="s">
        <v>12083</v>
      </c>
      <c r="E3646" t="s">
        <v>2674</v>
      </c>
      <c r="F3646" t="s">
        <v>583</v>
      </c>
      <c r="G3646" t="s">
        <v>1842</v>
      </c>
      <c r="H3646" t="s">
        <v>2675</v>
      </c>
    </row>
    <row r="3647" spans="1:8">
      <c r="A3647" t="s">
        <v>12084</v>
      </c>
      <c r="B3647" t="s">
        <v>12085</v>
      </c>
      <c r="C3647" t="s">
        <v>12085</v>
      </c>
      <c r="E3647" t="s">
        <v>2674</v>
      </c>
      <c r="F3647" t="s">
        <v>583</v>
      </c>
      <c r="G3647" t="s">
        <v>1842</v>
      </c>
      <c r="H3647" t="s">
        <v>2675</v>
      </c>
    </row>
    <row r="3648" spans="1:8">
      <c r="A3648" t="s">
        <v>12086</v>
      </c>
      <c r="B3648" t="s">
        <v>12087</v>
      </c>
      <c r="C3648" t="s">
        <v>12087</v>
      </c>
      <c r="E3648" t="s">
        <v>2674</v>
      </c>
      <c r="F3648" t="s">
        <v>583</v>
      </c>
      <c r="G3648" t="s">
        <v>1842</v>
      </c>
      <c r="H3648" t="s">
        <v>2675</v>
      </c>
    </row>
    <row r="3649" spans="1:8">
      <c r="A3649" t="s">
        <v>12088</v>
      </c>
      <c r="B3649" t="s">
        <v>12089</v>
      </c>
      <c r="C3649" t="s">
        <v>12089</v>
      </c>
      <c r="E3649" t="s">
        <v>2674</v>
      </c>
      <c r="F3649" t="s">
        <v>583</v>
      </c>
      <c r="G3649" t="s">
        <v>1842</v>
      </c>
      <c r="H3649" t="s">
        <v>2675</v>
      </c>
    </row>
    <row r="3650" spans="1:8">
      <c r="A3650" t="s">
        <v>12090</v>
      </c>
      <c r="B3650" t="s">
        <v>12091</v>
      </c>
      <c r="C3650" t="s">
        <v>12091</v>
      </c>
      <c r="E3650" t="s">
        <v>2674</v>
      </c>
      <c r="F3650" t="s">
        <v>583</v>
      </c>
      <c r="G3650" t="s">
        <v>1842</v>
      </c>
      <c r="H3650" t="s">
        <v>2675</v>
      </c>
    </row>
    <row r="3651" spans="1:8">
      <c r="A3651" t="s">
        <v>12092</v>
      </c>
      <c r="B3651" t="s">
        <v>12093</v>
      </c>
      <c r="C3651" t="s">
        <v>12093</v>
      </c>
      <c r="E3651" t="s">
        <v>2674</v>
      </c>
      <c r="F3651" t="s">
        <v>583</v>
      </c>
      <c r="G3651" t="s">
        <v>1842</v>
      </c>
      <c r="H3651" t="s">
        <v>2675</v>
      </c>
    </row>
    <row r="3652" spans="1:8">
      <c r="A3652" t="s">
        <v>12094</v>
      </c>
      <c r="B3652" t="s">
        <v>12095</v>
      </c>
      <c r="C3652" t="s">
        <v>12095</v>
      </c>
      <c r="E3652" t="s">
        <v>2674</v>
      </c>
      <c r="F3652" t="s">
        <v>583</v>
      </c>
      <c r="G3652" t="s">
        <v>1842</v>
      </c>
      <c r="H3652" t="s">
        <v>2675</v>
      </c>
    </row>
    <row r="3653" spans="1:8">
      <c r="A3653" t="s">
        <v>12096</v>
      </c>
      <c r="B3653" t="s">
        <v>12097</v>
      </c>
      <c r="C3653" t="s">
        <v>12097</v>
      </c>
      <c r="E3653" t="s">
        <v>2674</v>
      </c>
      <c r="F3653" t="s">
        <v>583</v>
      </c>
      <c r="G3653" t="s">
        <v>1842</v>
      </c>
      <c r="H3653" t="s">
        <v>2675</v>
      </c>
    </row>
    <row r="3654" spans="1:8">
      <c r="A3654" t="s">
        <v>12098</v>
      </c>
      <c r="B3654" t="s">
        <v>12099</v>
      </c>
      <c r="C3654" t="s">
        <v>12099</v>
      </c>
      <c r="E3654" t="s">
        <v>2674</v>
      </c>
      <c r="F3654" t="s">
        <v>583</v>
      </c>
      <c r="G3654" t="s">
        <v>1842</v>
      </c>
      <c r="H3654" t="s">
        <v>2675</v>
      </c>
    </row>
    <row r="3655" spans="1:8">
      <c r="A3655" t="s">
        <v>12100</v>
      </c>
      <c r="B3655" t="s">
        <v>12101</v>
      </c>
      <c r="C3655" t="s">
        <v>12101</v>
      </c>
      <c r="E3655" t="s">
        <v>2674</v>
      </c>
      <c r="F3655" t="s">
        <v>583</v>
      </c>
      <c r="G3655" t="s">
        <v>1842</v>
      </c>
      <c r="H3655" t="s">
        <v>2675</v>
      </c>
    </row>
    <row r="3656" spans="1:8">
      <c r="A3656" t="s">
        <v>12102</v>
      </c>
      <c r="B3656" t="s">
        <v>12103</v>
      </c>
      <c r="C3656" t="s">
        <v>12103</v>
      </c>
      <c r="E3656" t="s">
        <v>2674</v>
      </c>
      <c r="F3656" t="s">
        <v>583</v>
      </c>
      <c r="G3656" t="s">
        <v>1842</v>
      </c>
      <c r="H3656" t="s">
        <v>2675</v>
      </c>
    </row>
    <row r="3657" spans="1:8">
      <c r="A3657" t="s">
        <v>12104</v>
      </c>
      <c r="B3657" t="s">
        <v>12105</v>
      </c>
      <c r="C3657" t="s">
        <v>12105</v>
      </c>
      <c r="E3657" t="s">
        <v>2674</v>
      </c>
      <c r="F3657" t="s">
        <v>583</v>
      </c>
      <c r="G3657" t="s">
        <v>1842</v>
      </c>
      <c r="H3657" t="s">
        <v>2675</v>
      </c>
    </row>
    <row r="3658" spans="1:8">
      <c r="A3658" t="s">
        <v>12106</v>
      </c>
      <c r="B3658" t="s">
        <v>12107</v>
      </c>
      <c r="C3658" t="s">
        <v>12107</v>
      </c>
      <c r="E3658" t="s">
        <v>2674</v>
      </c>
      <c r="F3658" t="s">
        <v>583</v>
      </c>
      <c r="G3658" t="s">
        <v>1842</v>
      </c>
      <c r="H3658" t="s">
        <v>2675</v>
      </c>
    </row>
    <row r="3659" spans="1:8">
      <c r="A3659" t="s">
        <v>12108</v>
      </c>
      <c r="B3659" t="s">
        <v>12109</v>
      </c>
      <c r="C3659" t="s">
        <v>12109</v>
      </c>
      <c r="E3659" t="s">
        <v>2674</v>
      </c>
      <c r="F3659" t="s">
        <v>583</v>
      </c>
      <c r="G3659" t="s">
        <v>1842</v>
      </c>
      <c r="H3659" t="s">
        <v>2675</v>
      </c>
    </row>
    <row r="3660" spans="1:8">
      <c r="A3660" t="s">
        <v>12110</v>
      </c>
      <c r="B3660" t="s">
        <v>12111</v>
      </c>
      <c r="C3660" t="s">
        <v>12111</v>
      </c>
      <c r="E3660" t="s">
        <v>2674</v>
      </c>
      <c r="F3660" t="s">
        <v>583</v>
      </c>
      <c r="G3660" t="s">
        <v>1842</v>
      </c>
      <c r="H3660" t="s">
        <v>2675</v>
      </c>
    </row>
    <row r="3661" spans="1:8">
      <c r="A3661" t="s">
        <v>12112</v>
      </c>
      <c r="B3661" t="s">
        <v>12113</v>
      </c>
      <c r="C3661" t="s">
        <v>12113</v>
      </c>
      <c r="E3661" t="s">
        <v>2674</v>
      </c>
      <c r="F3661" t="s">
        <v>583</v>
      </c>
      <c r="G3661" t="s">
        <v>1842</v>
      </c>
      <c r="H3661" t="s">
        <v>2675</v>
      </c>
    </row>
    <row r="3662" spans="1:8">
      <c r="A3662" t="s">
        <v>12114</v>
      </c>
      <c r="B3662" t="s">
        <v>12115</v>
      </c>
      <c r="C3662" t="s">
        <v>12115</v>
      </c>
      <c r="E3662" t="s">
        <v>2674</v>
      </c>
      <c r="F3662" t="s">
        <v>583</v>
      </c>
      <c r="G3662" t="s">
        <v>1842</v>
      </c>
      <c r="H3662" t="s">
        <v>2675</v>
      </c>
    </row>
    <row r="3663" spans="1:8">
      <c r="A3663" t="s">
        <v>12116</v>
      </c>
      <c r="B3663" t="s">
        <v>12117</v>
      </c>
      <c r="C3663" t="s">
        <v>12117</v>
      </c>
      <c r="E3663" t="s">
        <v>2674</v>
      </c>
      <c r="F3663" t="s">
        <v>583</v>
      </c>
      <c r="G3663" t="s">
        <v>1842</v>
      </c>
      <c r="H3663" t="s">
        <v>2675</v>
      </c>
    </row>
    <row r="3664" spans="1:8">
      <c r="A3664" t="s">
        <v>12118</v>
      </c>
      <c r="B3664" t="s">
        <v>12119</v>
      </c>
      <c r="C3664" t="s">
        <v>12119</v>
      </c>
      <c r="E3664" t="s">
        <v>2674</v>
      </c>
      <c r="F3664" t="s">
        <v>583</v>
      </c>
      <c r="G3664" t="s">
        <v>1842</v>
      </c>
      <c r="H3664" t="s">
        <v>2675</v>
      </c>
    </row>
    <row r="3665" spans="1:8">
      <c r="A3665" t="s">
        <v>12120</v>
      </c>
      <c r="B3665" t="s">
        <v>12121</v>
      </c>
      <c r="C3665" t="s">
        <v>12121</v>
      </c>
      <c r="E3665" t="s">
        <v>2674</v>
      </c>
      <c r="F3665" t="s">
        <v>583</v>
      </c>
      <c r="G3665" t="s">
        <v>1842</v>
      </c>
      <c r="H3665" t="s">
        <v>2675</v>
      </c>
    </row>
    <row r="3666" spans="1:8">
      <c r="A3666" t="s">
        <v>12122</v>
      </c>
      <c r="B3666" t="s">
        <v>12123</v>
      </c>
      <c r="C3666" t="s">
        <v>12123</v>
      </c>
      <c r="E3666" t="s">
        <v>2674</v>
      </c>
      <c r="F3666" t="s">
        <v>583</v>
      </c>
      <c r="G3666" t="s">
        <v>1842</v>
      </c>
      <c r="H3666" t="s">
        <v>2675</v>
      </c>
    </row>
    <row r="3667" spans="1:8">
      <c r="A3667" t="s">
        <v>12124</v>
      </c>
      <c r="B3667" t="s">
        <v>12125</v>
      </c>
      <c r="C3667" t="s">
        <v>12125</v>
      </c>
      <c r="E3667" t="s">
        <v>2674</v>
      </c>
      <c r="F3667" t="s">
        <v>583</v>
      </c>
      <c r="G3667" t="s">
        <v>1842</v>
      </c>
      <c r="H3667" t="s">
        <v>2675</v>
      </c>
    </row>
    <row r="3668" spans="1:8">
      <c r="A3668" t="s">
        <v>12126</v>
      </c>
      <c r="B3668" t="s">
        <v>12127</v>
      </c>
      <c r="C3668" t="s">
        <v>12127</v>
      </c>
      <c r="E3668" t="s">
        <v>2674</v>
      </c>
      <c r="F3668" t="s">
        <v>583</v>
      </c>
      <c r="G3668" t="s">
        <v>1842</v>
      </c>
      <c r="H3668" t="s">
        <v>2675</v>
      </c>
    </row>
    <row r="3669" spans="1:8">
      <c r="A3669" t="s">
        <v>12128</v>
      </c>
      <c r="B3669" t="s">
        <v>12129</v>
      </c>
      <c r="C3669" t="s">
        <v>12129</v>
      </c>
      <c r="E3669" t="s">
        <v>2674</v>
      </c>
      <c r="F3669" t="s">
        <v>583</v>
      </c>
      <c r="G3669" t="s">
        <v>1842</v>
      </c>
      <c r="H3669" t="s">
        <v>2675</v>
      </c>
    </row>
    <row r="3670" spans="1:8">
      <c r="A3670" t="s">
        <v>12130</v>
      </c>
      <c r="B3670" t="s">
        <v>12131</v>
      </c>
      <c r="C3670" t="s">
        <v>12131</v>
      </c>
      <c r="E3670" t="s">
        <v>2674</v>
      </c>
      <c r="F3670" t="s">
        <v>583</v>
      </c>
      <c r="G3670" t="s">
        <v>1842</v>
      </c>
      <c r="H3670" t="s">
        <v>2675</v>
      </c>
    </row>
    <row r="3671" spans="1:8">
      <c r="A3671" t="s">
        <v>12132</v>
      </c>
      <c r="B3671" t="s">
        <v>12133</v>
      </c>
      <c r="C3671" t="s">
        <v>12133</v>
      </c>
      <c r="E3671" t="s">
        <v>3606</v>
      </c>
      <c r="F3671" t="s">
        <v>1705</v>
      </c>
      <c r="G3671" t="s">
        <v>1706</v>
      </c>
      <c r="H3671" t="s">
        <v>1707</v>
      </c>
    </row>
    <row r="3672" spans="1:8">
      <c r="A3672" t="s">
        <v>12134</v>
      </c>
      <c r="B3672" t="s">
        <v>12135</v>
      </c>
      <c r="C3672" t="s">
        <v>12135</v>
      </c>
      <c r="E3672" t="s">
        <v>2674</v>
      </c>
      <c r="F3672" t="s">
        <v>583</v>
      </c>
      <c r="G3672" t="s">
        <v>1842</v>
      </c>
      <c r="H3672" t="s">
        <v>2675</v>
      </c>
    </row>
    <row r="3673" spans="1:8">
      <c r="A3673" t="s">
        <v>12136</v>
      </c>
      <c r="B3673" t="s">
        <v>12137</v>
      </c>
      <c r="C3673" t="s">
        <v>12137</v>
      </c>
      <c r="E3673" t="s">
        <v>2674</v>
      </c>
      <c r="F3673" t="s">
        <v>583</v>
      </c>
      <c r="G3673" t="s">
        <v>1842</v>
      </c>
      <c r="H3673" t="s">
        <v>2675</v>
      </c>
    </row>
    <row r="3674" spans="1:8">
      <c r="A3674" t="s">
        <v>12138</v>
      </c>
      <c r="B3674" t="s">
        <v>12139</v>
      </c>
      <c r="C3674" t="s">
        <v>12139</v>
      </c>
      <c r="E3674" t="s">
        <v>2674</v>
      </c>
      <c r="F3674" t="s">
        <v>583</v>
      </c>
      <c r="G3674" t="s">
        <v>1842</v>
      </c>
      <c r="H3674" t="s">
        <v>2675</v>
      </c>
    </row>
    <row r="3675" spans="1:8">
      <c r="A3675" t="s">
        <v>12140</v>
      </c>
      <c r="B3675" t="s">
        <v>12141</v>
      </c>
      <c r="C3675" t="s">
        <v>12141</v>
      </c>
      <c r="E3675" t="s">
        <v>2674</v>
      </c>
      <c r="F3675" t="s">
        <v>583</v>
      </c>
      <c r="G3675" t="s">
        <v>1842</v>
      </c>
      <c r="H3675" t="s">
        <v>2675</v>
      </c>
    </row>
    <row r="3676" spans="1:8">
      <c r="A3676" t="s">
        <v>12142</v>
      </c>
      <c r="B3676" t="s">
        <v>12143</v>
      </c>
      <c r="C3676" t="s">
        <v>12143</v>
      </c>
      <c r="E3676" t="s">
        <v>2674</v>
      </c>
      <c r="F3676" t="s">
        <v>583</v>
      </c>
      <c r="G3676" t="s">
        <v>1842</v>
      </c>
      <c r="H3676" t="s">
        <v>2675</v>
      </c>
    </row>
    <row r="3677" spans="1:8">
      <c r="A3677" t="s">
        <v>12144</v>
      </c>
      <c r="B3677" t="s">
        <v>12145</v>
      </c>
      <c r="C3677" t="s">
        <v>12145</v>
      </c>
      <c r="E3677" t="s">
        <v>2674</v>
      </c>
      <c r="F3677" t="s">
        <v>583</v>
      </c>
      <c r="G3677" t="s">
        <v>1842</v>
      </c>
      <c r="H3677" t="s">
        <v>2675</v>
      </c>
    </row>
    <row r="3678" spans="1:8">
      <c r="A3678" t="s">
        <v>12146</v>
      </c>
      <c r="B3678" t="s">
        <v>12147</v>
      </c>
      <c r="C3678" t="s">
        <v>12147</v>
      </c>
      <c r="E3678" t="s">
        <v>2674</v>
      </c>
      <c r="F3678" t="s">
        <v>583</v>
      </c>
      <c r="G3678" t="s">
        <v>1842</v>
      </c>
      <c r="H3678" t="s">
        <v>2675</v>
      </c>
    </row>
    <row r="3679" spans="1:8">
      <c r="A3679" t="s">
        <v>12148</v>
      </c>
      <c r="B3679" t="s">
        <v>12149</v>
      </c>
      <c r="C3679" t="s">
        <v>12149</v>
      </c>
      <c r="E3679" t="s">
        <v>2674</v>
      </c>
      <c r="F3679" t="s">
        <v>583</v>
      </c>
      <c r="G3679" t="s">
        <v>1842</v>
      </c>
      <c r="H3679" t="s">
        <v>2675</v>
      </c>
    </row>
    <row r="3680" spans="1:8">
      <c r="A3680" t="s">
        <v>12150</v>
      </c>
      <c r="B3680" t="s">
        <v>12151</v>
      </c>
      <c r="C3680" t="s">
        <v>12151</v>
      </c>
      <c r="E3680" t="s">
        <v>2674</v>
      </c>
      <c r="F3680" t="s">
        <v>583</v>
      </c>
      <c r="G3680" t="s">
        <v>1842</v>
      </c>
      <c r="H3680" t="s">
        <v>2675</v>
      </c>
    </row>
    <row r="3681" spans="1:8">
      <c r="A3681" t="s">
        <v>12152</v>
      </c>
      <c r="B3681" t="s">
        <v>12153</v>
      </c>
      <c r="C3681" t="s">
        <v>12153</v>
      </c>
      <c r="E3681" t="s">
        <v>2674</v>
      </c>
      <c r="F3681" t="s">
        <v>583</v>
      </c>
      <c r="G3681" t="s">
        <v>1842</v>
      </c>
      <c r="H3681" t="s">
        <v>2675</v>
      </c>
    </row>
    <row r="3682" spans="1:8">
      <c r="A3682" t="s">
        <v>12154</v>
      </c>
      <c r="B3682" t="s">
        <v>12155</v>
      </c>
      <c r="C3682" t="s">
        <v>12155</v>
      </c>
      <c r="E3682" t="s">
        <v>2674</v>
      </c>
      <c r="F3682" t="s">
        <v>583</v>
      </c>
      <c r="G3682" t="s">
        <v>1842</v>
      </c>
      <c r="H3682" t="s">
        <v>2675</v>
      </c>
    </row>
    <row r="3683" spans="1:8">
      <c r="A3683" t="s">
        <v>12156</v>
      </c>
      <c r="B3683" t="s">
        <v>12157</v>
      </c>
      <c r="C3683" t="s">
        <v>12158</v>
      </c>
      <c r="D3683" t="s">
        <v>12159</v>
      </c>
      <c r="E3683" t="s">
        <v>2674</v>
      </c>
      <c r="F3683" t="s">
        <v>583</v>
      </c>
      <c r="G3683" t="s">
        <v>1842</v>
      </c>
      <c r="H3683" t="s">
        <v>2675</v>
      </c>
    </row>
    <row r="3684" spans="1:8">
      <c r="A3684" t="s">
        <v>12160</v>
      </c>
      <c r="B3684" t="s">
        <v>12161</v>
      </c>
      <c r="C3684" t="s">
        <v>12162</v>
      </c>
      <c r="D3684" t="s">
        <v>12159</v>
      </c>
      <c r="E3684" t="s">
        <v>2674</v>
      </c>
      <c r="F3684" t="s">
        <v>583</v>
      </c>
      <c r="G3684" t="s">
        <v>1842</v>
      </c>
      <c r="H3684" t="s">
        <v>2675</v>
      </c>
    </row>
    <row r="3685" spans="1:8">
      <c r="A3685" t="s">
        <v>12163</v>
      </c>
      <c r="B3685" t="s">
        <v>12164</v>
      </c>
      <c r="C3685" t="s">
        <v>12165</v>
      </c>
      <c r="D3685" t="s">
        <v>12159</v>
      </c>
      <c r="E3685" t="s">
        <v>2674</v>
      </c>
      <c r="F3685" t="s">
        <v>583</v>
      </c>
      <c r="G3685" t="s">
        <v>1842</v>
      </c>
      <c r="H3685" t="s">
        <v>2675</v>
      </c>
    </row>
    <row r="3686" spans="1:8">
      <c r="A3686" t="s">
        <v>12166</v>
      </c>
      <c r="B3686" t="s">
        <v>12167</v>
      </c>
      <c r="C3686" t="s">
        <v>12168</v>
      </c>
      <c r="D3686" t="s">
        <v>12159</v>
      </c>
      <c r="E3686" t="s">
        <v>2674</v>
      </c>
      <c r="F3686" t="s">
        <v>583</v>
      </c>
      <c r="G3686" t="s">
        <v>1842</v>
      </c>
      <c r="H3686" t="s">
        <v>2675</v>
      </c>
    </row>
    <row r="3687" spans="1:8">
      <c r="A3687" t="s">
        <v>12169</v>
      </c>
      <c r="B3687" t="s">
        <v>12170</v>
      </c>
      <c r="C3687" t="s">
        <v>12171</v>
      </c>
      <c r="D3687" t="s">
        <v>12159</v>
      </c>
      <c r="E3687" t="s">
        <v>2674</v>
      </c>
      <c r="F3687" t="s">
        <v>583</v>
      </c>
      <c r="G3687" t="s">
        <v>1842</v>
      </c>
      <c r="H3687" t="s">
        <v>2675</v>
      </c>
    </row>
    <row r="3688" spans="1:8">
      <c r="A3688" t="s">
        <v>12172</v>
      </c>
      <c r="B3688" t="s">
        <v>12173</v>
      </c>
      <c r="C3688" t="s">
        <v>12174</v>
      </c>
      <c r="D3688" t="s">
        <v>12159</v>
      </c>
      <c r="E3688" t="s">
        <v>2674</v>
      </c>
      <c r="F3688" t="s">
        <v>583</v>
      </c>
      <c r="G3688" t="s">
        <v>1842</v>
      </c>
      <c r="H3688" t="s">
        <v>2675</v>
      </c>
    </row>
    <row r="3689" spans="1:8">
      <c r="A3689" t="s">
        <v>12175</v>
      </c>
      <c r="B3689" t="s">
        <v>12176</v>
      </c>
      <c r="C3689" t="s">
        <v>12177</v>
      </c>
      <c r="D3689" t="s">
        <v>12159</v>
      </c>
      <c r="E3689" t="s">
        <v>2674</v>
      </c>
      <c r="F3689" t="s">
        <v>583</v>
      </c>
      <c r="G3689" t="s">
        <v>1842</v>
      </c>
      <c r="H3689" t="s">
        <v>2675</v>
      </c>
    </row>
    <row r="3690" spans="1:8">
      <c r="A3690" t="s">
        <v>12178</v>
      </c>
      <c r="B3690" t="s">
        <v>12179</v>
      </c>
      <c r="C3690" t="s">
        <v>12180</v>
      </c>
      <c r="D3690" t="s">
        <v>12159</v>
      </c>
      <c r="E3690" t="s">
        <v>2674</v>
      </c>
      <c r="F3690" t="s">
        <v>583</v>
      </c>
      <c r="G3690" t="s">
        <v>1842</v>
      </c>
      <c r="H3690" t="s">
        <v>2675</v>
      </c>
    </row>
    <row r="3691" spans="1:8">
      <c r="A3691" t="s">
        <v>12181</v>
      </c>
      <c r="B3691" t="s">
        <v>12182</v>
      </c>
      <c r="C3691" t="s">
        <v>12183</v>
      </c>
      <c r="D3691" t="s">
        <v>12159</v>
      </c>
      <c r="E3691" t="s">
        <v>2674</v>
      </c>
      <c r="F3691" t="s">
        <v>583</v>
      </c>
      <c r="G3691" t="s">
        <v>1842</v>
      </c>
      <c r="H3691" t="s">
        <v>2675</v>
      </c>
    </row>
    <row r="3692" spans="1:8">
      <c r="A3692" t="s">
        <v>12184</v>
      </c>
      <c r="B3692" t="s">
        <v>12185</v>
      </c>
      <c r="C3692" t="s">
        <v>12186</v>
      </c>
      <c r="D3692" t="s">
        <v>12159</v>
      </c>
      <c r="E3692" t="s">
        <v>2674</v>
      </c>
      <c r="F3692" t="s">
        <v>583</v>
      </c>
      <c r="G3692" t="s">
        <v>1842</v>
      </c>
      <c r="H3692" t="s">
        <v>2675</v>
      </c>
    </row>
    <row r="3693" spans="1:8">
      <c r="A3693" t="s">
        <v>12187</v>
      </c>
      <c r="B3693" t="s">
        <v>12188</v>
      </c>
      <c r="C3693" t="s">
        <v>12189</v>
      </c>
      <c r="D3693" t="s">
        <v>12159</v>
      </c>
      <c r="E3693" t="s">
        <v>2674</v>
      </c>
      <c r="F3693" t="s">
        <v>583</v>
      </c>
      <c r="G3693" t="s">
        <v>1842</v>
      </c>
      <c r="H3693" t="s">
        <v>2675</v>
      </c>
    </row>
    <row r="3694" spans="1:8">
      <c r="A3694" t="s">
        <v>12190</v>
      </c>
      <c r="B3694" t="s">
        <v>12191</v>
      </c>
      <c r="C3694" t="s">
        <v>12191</v>
      </c>
      <c r="E3694" t="s">
        <v>2674</v>
      </c>
      <c r="F3694" t="s">
        <v>583</v>
      </c>
      <c r="G3694" t="s">
        <v>1842</v>
      </c>
      <c r="H3694" t="s">
        <v>2675</v>
      </c>
    </row>
    <row r="3695" spans="1:8">
      <c r="A3695" t="s">
        <v>12192</v>
      </c>
      <c r="B3695" t="s">
        <v>12193</v>
      </c>
      <c r="C3695" t="s">
        <v>12193</v>
      </c>
      <c r="E3695" t="s">
        <v>2674</v>
      </c>
      <c r="F3695" t="s">
        <v>583</v>
      </c>
      <c r="G3695" t="s">
        <v>1842</v>
      </c>
      <c r="H3695" t="s">
        <v>2675</v>
      </c>
    </row>
    <row r="3696" spans="1:8">
      <c r="A3696" t="s">
        <v>12194</v>
      </c>
      <c r="B3696" t="s">
        <v>12195</v>
      </c>
      <c r="C3696" t="s">
        <v>12195</v>
      </c>
      <c r="E3696" t="s">
        <v>2674</v>
      </c>
      <c r="F3696" t="s">
        <v>583</v>
      </c>
      <c r="G3696" t="s">
        <v>1842</v>
      </c>
      <c r="H3696" t="s">
        <v>2675</v>
      </c>
    </row>
    <row r="3697" spans="1:8">
      <c r="A3697" t="s">
        <v>12196</v>
      </c>
      <c r="B3697" t="s">
        <v>12197</v>
      </c>
      <c r="C3697" t="s">
        <v>12197</v>
      </c>
      <c r="E3697" t="s">
        <v>2674</v>
      </c>
      <c r="F3697" t="s">
        <v>583</v>
      </c>
      <c r="G3697" t="s">
        <v>1842</v>
      </c>
      <c r="H3697" t="s">
        <v>2675</v>
      </c>
    </row>
    <row r="3698" spans="1:8">
      <c r="A3698" t="s">
        <v>12198</v>
      </c>
      <c r="B3698" t="s">
        <v>12199</v>
      </c>
      <c r="C3698" t="s">
        <v>12199</v>
      </c>
      <c r="E3698" t="s">
        <v>2674</v>
      </c>
      <c r="F3698" t="s">
        <v>583</v>
      </c>
      <c r="G3698" t="s">
        <v>1842</v>
      </c>
      <c r="H3698" t="s">
        <v>2675</v>
      </c>
    </row>
    <row r="3699" spans="1:8">
      <c r="A3699" t="s">
        <v>12200</v>
      </c>
      <c r="B3699" t="s">
        <v>12201</v>
      </c>
      <c r="C3699" t="s">
        <v>12202</v>
      </c>
      <c r="D3699" t="s">
        <v>12203</v>
      </c>
      <c r="E3699" t="s">
        <v>3606</v>
      </c>
      <c r="F3699" t="s">
        <v>1705</v>
      </c>
      <c r="G3699" t="s">
        <v>1706</v>
      </c>
      <c r="H3699" t="s">
        <v>1707</v>
      </c>
    </row>
    <row r="3700" spans="1:8">
      <c r="A3700" t="s">
        <v>12204</v>
      </c>
      <c r="B3700" t="s">
        <v>12205</v>
      </c>
      <c r="C3700" t="s">
        <v>12205</v>
      </c>
      <c r="E3700" t="s">
        <v>2674</v>
      </c>
      <c r="F3700" t="s">
        <v>583</v>
      </c>
      <c r="G3700" t="s">
        <v>1842</v>
      </c>
      <c r="H3700" t="s">
        <v>2675</v>
      </c>
    </row>
    <row r="3701" spans="1:8">
      <c r="A3701" t="s">
        <v>12206</v>
      </c>
      <c r="B3701" t="s">
        <v>12207</v>
      </c>
      <c r="C3701" t="s">
        <v>12207</v>
      </c>
      <c r="E3701" t="s">
        <v>2674</v>
      </c>
      <c r="F3701" t="s">
        <v>583</v>
      </c>
      <c r="G3701" t="s">
        <v>1842</v>
      </c>
      <c r="H3701" t="s">
        <v>2675</v>
      </c>
    </row>
    <row r="3702" spans="1:8">
      <c r="A3702" t="s">
        <v>12208</v>
      </c>
      <c r="B3702" t="s">
        <v>12209</v>
      </c>
      <c r="C3702" t="s">
        <v>12209</v>
      </c>
      <c r="E3702" t="s">
        <v>2674</v>
      </c>
      <c r="F3702" t="s">
        <v>583</v>
      </c>
      <c r="G3702" t="s">
        <v>1842</v>
      </c>
      <c r="H3702" t="s">
        <v>2675</v>
      </c>
    </row>
    <row r="3703" spans="1:8">
      <c r="A3703" t="s">
        <v>12210</v>
      </c>
      <c r="B3703" t="s">
        <v>12211</v>
      </c>
      <c r="C3703" t="s">
        <v>12212</v>
      </c>
      <c r="D3703" t="s">
        <v>10663</v>
      </c>
      <c r="E3703" t="s">
        <v>2674</v>
      </c>
      <c r="F3703" t="s">
        <v>583</v>
      </c>
      <c r="G3703" t="s">
        <v>1842</v>
      </c>
      <c r="H3703" t="s">
        <v>2675</v>
      </c>
    </row>
    <row r="3704" spans="1:8">
      <c r="A3704" t="s">
        <v>12213</v>
      </c>
      <c r="B3704" t="s">
        <v>12214</v>
      </c>
      <c r="C3704" t="s">
        <v>12214</v>
      </c>
      <c r="E3704" t="s">
        <v>2674</v>
      </c>
      <c r="F3704" t="s">
        <v>583</v>
      </c>
      <c r="G3704" t="s">
        <v>1842</v>
      </c>
      <c r="H3704" t="s">
        <v>2675</v>
      </c>
    </row>
    <row r="3705" spans="1:8">
      <c r="A3705" t="s">
        <v>12215</v>
      </c>
      <c r="B3705" t="s">
        <v>12216</v>
      </c>
      <c r="C3705" t="s">
        <v>12216</v>
      </c>
      <c r="E3705" t="s">
        <v>2674</v>
      </c>
      <c r="F3705" t="s">
        <v>583</v>
      </c>
      <c r="G3705" t="s">
        <v>1842</v>
      </c>
      <c r="H3705" t="s">
        <v>2675</v>
      </c>
    </row>
    <row r="3706" spans="1:8">
      <c r="A3706" t="s">
        <v>12217</v>
      </c>
      <c r="B3706" t="s">
        <v>12218</v>
      </c>
      <c r="C3706" t="s">
        <v>12219</v>
      </c>
      <c r="D3706" t="s">
        <v>3923</v>
      </c>
      <c r="E3706" t="s">
        <v>2674</v>
      </c>
      <c r="F3706" t="s">
        <v>583</v>
      </c>
      <c r="G3706" t="s">
        <v>1842</v>
      </c>
      <c r="H3706" t="s">
        <v>2675</v>
      </c>
    </row>
    <row r="3707" spans="1:8">
      <c r="A3707" t="s">
        <v>12220</v>
      </c>
      <c r="B3707" t="s">
        <v>12221</v>
      </c>
      <c r="C3707" t="s">
        <v>12222</v>
      </c>
      <c r="D3707" t="s">
        <v>12223</v>
      </c>
      <c r="E3707" t="s">
        <v>4434</v>
      </c>
      <c r="F3707" t="s">
        <v>352</v>
      </c>
      <c r="G3707" t="s">
        <v>2854</v>
      </c>
      <c r="H3707" t="s">
        <v>2855</v>
      </c>
    </row>
    <row r="3708" spans="1:8">
      <c r="A3708" t="s">
        <v>12224</v>
      </c>
      <c r="B3708" t="s">
        <v>12225</v>
      </c>
      <c r="C3708" t="s">
        <v>12225</v>
      </c>
      <c r="E3708" t="s">
        <v>2674</v>
      </c>
      <c r="F3708" t="s">
        <v>583</v>
      </c>
      <c r="G3708" t="s">
        <v>1842</v>
      </c>
      <c r="H3708" t="s">
        <v>2675</v>
      </c>
    </row>
    <row r="3709" spans="1:8">
      <c r="A3709" t="s">
        <v>12226</v>
      </c>
      <c r="B3709" t="s">
        <v>12227</v>
      </c>
      <c r="C3709" t="s">
        <v>12227</v>
      </c>
      <c r="E3709" t="s">
        <v>2674</v>
      </c>
      <c r="F3709" t="s">
        <v>583</v>
      </c>
      <c r="G3709" t="s">
        <v>1842</v>
      </c>
      <c r="H3709" t="s">
        <v>2675</v>
      </c>
    </row>
    <row r="3710" spans="1:8">
      <c r="A3710" t="s">
        <v>12228</v>
      </c>
      <c r="B3710" t="s">
        <v>12229</v>
      </c>
      <c r="C3710" t="s">
        <v>12229</v>
      </c>
      <c r="E3710" t="s">
        <v>2674</v>
      </c>
      <c r="F3710" t="s">
        <v>583</v>
      </c>
      <c r="G3710" t="s">
        <v>1842</v>
      </c>
      <c r="H3710" t="s">
        <v>2675</v>
      </c>
    </row>
    <row r="3711" spans="1:8">
      <c r="A3711" t="s">
        <v>12230</v>
      </c>
      <c r="B3711" t="s">
        <v>12231</v>
      </c>
      <c r="C3711" t="s">
        <v>12231</v>
      </c>
      <c r="E3711" t="s">
        <v>2674</v>
      </c>
      <c r="F3711" t="s">
        <v>583</v>
      </c>
      <c r="G3711" t="s">
        <v>1842</v>
      </c>
      <c r="H3711" t="s">
        <v>2675</v>
      </c>
    </row>
    <row r="3712" spans="1:8">
      <c r="A3712" t="s">
        <v>12232</v>
      </c>
      <c r="B3712" t="s">
        <v>12233</v>
      </c>
      <c r="C3712" t="s">
        <v>12233</v>
      </c>
      <c r="E3712" t="s">
        <v>2674</v>
      </c>
      <c r="F3712" t="s">
        <v>583</v>
      </c>
      <c r="G3712" t="s">
        <v>1842</v>
      </c>
      <c r="H3712" t="s">
        <v>2675</v>
      </c>
    </row>
    <row r="3713" spans="1:8">
      <c r="A3713" t="s">
        <v>12234</v>
      </c>
      <c r="B3713" t="s">
        <v>12235</v>
      </c>
      <c r="C3713" t="s">
        <v>12235</v>
      </c>
      <c r="E3713" t="s">
        <v>2674</v>
      </c>
      <c r="F3713" t="s">
        <v>583</v>
      </c>
      <c r="G3713" t="s">
        <v>1842</v>
      </c>
      <c r="H3713" t="s">
        <v>2675</v>
      </c>
    </row>
    <row r="3714" spans="1:8">
      <c r="A3714" t="s">
        <v>12236</v>
      </c>
      <c r="B3714" t="s">
        <v>12237</v>
      </c>
      <c r="C3714" t="s">
        <v>12237</v>
      </c>
      <c r="E3714" t="s">
        <v>2674</v>
      </c>
      <c r="F3714" t="s">
        <v>583</v>
      </c>
      <c r="G3714" t="s">
        <v>1842</v>
      </c>
      <c r="H3714" t="s">
        <v>2675</v>
      </c>
    </row>
    <row r="3715" spans="1:8">
      <c r="A3715" t="s">
        <v>12238</v>
      </c>
      <c r="B3715" t="s">
        <v>12239</v>
      </c>
      <c r="C3715" t="s">
        <v>12239</v>
      </c>
      <c r="E3715" t="s">
        <v>2674</v>
      </c>
      <c r="F3715" t="s">
        <v>583</v>
      </c>
      <c r="G3715" t="s">
        <v>1842</v>
      </c>
      <c r="H3715" t="s">
        <v>2675</v>
      </c>
    </row>
    <row r="3716" spans="1:8">
      <c r="A3716" t="s">
        <v>12240</v>
      </c>
      <c r="B3716" t="s">
        <v>12241</v>
      </c>
      <c r="C3716" t="s">
        <v>12241</v>
      </c>
      <c r="E3716" t="s">
        <v>2674</v>
      </c>
      <c r="F3716" t="s">
        <v>583</v>
      </c>
      <c r="G3716" t="s">
        <v>1842</v>
      </c>
      <c r="H3716" t="s">
        <v>2675</v>
      </c>
    </row>
    <row r="3717" spans="1:8">
      <c r="A3717" t="s">
        <v>12242</v>
      </c>
      <c r="B3717" t="s">
        <v>12243</v>
      </c>
      <c r="C3717" t="s">
        <v>12243</v>
      </c>
      <c r="E3717" t="s">
        <v>2674</v>
      </c>
      <c r="F3717" t="s">
        <v>583</v>
      </c>
      <c r="G3717" t="s">
        <v>1842</v>
      </c>
      <c r="H3717" t="s">
        <v>2675</v>
      </c>
    </row>
    <row r="3718" spans="1:8">
      <c r="A3718" t="s">
        <v>12244</v>
      </c>
      <c r="B3718" t="s">
        <v>12245</v>
      </c>
      <c r="C3718" t="s">
        <v>12245</v>
      </c>
      <c r="E3718" t="s">
        <v>2674</v>
      </c>
      <c r="F3718" t="s">
        <v>583</v>
      </c>
      <c r="G3718" t="s">
        <v>1842</v>
      </c>
      <c r="H3718" t="s">
        <v>2675</v>
      </c>
    </row>
    <row r="3719" spans="1:8">
      <c r="A3719" t="s">
        <v>12246</v>
      </c>
      <c r="B3719" t="s">
        <v>12247</v>
      </c>
      <c r="C3719" t="s">
        <v>12247</v>
      </c>
      <c r="E3719" t="s">
        <v>2674</v>
      </c>
      <c r="F3719" t="s">
        <v>583</v>
      </c>
      <c r="G3719" t="s">
        <v>1842</v>
      </c>
      <c r="H3719" t="s">
        <v>2675</v>
      </c>
    </row>
    <row r="3720" spans="1:8">
      <c r="A3720" t="s">
        <v>12248</v>
      </c>
      <c r="B3720" t="s">
        <v>12249</v>
      </c>
      <c r="C3720" t="s">
        <v>12249</v>
      </c>
      <c r="E3720" t="s">
        <v>2674</v>
      </c>
      <c r="F3720" t="s">
        <v>583</v>
      </c>
      <c r="G3720" t="s">
        <v>1842</v>
      </c>
      <c r="H3720" t="s">
        <v>2675</v>
      </c>
    </row>
    <row r="3721" spans="1:8">
      <c r="A3721" t="s">
        <v>12250</v>
      </c>
      <c r="B3721" t="s">
        <v>12251</v>
      </c>
      <c r="C3721" t="s">
        <v>12251</v>
      </c>
      <c r="E3721" t="s">
        <v>2674</v>
      </c>
      <c r="F3721" t="s">
        <v>583</v>
      </c>
      <c r="G3721" t="s">
        <v>1842</v>
      </c>
      <c r="H3721" t="s">
        <v>2675</v>
      </c>
    </row>
    <row r="3722" spans="1:8">
      <c r="A3722" t="s">
        <v>12252</v>
      </c>
      <c r="B3722" t="s">
        <v>12253</v>
      </c>
      <c r="C3722" t="s">
        <v>12253</v>
      </c>
      <c r="E3722" t="s">
        <v>2674</v>
      </c>
      <c r="F3722" t="s">
        <v>583</v>
      </c>
      <c r="G3722" t="s">
        <v>1842</v>
      </c>
      <c r="H3722" t="s">
        <v>2675</v>
      </c>
    </row>
    <row r="3723" spans="1:8">
      <c r="A3723" t="s">
        <v>12254</v>
      </c>
      <c r="B3723" t="s">
        <v>12255</v>
      </c>
      <c r="C3723" t="s">
        <v>12256</v>
      </c>
      <c r="D3723" t="s">
        <v>12257</v>
      </c>
      <c r="E3723" t="s">
        <v>4434</v>
      </c>
      <c r="F3723" t="s">
        <v>352</v>
      </c>
      <c r="G3723" t="s">
        <v>2854</v>
      </c>
      <c r="H3723" t="s">
        <v>2855</v>
      </c>
    </row>
    <row r="3724" spans="1:8">
      <c r="A3724" t="s">
        <v>12258</v>
      </c>
      <c r="B3724" t="s">
        <v>12259</v>
      </c>
      <c r="C3724" t="s">
        <v>12259</v>
      </c>
      <c r="E3724" t="s">
        <v>2674</v>
      </c>
      <c r="F3724" t="s">
        <v>583</v>
      </c>
      <c r="G3724" t="s">
        <v>1842</v>
      </c>
      <c r="H3724" t="s">
        <v>2675</v>
      </c>
    </row>
    <row r="3725" spans="1:8">
      <c r="A3725" t="s">
        <v>12260</v>
      </c>
      <c r="B3725" t="s">
        <v>12261</v>
      </c>
      <c r="C3725" t="s">
        <v>12261</v>
      </c>
      <c r="E3725" t="s">
        <v>2674</v>
      </c>
      <c r="F3725" t="s">
        <v>583</v>
      </c>
      <c r="G3725" t="s">
        <v>1842</v>
      </c>
      <c r="H3725" t="s">
        <v>2675</v>
      </c>
    </row>
    <row r="3726" spans="1:8">
      <c r="A3726" t="s">
        <v>12262</v>
      </c>
      <c r="B3726" t="s">
        <v>12263</v>
      </c>
      <c r="C3726" t="s">
        <v>12264</v>
      </c>
      <c r="D3726" t="s">
        <v>9505</v>
      </c>
      <c r="E3726" t="s">
        <v>4434</v>
      </c>
      <c r="F3726" t="s">
        <v>352</v>
      </c>
      <c r="G3726" t="s">
        <v>2854</v>
      </c>
      <c r="H3726" t="s">
        <v>2855</v>
      </c>
    </row>
    <row r="3727" spans="1:8">
      <c r="A3727" t="s">
        <v>12265</v>
      </c>
      <c r="B3727" t="s">
        <v>12266</v>
      </c>
      <c r="C3727" t="s">
        <v>12266</v>
      </c>
      <c r="E3727" t="s">
        <v>2674</v>
      </c>
      <c r="F3727" t="s">
        <v>583</v>
      </c>
      <c r="G3727" t="s">
        <v>1842</v>
      </c>
      <c r="H3727" t="s">
        <v>2675</v>
      </c>
    </row>
    <row r="3728" spans="1:8">
      <c r="A3728" t="s">
        <v>12267</v>
      </c>
      <c r="B3728" t="s">
        <v>12268</v>
      </c>
      <c r="C3728" t="s">
        <v>12268</v>
      </c>
      <c r="E3728" t="s">
        <v>2674</v>
      </c>
      <c r="F3728" t="s">
        <v>583</v>
      </c>
      <c r="G3728" t="s">
        <v>1842</v>
      </c>
      <c r="H3728" t="s">
        <v>2675</v>
      </c>
    </row>
    <row r="3729" spans="1:8">
      <c r="A3729" t="s">
        <v>12269</v>
      </c>
      <c r="B3729" t="s">
        <v>12270</v>
      </c>
      <c r="C3729" t="s">
        <v>12270</v>
      </c>
      <c r="E3729" t="s">
        <v>2674</v>
      </c>
      <c r="F3729" t="s">
        <v>583</v>
      </c>
      <c r="G3729" t="s">
        <v>1842</v>
      </c>
      <c r="H3729" t="s">
        <v>2675</v>
      </c>
    </row>
    <row r="3730" spans="1:8">
      <c r="A3730" t="s">
        <v>12271</v>
      </c>
      <c r="B3730" t="s">
        <v>12272</v>
      </c>
      <c r="C3730" t="s">
        <v>12272</v>
      </c>
      <c r="E3730" t="s">
        <v>2674</v>
      </c>
      <c r="F3730" t="s">
        <v>583</v>
      </c>
      <c r="G3730" t="s">
        <v>1842</v>
      </c>
      <c r="H3730" t="s">
        <v>2675</v>
      </c>
    </row>
    <row r="3731" spans="1:8">
      <c r="A3731" t="s">
        <v>12273</v>
      </c>
      <c r="B3731" t="s">
        <v>12274</v>
      </c>
      <c r="C3731" t="s">
        <v>12274</v>
      </c>
      <c r="E3731" t="s">
        <v>2674</v>
      </c>
      <c r="F3731" t="s">
        <v>583</v>
      </c>
      <c r="G3731" t="s">
        <v>1842</v>
      </c>
      <c r="H3731" t="s">
        <v>2675</v>
      </c>
    </row>
    <row r="3732" spans="1:8">
      <c r="A3732" t="s">
        <v>12275</v>
      </c>
      <c r="B3732" t="s">
        <v>12276</v>
      </c>
      <c r="C3732" t="s">
        <v>12276</v>
      </c>
      <c r="E3732" t="s">
        <v>2674</v>
      </c>
      <c r="F3732" t="s">
        <v>583</v>
      </c>
      <c r="G3732" t="s">
        <v>1842</v>
      </c>
      <c r="H3732" t="s">
        <v>2675</v>
      </c>
    </row>
    <row r="3733" spans="1:8">
      <c r="A3733" t="s">
        <v>12277</v>
      </c>
      <c r="B3733" t="s">
        <v>12278</v>
      </c>
      <c r="C3733" t="s">
        <v>12278</v>
      </c>
      <c r="E3733" t="s">
        <v>2674</v>
      </c>
      <c r="F3733" t="s">
        <v>583</v>
      </c>
      <c r="G3733" t="s">
        <v>1842</v>
      </c>
      <c r="H3733" t="s">
        <v>2675</v>
      </c>
    </row>
    <row r="3734" spans="1:8">
      <c r="A3734" t="s">
        <v>12279</v>
      </c>
      <c r="B3734" t="s">
        <v>12280</v>
      </c>
      <c r="C3734" t="s">
        <v>12280</v>
      </c>
      <c r="E3734" t="s">
        <v>2674</v>
      </c>
      <c r="F3734" t="s">
        <v>583</v>
      </c>
      <c r="G3734" t="s">
        <v>1842</v>
      </c>
      <c r="H3734" t="s">
        <v>2675</v>
      </c>
    </row>
    <row r="3735" spans="1:8">
      <c r="A3735" t="s">
        <v>12281</v>
      </c>
      <c r="B3735" t="s">
        <v>12282</v>
      </c>
      <c r="C3735" t="s">
        <v>12282</v>
      </c>
      <c r="E3735" t="s">
        <v>2674</v>
      </c>
      <c r="F3735" t="s">
        <v>583</v>
      </c>
      <c r="G3735" t="s">
        <v>1842</v>
      </c>
      <c r="H3735" t="s">
        <v>2675</v>
      </c>
    </row>
    <row r="3736" spans="1:8">
      <c r="A3736" t="s">
        <v>12283</v>
      </c>
      <c r="B3736" t="s">
        <v>12284</v>
      </c>
      <c r="C3736" t="s">
        <v>12284</v>
      </c>
      <c r="E3736" t="s">
        <v>2674</v>
      </c>
      <c r="F3736" t="s">
        <v>583</v>
      </c>
      <c r="G3736" t="s">
        <v>1842</v>
      </c>
      <c r="H3736" t="s">
        <v>2675</v>
      </c>
    </row>
    <row r="3737" spans="1:8">
      <c r="A3737" t="s">
        <v>12285</v>
      </c>
      <c r="B3737" t="s">
        <v>12286</v>
      </c>
      <c r="C3737" t="s">
        <v>12286</v>
      </c>
      <c r="E3737" t="s">
        <v>2674</v>
      </c>
      <c r="F3737" t="s">
        <v>583</v>
      </c>
      <c r="G3737" t="s">
        <v>1842</v>
      </c>
      <c r="H3737" t="s">
        <v>2675</v>
      </c>
    </row>
    <row r="3738" spans="1:8">
      <c r="A3738" t="s">
        <v>12287</v>
      </c>
      <c r="B3738" t="s">
        <v>12288</v>
      </c>
      <c r="C3738" t="s">
        <v>12288</v>
      </c>
      <c r="E3738" t="s">
        <v>2674</v>
      </c>
      <c r="F3738" t="s">
        <v>583</v>
      </c>
      <c r="G3738" t="s">
        <v>1842</v>
      </c>
      <c r="H3738" t="s">
        <v>2675</v>
      </c>
    </row>
    <row r="3739" spans="1:8">
      <c r="A3739" t="s">
        <v>12289</v>
      </c>
      <c r="B3739" t="s">
        <v>12290</v>
      </c>
      <c r="C3739" t="s">
        <v>12290</v>
      </c>
      <c r="E3739" t="s">
        <v>2674</v>
      </c>
      <c r="F3739" t="s">
        <v>583</v>
      </c>
      <c r="G3739" t="s">
        <v>1842</v>
      </c>
      <c r="H3739" t="s">
        <v>2675</v>
      </c>
    </row>
    <row r="3740" spans="1:8">
      <c r="A3740" t="s">
        <v>12291</v>
      </c>
      <c r="B3740" t="s">
        <v>12292</v>
      </c>
      <c r="C3740" t="s">
        <v>12292</v>
      </c>
      <c r="E3740" t="s">
        <v>2674</v>
      </c>
      <c r="F3740" t="s">
        <v>583</v>
      </c>
      <c r="G3740" t="s">
        <v>1842</v>
      </c>
      <c r="H3740" t="s">
        <v>2675</v>
      </c>
    </row>
    <row r="3741" spans="1:8">
      <c r="A3741" t="s">
        <v>12293</v>
      </c>
      <c r="B3741" t="s">
        <v>12294</v>
      </c>
      <c r="C3741" t="s">
        <v>12294</v>
      </c>
      <c r="E3741" t="s">
        <v>2674</v>
      </c>
      <c r="F3741" t="s">
        <v>583</v>
      </c>
      <c r="G3741" t="s">
        <v>1842</v>
      </c>
      <c r="H3741" t="s">
        <v>2675</v>
      </c>
    </row>
    <row r="3742" spans="1:8">
      <c r="A3742" t="s">
        <v>12295</v>
      </c>
      <c r="B3742" t="s">
        <v>12296</v>
      </c>
      <c r="C3742" t="s">
        <v>12296</v>
      </c>
      <c r="E3742" t="s">
        <v>2674</v>
      </c>
      <c r="F3742" t="s">
        <v>583</v>
      </c>
      <c r="G3742" t="s">
        <v>1842</v>
      </c>
      <c r="H3742" t="s">
        <v>2675</v>
      </c>
    </row>
    <row r="3743" spans="1:8">
      <c r="A3743" t="s">
        <v>12297</v>
      </c>
      <c r="B3743" t="s">
        <v>12298</v>
      </c>
      <c r="C3743" t="s">
        <v>12298</v>
      </c>
      <c r="E3743" t="s">
        <v>2674</v>
      </c>
      <c r="F3743" t="s">
        <v>583</v>
      </c>
      <c r="G3743" t="s">
        <v>1842</v>
      </c>
      <c r="H3743" t="s">
        <v>2675</v>
      </c>
    </row>
    <row r="3744" spans="1:8">
      <c r="A3744" t="s">
        <v>12299</v>
      </c>
      <c r="B3744" t="s">
        <v>12300</v>
      </c>
      <c r="C3744" t="s">
        <v>12300</v>
      </c>
      <c r="E3744" t="s">
        <v>2674</v>
      </c>
      <c r="F3744" t="s">
        <v>583</v>
      </c>
      <c r="G3744" t="s">
        <v>1842</v>
      </c>
      <c r="H3744" t="s">
        <v>2675</v>
      </c>
    </row>
    <row r="3745" spans="1:8">
      <c r="A3745" t="s">
        <v>12301</v>
      </c>
      <c r="B3745" t="s">
        <v>12302</v>
      </c>
      <c r="C3745" t="s">
        <v>12302</v>
      </c>
      <c r="E3745" t="s">
        <v>2674</v>
      </c>
      <c r="F3745" t="s">
        <v>583</v>
      </c>
      <c r="G3745" t="s">
        <v>1842</v>
      </c>
      <c r="H3745" t="s">
        <v>2675</v>
      </c>
    </row>
    <row r="3746" spans="1:8">
      <c r="A3746" t="s">
        <v>12303</v>
      </c>
      <c r="B3746" t="s">
        <v>12304</v>
      </c>
      <c r="C3746" t="s">
        <v>12304</v>
      </c>
      <c r="E3746" t="s">
        <v>2674</v>
      </c>
      <c r="F3746" t="s">
        <v>583</v>
      </c>
      <c r="G3746" t="s">
        <v>1842</v>
      </c>
      <c r="H3746" t="s">
        <v>2675</v>
      </c>
    </row>
    <row r="3747" spans="1:8">
      <c r="A3747" t="s">
        <v>12305</v>
      </c>
      <c r="B3747" t="s">
        <v>12306</v>
      </c>
      <c r="C3747" t="s">
        <v>12306</v>
      </c>
      <c r="E3747" t="s">
        <v>2674</v>
      </c>
      <c r="F3747" t="s">
        <v>583</v>
      </c>
      <c r="G3747" t="s">
        <v>1842</v>
      </c>
      <c r="H3747" t="s">
        <v>2675</v>
      </c>
    </row>
    <row r="3748" spans="1:8">
      <c r="A3748" t="s">
        <v>12307</v>
      </c>
      <c r="B3748" t="s">
        <v>12308</v>
      </c>
      <c r="C3748" t="s">
        <v>12308</v>
      </c>
      <c r="E3748" t="s">
        <v>2674</v>
      </c>
      <c r="F3748" t="s">
        <v>583</v>
      </c>
      <c r="G3748" t="s">
        <v>1842</v>
      </c>
      <c r="H3748" t="s">
        <v>2675</v>
      </c>
    </row>
    <row r="3749" spans="1:8">
      <c r="A3749" t="s">
        <v>12309</v>
      </c>
      <c r="B3749" t="s">
        <v>12310</v>
      </c>
      <c r="C3749" t="s">
        <v>12310</v>
      </c>
      <c r="E3749" t="s">
        <v>2674</v>
      </c>
      <c r="F3749" t="s">
        <v>583</v>
      </c>
      <c r="G3749" t="s">
        <v>1842</v>
      </c>
      <c r="H3749" t="s">
        <v>2675</v>
      </c>
    </row>
    <row r="3750" spans="1:8">
      <c r="A3750" t="s">
        <v>12311</v>
      </c>
      <c r="B3750" t="s">
        <v>12312</v>
      </c>
      <c r="C3750" t="s">
        <v>12312</v>
      </c>
      <c r="E3750" t="s">
        <v>2674</v>
      </c>
      <c r="F3750" t="s">
        <v>583</v>
      </c>
      <c r="G3750" t="s">
        <v>1842</v>
      </c>
      <c r="H3750" t="s">
        <v>2675</v>
      </c>
    </row>
    <row r="3751" spans="1:8">
      <c r="A3751" t="s">
        <v>12313</v>
      </c>
      <c r="B3751" t="s">
        <v>12314</v>
      </c>
      <c r="C3751" t="s">
        <v>12314</v>
      </c>
      <c r="E3751" t="s">
        <v>2674</v>
      </c>
      <c r="F3751" t="s">
        <v>583</v>
      </c>
      <c r="G3751" t="s">
        <v>1842</v>
      </c>
      <c r="H3751" t="s">
        <v>2675</v>
      </c>
    </row>
    <row r="3752" spans="1:8">
      <c r="A3752" t="s">
        <v>12315</v>
      </c>
      <c r="B3752" t="s">
        <v>12316</v>
      </c>
      <c r="C3752" t="s">
        <v>12316</v>
      </c>
      <c r="E3752" t="s">
        <v>2674</v>
      </c>
      <c r="F3752" t="s">
        <v>583</v>
      </c>
      <c r="G3752" t="s">
        <v>1842</v>
      </c>
      <c r="H3752" t="s">
        <v>2675</v>
      </c>
    </row>
    <row r="3753" spans="1:8">
      <c r="A3753" t="s">
        <v>12317</v>
      </c>
      <c r="B3753" t="s">
        <v>12318</v>
      </c>
      <c r="C3753" t="s">
        <v>12318</v>
      </c>
      <c r="E3753" t="s">
        <v>2674</v>
      </c>
      <c r="F3753" t="s">
        <v>583</v>
      </c>
      <c r="G3753" t="s">
        <v>1842</v>
      </c>
      <c r="H3753" t="s">
        <v>2675</v>
      </c>
    </row>
    <row r="3754" spans="1:8">
      <c r="A3754" t="s">
        <v>12319</v>
      </c>
      <c r="B3754" t="s">
        <v>12320</v>
      </c>
      <c r="C3754" t="s">
        <v>12320</v>
      </c>
      <c r="E3754" t="s">
        <v>2674</v>
      </c>
      <c r="F3754" t="s">
        <v>583</v>
      </c>
      <c r="G3754" t="s">
        <v>1842</v>
      </c>
      <c r="H3754" t="s">
        <v>2675</v>
      </c>
    </row>
    <row r="3755" spans="1:8">
      <c r="A3755" t="s">
        <v>12321</v>
      </c>
      <c r="B3755" t="s">
        <v>12322</v>
      </c>
      <c r="C3755" t="s">
        <v>12322</v>
      </c>
      <c r="E3755" t="s">
        <v>2674</v>
      </c>
      <c r="F3755" t="s">
        <v>583</v>
      </c>
      <c r="G3755" t="s">
        <v>1842</v>
      </c>
      <c r="H3755" t="s">
        <v>2675</v>
      </c>
    </row>
    <row r="3756" spans="1:8">
      <c r="A3756" t="s">
        <v>12323</v>
      </c>
      <c r="B3756" t="s">
        <v>12324</v>
      </c>
      <c r="C3756" t="s">
        <v>12324</v>
      </c>
      <c r="E3756" t="s">
        <v>2674</v>
      </c>
      <c r="F3756" t="s">
        <v>583</v>
      </c>
      <c r="G3756" t="s">
        <v>1842</v>
      </c>
      <c r="H3756" t="s">
        <v>2675</v>
      </c>
    </row>
    <row r="3757" spans="1:8">
      <c r="A3757" t="s">
        <v>12325</v>
      </c>
      <c r="B3757" t="s">
        <v>12326</v>
      </c>
      <c r="C3757" t="s">
        <v>12326</v>
      </c>
      <c r="E3757" t="s">
        <v>2674</v>
      </c>
      <c r="F3757" t="s">
        <v>583</v>
      </c>
      <c r="G3757" t="s">
        <v>1842</v>
      </c>
      <c r="H3757" t="s">
        <v>2675</v>
      </c>
    </row>
    <row r="3758" spans="1:8">
      <c r="A3758" t="s">
        <v>12327</v>
      </c>
      <c r="B3758" t="s">
        <v>12328</v>
      </c>
      <c r="C3758" t="s">
        <v>12328</v>
      </c>
      <c r="E3758" t="s">
        <v>2674</v>
      </c>
      <c r="F3758" t="s">
        <v>583</v>
      </c>
      <c r="G3758" t="s">
        <v>1842</v>
      </c>
      <c r="H3758" t="s">
        <v>2675</v>
      </c>
    </row>
    <row r="3759" spans="1:8">
      <c r="A3759" t="s">
        <v>12329</v>
      </c>
      <c r="B3759" t="s">
        <v>12330</v>
      </c>
      <c r="C3759" t="s">
        <v>12330</v>
      </c>
      <c r="E3759" t="s">
        <v>2674</v>
      </c>
      <c r="F3759" t="s">
        <v>583</v>
      </c>
      <c r="G3759" t="s">
        <v>1842</v>
      </c>
      <c r="H3759" t="s">
        <v>2675</v>
      </c>
    </row>
    <row r="3760" spans="1:8">
      <c r="A3760" t="s">
        <v>12331</v>
      </c>
      <c r="B3760" t="s">
        <v>12332</v>
      </c>
      <c r="C3760" t="s">
        <v>12332</v>
      </c>
      <c r="E3760" t="s">
        <v>2674</v>
      </c>
      <c r="F3760" t="s">
        <v>583</v>
      </c>
      <c r="G3760" t="s">
        <v>1842</v>
      </c>
      <c r="H3760" t="s">
        <v>2675</v>
      </c>
    </row>
    <row r="3761" spans="1:8">
      <c r="A3761" t="s">
        <v>12333</v>
      </c>
      <c r="B3761" t="s">
        <v>12334</v>
      </c>
      <c r="C3761" t="s">
        <v>12334</v>
      </c>
      <c r="E3761" t="s">
        <v>2674</v>
      </c>
      <c r="F3761" t="s">
        <v>583</v>
      </c>
      <c r="G3761" t="s">
        <v>1842</v>
      </c>
      <c r="H3761" t="s">
        <v>2675</v>
      </c>
    </row>
    <row r="3762" spans="1:8">
      <c r="A3762" t="s">
        <v>12335</v>
      </c>
      <c r="B3762" t="s">
        <v>12336</v>
      </c>
      <c r="C3762" t="s">
        <v>12336</v>
      </c>
      <c r="E3762" t="s">
        <v>2674</v>
      </c>
      <c r="F3762" t="s">
        <v>583</v>
      </c>
      <c r="G3762" t="s">
        <v>1842</v>
      </c>
      <c r="H3762" t="s">
        <v>2675</v>
      </c>
    </row>
    <row r="3763" spans="1:8">
      <c r="A3763" t="s">
        <v>12337</v>
      </c>
      <c r="B3763" t="s">
        <v>12338</v>
      </c>
      <c r="C3763" t="s">
        <v>12338</v>
      </c>
      <c r="E3763" t="s">
        <v>2674</v>
      </c>
      <c r="F3763" t="s">
        <v>583</v>
      </c>
      <c r="G3763" t="s">
        <v>1842</v>
      </c>
      <c r="H3763" t="s">
        <v>2675</v>
      </c>
    </row>
    <row r="3764" spans="1:8">
      <c r="A3764" t="s">
        <v>12339</v>
      </c>
      <c r="B3764" t="s">
        <v>12338</v>
      </c>
      <c r="C3764" t="s">
        <v>12338</v>
      </c>
      <c r="E3764" t="s">
        <v>2674</v>
      </c>
      <c r="F3764" t="s">
        <v>583</v>
      </c>
      <c r="G3764" t="s">
        <v>1842</v>
      </c>
      <c r="H3764" t="s">
        <v>2675</v>
      </c>
    </row>
    <row r="3765" spans="1:8">
      <c r="A3765" t="s">
        <v>12340</v>
      </c>
      <c r="B3765" t="s">
        <v>12341</v>
      </c>
      <c r="C3765" t="s">
        <v>12342</v>
      </c>
      <c r="D3765" t="s">
        <v>2171</v>
      </c>
      <c r="E3765" t="s">
        <v>1135</v>
      </c>
      <c r="F3765" t="s">
        <v>352</v>
      </c>
      <c r="G3765" t="s">
        <v>495</v>
      </c>
      <c r="H3765" t="s">
        <v>1136</v>
      </c>
    </row>
    <row r="3766" spans="1:8">
      <c r="A3766" t="s">
        <v>12343</v>
      </c>
      <c r="B3766" t="s">
        <v>9711</v>
      </c>
      <c r="C3766" t="s">
        <v>9711</v>
      </c>
      <c r="E3766" t="s">
        <v>2888</v>
      </c>
      <c r="F3766" t="s">
        <v>1705</v>
      </c>
      <c r="G3766" t="s">
        <v>2889</v>
      </c>
      <c r="H3766" t="s">
        <v>2890</v>
      </c>
    </row>
    <row r="3767" spans="1:8">
      <c r="A3767" t="s">
        <v>12344</v>
      </c>
      <c r="B3767" t="s">
        <v>12345</v>
      </c>
      <c r="C3767" t="s">
        <v>12346</v>
      </c>
      <c r="D3767" t="s">
        <v>10621</v>
      </c>
      <c r="E3767" t="s">
        <v>2109</v>
      </c>
      <c r="F3767" t="s">
        <v>352</v>
      </c>
      <c r="G3767" t="s">
        <v>617</v>
      </c>
      <c r="H3767" t="s">
        <v>2110</v>
      </c>
    </row>
    <row r="3768" spans="1:8">
      <c r="A3768" t="s">
        <v>12347</v>
      </c>
      <c r="B3768" t="s">
        <v>12348</v>
      </c>
      <c r="C3768" t="s">
        <v>12349</v>
      </c>
      <c r="D3768" t="s">
        <v>10621</v>
      </c>
      <c r="E3768" t="s">
        <v>2109</v>
      </c>
      <c r="F3768" t="s">
        <v>352</v>
      </c>
      <c r="G3768" t="s">
        <v>617</v>
      </c>
      <c r="H3768" t="s">
        <v>2110</v>
      </c>
    </row>
    <row r="3769" spans="1:8">
      <c r="A3769" t="s">
        <v>12350</v>
      </c>
      <c r="B3769" t="s">
        <v>12351</v>
      </c>
      <c r="C3769" t="s">
        <v>1303</v>
      </c>
      <c r="D3769" t="s">
        <v>10459</v>
      </c>
      <c r="E3769" t="s">
        <v>2066</v>
      </c>
      <c r="F3769" t="s">
        <v>352</v>
      </c>
      <c r="G3769" t="s">
        <v>353</v>
      </c>
      <c r="H3769" t="s">
        <v>354</v>
      </c>
    </row>
    <row r="3770" spans="1:8">
      <c r="A3770" t="s">
        <v>12352</v>
      </c>
      <c r="B3770" t="s">
        <v>12351</v>
      </c>
      <c r="C3770" t="s">
        <v>1303</v>
      </c>
      <c r="D3770" t="s">
        <v>10459</v>
      </c>
      <c r="E3770" t="s">
        <v>8968</v>
      </c>
      <c r="F3770" t="s">
        <v>352</v>
      </c>
      <c r="G3770" t="s">
        <v>467</v>
      </c>
      <c r="H3770" t="s">
        <v>468</v>
      </c>
    </row>
    <row r="3771" spans="1:8">
      <c r="A3771" t="s">
        <v>12353</v>
      </c>
      <c r="B3771" t="s">
        <v>12354</v>
      </c>
      <c r="C3771" t="s">
        <v>12355</v>
      </c>
      <c r="D3771" t="s">
        <v>12356</v>
      </c>
      <c r="E3771" t="s">
        <v>963</v>
      </c>
      <c r="F3771" t="s">
        <v>352</v>
      </c>
      <c r="G3771" t="s">
        <v>367</v>
      </c>
      <c r="H3771" t="s">
        <v>964</v>
      </c>
    </row>
    <row r="3772" spans="1:8">
      <c r="A3772" t="s">
        <v>12357</v>
      </c>
      <c r="B3772" t="s">
        <v>10841</v>
      </c>
      <c r="C3772" t="s">
        <v>10841</v>
      </c>
      <c r="E3772" t="s">
        <v>6600</v>
      </c>
      <c r="F3772" t="s">
        <v>583</v>
      </c>
      <c r="G3772" t="s">
        <v>1842</v>
      </c>
      <c r="H3772" t="s">
        <v>6601</v>
      </c>
    </row>
    <row r="3773" spans="1:8">
      <c r="A3773" t="s">
        <v>12358</v>
      </c>
      <c r="B3773" t="s">
        <v>12359</v>
      </c>
      <c r="C3773" t="s">
        <v>12359</v>
      </c>
      <c r="E3773" t="s">
        <v>7278</v>
      </c>
      <c r="F3773" t="s">
        <v>1384</v>
      </c>
      <c r="G3773" t="s">
        <v>2329</v>
      </c>
      <c r="H3773" t="s">
        <v>2330</v>
      </c>
    </row>
    <row r="3774" spans="1:8">
      <c r="A3774" t="s">
        <v>12360</v>
      </c>
      <c r="B3774" t="s">
        <v>12361</v>
      </c>
      <c r="C3774" t="s">
        <v>12361</v>
      </c>
      <c r="E3774" t="s">
        <v>7858</v>
      </c>
      <c r="F3774" t="s">
        <v>352</v>
      </c>
      <c r="G3774" t="s">
        <v>2854</v>
      </c>
      <c r="H3774" t="s">
        <v>3346</v>
      </c>
    </row>
    <row r="3775" spans="1:8">
      <c r="A3775" t="s">
        <v>12362</v>
      </c>
      <c r="B3775" t="s">
        <v>12363</v>
      </c>
      <c r="C3775" t="s">
        <v>12363</v>
      </c>
      <c r="E3775" t="s">
        <v>7524</v>
      </c>
      <c r="F3775" t="s">
        <v>1384</v>
      </c>
      <c r="G3775" t="s">
        <v>2329</v>
      </c>
      <c r="H3775" t="s">
        <v>2330</v>
      </c>
    </row>
    <row r="3776" spans="1:8">
      <c r="A3776" t="s">
        <v>12364</v>
      </c>
      <c r="B3776" t="s">
        <v>12365</v>
      </c>
      <c r="C3776" t="s">
        <v>12365</v>
      </c>
      <c r="E3776" t="s">
        <v>7524</v>
      </c>
      <c r="F3776" t="s">
        <v>1384</v>
      </c>
      <c r="G3776" t="s">
        <v>2329</v>
      </c>
      <c r="H3776" t="s">
        <v>2330</v>
      </c>
    </row>
    <row r="3777" spans="1:8">
      <c r="A3777" t="s">
        <v>12366</v>
      </c>
      <c r="B3777" t="s">
        <v>12367</v>
      </c>
      <c r="C3777" t="s">
        <v>12367</v>
      </c>
      <c r="E3777" t="s">
        <v>12368</v>
      </c>
      <c r="F3777" t="s">
        <v>1723</v>
      </c>
      <c r="G3777" t="s">
        <v>1724</v>
      </c>
      <c r="H3777" t="s">
        <v>1725</v>
      </c>
    </row>
    <row r="3778" spans="1:8">
      <c r="A3778" t="s">
        <v>12369</v>
      </c>
      <c r="B3778" t="s">
        <v>12370</v>
      </c>
      <c r="C3778" t="s">
        <v>12370</v>
      </c>
      <c r="E3778" t="s">
        <v>7278</v>
      </c>
      <c r="F3778" t="s">
        <v>1384</v>
      </c>
      <c r="G3778" t="s">
        <v>2329</v>
      </c>
      <c r="H3778" t="s">
        <v>2330</v>
      </c>
    </row>
    <row r="3779" spans="1:8">
      <c r="A3779" t="s">
        <v>12371</v>
      </c>
      <c r="B3779" t="s">
        <v>12372</v>
      </c>
      <c r="C3779" t="s">
        <v>12372</v>
      </c>
      <c r="E3779" t="s">
        <v>7278</v>
      </c>
      <c r="F3779" t="s">
        <v>1384</v>
      </c>
      <c r="G3779" t="s">
        <v>2329</v>
      </c>
      <c r="H3779" t="s">
        <v>2330</v>
      </c>
    </row>
    <row r="3780" spans="1:8">
      <c r="A3780" t="s">
        <v>12373</v>
      </c>
      <c r="B3780" t="s">
        <v>12374</v>
      </c>
      <c r="C3780" t="s">
        <v>12374</v>
      </c>
      <c r="E3780" t="s">
        <v>7278</v>
      </c>
      <c r="F3780" t="s">
        <v>1384</v>
      </c>
      <c r="G3780" t="s">
        <v>2329</v>
      </c>
      <c r="H3780" t="s">
        <v>2330</v>
      </c>
    </row>
    <row r="3781" spans="1:8">
      <c r="A3781" t="s">
        <v>12375</v>
      </c>
      <c r="B3781" t="s">
        <v>12376</v>
      </c>
      <c r="C3781" t="s">
        <v>12376</v>
      </c>
      <c r="E3781" t="s">
        <v>7278</v>
      </c>
      <c r="F3781" t="s">
        <v>1384</v>
      </c>
      <c r="G3781" t="s">
        <v>2329</v>
      </c>
      <c r="H3781" t="s">
        <v>2330</v>
      </c>
    </row>
    <row r="3782" spans="1:8">
      <c r="A3782" t="s">
        <v>12377</v>
      </c>
      <c r="B3782" t="s">
        <v>12378</v>
      </c>
      <c r="C3782" t="s">
        <v>12378</v>
      </c>
      <c r="E3782" t="s">
        <v>10564</v>
      </c>
      <c r="F3782" t="s">
        <v>1384</v>
      </c>
      <c r="G3782" t="s">
        <v>2329</v>
      </c>
      <c r="H3782" t="s">
        <v>7666</v>
      </c>
    </row>
    <row r="3783" spans="1:8">
      <c r="A3783" t="s">
        <v>12379</v>
      </c>
      <c r="B3783" t="s">
        <v>12380</v>
      </c>
      <c r="C3783" t="s">
        <v>12380</v>
      </c>
      <c r="E3783" t="s">
        <v>3651</v>
      </c>
      <c r="F3783" t="s">
        <v>583</v>
      </c>
      <c r="G3783" t="s">
        <v>352</v>
      </c>
      <c r="H3783" t="s">
        <v>3652</v>
      </c>
    </row>
    <row r="3784" spans="1:8">
      <c r="A3784" t="s">
        <v>12381</v>
      </c>
      <c r="B3784" t="s">
        <v>12382</v>
      </c>
      <c r="C3784" t="s">
        <v>12383</v>
      </c>
      <c r="D3784" t="s">
        <v>12384</v>
      </c>
      <c r="E3784" t="s">
        <v>3651</v>
      </c>
      <c r="F3784" t="s">
        <v>583</v>
      </c>
      <c r="G3784" t="s">
        <v>352</v>
      </c>
      <c r="H3784" t="s">
        <v>3652</v>
      </c>
    </row>
    <row r="3785" spans="1:8">
      <c r="A3785" t="s">
        <v>12385</v>
      </c>
      <c r="B3785" t="s">
        <v>12386</v>
      </c>
      <c r="C3785" t="s">
        <v>12387</v>
      </c>
      <c r="D3785" t="s">
        <v>651</v>
      </c>
      <c r="E3785" t="s">
        <v>3651</v>
      </c>
      <c r="F3785" t="s">
        <v>583</v>
      </c>
      <c r="G3785" t="s">
        <v>352</v>
      </c>
      <c r="H3785" t="s">
        <v>3652</v>
      </c>
    </row>
    <row r="3786" spans="1:8">
      <c r="A3786" t="s">
        <v>12388</v>
      </c>
      <c r="B3786" t="s">
        <v>12389</v>
      </c>
      <c r="C3786" t="s">
        <v>12389</v>
      </c>
      <c r="E3786" t="s">
        <v>1722</v>
      </c>
      <c r="F3786" t="s">
        <v>1723</v>
      </c>
      <c r="G3786" t="s">
        <v>1724</v>
      </c>
      <c r="H3786" t="s">
        <v>1725</v>
      </c>
    </row>
    <row r="3787" spans="1:8">
      <c r="A3787" t="s">
        <v>12390</v>
      </c>
      <c r="B3787" t="s">
        <v>12391</v>
      </c>
      <c r="C3787" t="s">
        <v>12391</v>
      </c>
      <c r="E3787" t="s">
        <v>6594</v>
      </c>
      <c r="F3787" t="s">
        <v>1705</v>
      </c>
      <c r="G3787" t="s">
        <v>4638</v>
      </c>
      <c r="H3787" t="s">
        <v>6595</v>
      </c>
    </row>
    <row r="3788" spans="1:8">
      <c r="A3788" t="s">
        <v>12392</v>
      </c>
      <c r="B3788" t="s">
        <v>12393</v>
      </c>
      <c r="C3788" t="s">
        <v>12393</v>
      </c>
      <c r="E3788" t="s">
        <v>6594</v>
      </c>
      <c r="F3788" t="s">
        <v>1705</v>
      </c>
      <c r="G3788" t="s">
        <v>4638</v>
      </c>
      <c r="H3788" t="s">
        <v>6595</v>
      </c>
    </row>
    <row r="3789" spans="1:8">
      <c r="A3789" t="s">
        <v>12394</v>
      </c>
      <c r="B3789" t="s">
        <v>12395</v>
      </c>
      <c r="C3789" t="s">
        <v>12395</v>
      </c>
      <c r="E3789" t="s">
        <v>652</v>
      </c>
      <c r="F3789" t="s">
        <v>652</v>
      </c>
    </row>
    <row r="3790" spans="1:8">
      <c r="A3790" t="s">
        <v>12396</v>
      </c>
      <c r="B3790" t="s">
        <v>12397</v>
      </c>
      <c r="C3790" t="s">
        <v>12397</v>
      </c>
      <c r="E3790" t="s">
        <v>1722</v>
      </c>
      <c r="F3790" t="s">
        <v>1723</v>
      </c>
      <c r="G3790" t="s">
        <v>1724</v>
      </c>
      <c r="H3790" t="s">
        <v>1725</v>
      </c>
    </row>
    <row r="3791" spans="1:8">
      <c r="A3791" t="s">
        <v>12398</v>
      </c>
      <c r="B3791" t="s">
        <v>12399</v>
      </c>
      <c r="C3791" t="s">
        <v>12400</v>
      </c>
      <c r="D3791" t="s">
        <v>12401</v>
      </c>
      <c r="E3791" t="s">
        <v>647</v>
      </c>
      <c r="F3791" t="s">
        <v>352</v>
      </c>
      <c r="G3791" t="s">
        <v>367</v>
      </c>
      <c r="H3791" t="s">
        <v>636</v>
      </c>
    </row>
    <row r="3792" spans="1:8">
      <c r="A3792" t="s">
        <v>12402</v>
      </c>
      <c r="B3792" t="s">
        <v>12403</v>
      </c>
      <c r="C3792" t="s">
        <v>12404</v>
      </c>
      <c r="D3792" t="s">
        <v>12405</v>
      </c>
      <c r="E3792" t="s">
        <v>647</v>
      </c>
      <c r="F3792" t="s">
        <v>352</v>
      </c>
      <c r="G3792" t="s">
        <v>367</v>
      </c>
      <c r="H3792" t="s">
        <v>636</v>
      </c>
    </row>
    <row r="3793" spans="1:8">
      <c r="A3793" t="s">
        <v>12406</v>
      </c>
      <c r="B3793" t="s">
        <v>12407</v>
      </c>
      <c r="C3793" t="s">
        <v>12408</v>
      </c>
      <c r="D3793" t="s">
        <v>6788</v>
      </c>
      <c r="E3793" t="s">
        <v>12409</v>
      </c>
      <c r="F3793" t="s">
        <v>1705</v>
      </c>
      <c r="G3793" t="s">
        <v>4638</v>
      </c>
      <c r="H3793" t="s">
        <v>6611</v>
      </c>
    </row>
    <row r="3794" spans="1:8">
      <c r="A3794" t="s">
        <v>12410</v>
      </c>
      <c r="B3794" t="s">
        <v>12411</v>
      </c>
      <c r="C3794" t="s">
        <v>12411</v>
      </c>
      <c r="E3794" t="s">
        <v>6610</v>
      </c>
      <c r="F3794" t="s">
        <v>1705</v>
      </c>
      <c r="G3794" t="s">
        <v>4638</v>
      </c>
      <c r="H3794" t="s">
        <v>6611</v>
      </c>
    </row>
    <row r="3795" spans="1:8">
      <c r="A3795" t="s">
        <v>12412</v>
      </c>
      <c r="B3795" t="s">
        <v>12413</v>
      </c>
      <c r="C3795" t="s">
        <v>12413</v>
      </c>
      <c r="E3795" t="s">
        <v>6610</v>
      </c>
      <c r="F3795" t="s">
        <v>1705</v>
      </c>
      <c r="G3795" t="s">
        <v>4638</v>
      </c>
      <c r="H3795" t="s">
        <v>6611</v>
      </c>
    </row>
    <row r="3796" spans="1:8">
      <c r="A3796" t="s">
        <v>12414</v>
      </c>
      <c r="B3796" t="s">
        <v>12415</v>
      </c>
      <c r="C3796" t="s">
        <v>12416</v>
      </c>
      <c r="D3796" t="s">
        <v>6055</v>
      </c>
      <c r="E3796" s="7" t="s">
        <v>6056</v>
      </c>
      <c r="F3796" s="7" t="s">
        <v>352</v>
      </c>
      <c r="G3796" t="s">
        <v>360</v>
      </c>
      <c r="H3796" t="s">
        <v>516</v>
      </c>
    </row>
    <row r="3797" spans="1:8">
      <c r="A3797" t="s">
        <v>12417</v>
      </c>
      <c r="B3797" t="s">
        <v>652</v>
      </c>
      <c r="C3797" t="s">
        <v>652</v>
      </c>
      <c r="E3797" t="s">
        <v>2014</v>
      </c>
      <c r="F3797" t="s">
        <v>583</v>
      </c>
      <c r="G3797" t="s">
        <v>1281</v>
      </c>
      <c r="H3797" t="s">
        <v>2015</v>
      </c>
    </row>
    <row r="3798" spans="1:8">
      <c r="A3798" t="s">
        <v>12418</v>
      </c>
      <c r="B3798" t="s">
        <v>12419</v>
      </c>
      <c r="C3798" t="s">
        <v>12420</v>
      </c>
      <c r="D3798" t="s">
        <v>10131</v>
      </c>
      <c r="E3798" t="s">
        <v>6610</v>
      </c>
      <c r="F3798" t="s">
        <v>1705</v>
      </c>
      <c r="G3798" t="s">
        <v>4638</v>
      </c>
      <c r="H3798" t="s">
        <v>6611</v>
      </c>
    </row>
    <row r="3799" spans="1:8">
      <c r="A3799" t="s">
        <v>12421</v>
      </c>
      <c r="B3799" t="s">
        <v>12422</v>
      </c>
      <c r="C3799" t="s">
        <v>12422</v>
      </c>
      <c r="E3799" t="s">
        <v>1135</v>
      </c>
      <c r="F3799" t="s">
        <v>352</v>
      </c>
      <c r="G3799" t="s">
        <v>495</v>
      </c>
      <c r="H3799" t="s">
        <v>1136</v>
      </c>
    </row>
    <row r="3800" spans="1:8">
      <c r="A3800" t="s">
        <v>12423</v>
      </c>
      <c r="B3800" t="s">
        <v>12424</v>
      </c>
      <c r="C3800" t="s">
        <v>12425</v>
      </c>
      <c r="D3800" t="s">
        <v>10346</v>
      </c>
      <c r="E3800" t="s">
        <v>691</v>
      </c>
      <c r="F3800" t="s">
        <v>352</v>
      </c>
      <c r="G3800" t="s">
        <v>692</v>
      </c>
      <c r="H3800" t="s">
        <v>693</v>
      </c>
    </row>
    <row r="3801" spans="1:8">
      <c r="A3801" t="s">
        <v>12426</v>
      </c>
      <c r="B3801" t="s">
        <v>652</v>
      </c>
      <c r="C3801" t="s">
        <v>652</v>
      </c>
      <c r="E3801" t="s">
        <v>2014</v>
      </c>
      <c r="F3801" t="s">
        <v>583</v>
      </c>
      <c r="G3801" t="s">
        <v>1281</v>
      </c>
      <c r="H3801" t="s">
        <v>2015</v>
      </c>
    </row>
    <row r="3802" spans="1:8">
      <c r="A3802" t="s">
        <v>12427</v>
      </c>
      <c r="B3802" t="s">
        <v>12428</v>
      </c>
      <c r="C3802" t="s">
        <v>12428</v>
      </c>
      <c r="E3802" t="s">
        <v>2014</v>
      </c>
      <c r="F3802" t="s">
        <v>583</v>
      </c>
      <c r="G3802" t="s">
        <v>1281</v>
      </c>
      <c r="H3802" t="s">
        <v>2015</v>
      </c>
    </row>
    <row r="3803" spans="1:8">
      <c r="A3803" t="s">
        <v>12429</v>
      </c>
      <c r="B3803" t="s">
        <v>12430</v>
      </c>
      <c r="C3803" t="s">
        <v>12430</v>
      </c>
      <c r="E3803" t="s">
        <v>2014</v>
      </c>
      <c r="F3803" t="s">
        <v>583</v>
      </c>
      <c r="G3803" t="s">
        <v>1281</v>
      </c>
      <c r="H3803" t="s">
        <v>2015</v>
      </c>
    </row>
    <row r="3804" spans="1:8">
      <c r="A3804" t="s">
        <v>12431</v>
      </c>
      <c r="B3804" t="s">
        <v>652</v>
      </c>
      <c r="C3804" t="s">
        <v>652</v>
      </c>
      <c r="E3804" t="s">
        <v>2014</v>
      </c>
      <c r="F3804" t="s">
        <v>583</v>
      </c>
      <c r="G3804" t="s">
        <v>1281</v>
      </c>
      <c r="H3804" t="s">
        <v>2015</v>
      </c>
    </row>
    <row r="3805" spans="1:8">
      <c r="A3805" t="s">
        <v>12432</v>
      </c>
      <c r="B3805" t="s">
        <v>12433</v>
      </c>
      <c r="C3805" t="s">
        <v>12434</v>
      </c>
      <c r="D3805" t="s">
        <v>12435</v>
      </c>
      <c r="E3805" t="s">
        <v>7392</v>
      </c>
      <c r="F3805" t="s">
        <v>1723</v>
      </c>
      <c r="G3805" t="s">
        <v>2273</v>
      </c>
      <c r="H3805" t="s">
        <v>2418</v>
      </c>
    </row>
    <row r="3806" spans="1:8">
      <c r="A3806" t="s">
        <v>12436</v>
      </c>
      <c r="B3806" t="s">
        <v>652</v>
      </c>
      <c r="C3806" t="s">
        <v>652</v>
      </c>
      <c r="E3806" t="s">
        <v>2014</v>
      </c>
      <c r="F3806" t="s">
        <v>583</v>
      </c>
      <c r="G3806" t="s">
        <v>1281</v>
      </c>
      <c r="H3806" t="s">
        <v>2015</v>
      </c>
    </row>
    <row r="3807" spans="1:8">
      <c r="A3807" t="s">
        <v>12437</v>
      </c>
      <c r="B3807" t="s">
        <v>652</v>
      </c>
      <c r="C3807" t="s">
        <v>652</v>
      </c>
      <c r="E3807" t="s">
        <v>2014</v>
      </c>
      <c r="F3807" t="s">
        <v>583</v>
      </c>
      <c r="G3807" t="s">
        <v>1281</v>
      </c>
      <c r="H3807" t="s">
        <v>2015</v>
      </c>
    </row>
    <row r="3808" spans="1:8">
      <c r="A3808" t="s">
        <v>12438</v>
      </c>
      <c r="B3808" t="s">
        <v>652</v>
      </c>
      <c r="C3808" t="s">
        <v>652</v>
      </c>
      <c r="E3808" t="s">
        <v>2014</v>
      </c>
      <c r="F3808" t="s">
        <v>583</v>
      </c>
      <c r="G3808" t="s">
        <v>1281</v>
      </c>
      <c r="H3808" t="s">
        <v>2015</v>
      </c>
    </row>
    <row r="3809" spans="1:8">
      <c r="A3809" t="s">
        <v>12439</v>
      </c>
      <c r="B3809" t="s">
        <v>652</v>
      </c>
      <c r="C3809" t="s">
        <v>652</v>
      </c>
      <c r="E3809" t="s">
        <v>2014</v>
      </c>
      <c r="F3809" t="s">
        <v>583</v>
      </c>
      <c r="G3809" t="s">
        <v>1281</v>
      </c>
      <c r="H3809" t="s">
        <v>2015</v>
      </c>
    </row>
    <row r="3810" spans="1:8">
      <c r="A3810" t="s">
        <v>12440</v>
      </c>
      <c r="B3810" t="s">
        <v>652</v>
      </c>
      <c r="C3810" t="s">
        <v>652</v>
      </c>
      <c r="E3810" t="s">
        <v>2014</v>
      </c>
      <c r="F3810" t="s">
        <v>583</v>
      </c>
      <c r="G3810" t="s">
        <v>1281</v>
      </c>
      <c r="H3810" t="s">
        <v>2015</v>
      </c>
    </row>
    <row r="3811" spans="1:8">
      <c r="A3811" t="s">
        <v>12441</v>
      </c>
      <c r="B3811" t="s">
        <v>652</v>
      </c>
      <c r="C3811" t="s">
        <v>652</v>
      </c>
      <c r="E3811" t="s">
        <v>2014</v>
      </c>
      <c r="F3811" t="s">
        <v>583</v>
      </c>
      <c r="G3811" t="s">
        <v>1281</v>
      </c>
      <c r="H3811" t="s">
        <v>2015</v>
      </c>
    </row>
    <row r="3812" spans="1:8">
      <c r="A3812" t="s">
        <v>12442</v>
      </c>
      <c r="B3812" t="s">
        <v>12443</v>
      </c>
      <c r="C3812" t="s">
        <v>12443</v>
      </c>
      <c r="E3812" t="s">
        <v>3229</v>
      </c>
      <c r="F3812" t="s">
        <v>583</v>
      </c>
      <c r="G3812" t="s">
        <v>1842</v>
      </c>
      <c r="H3812" t="s">
        <v>3230</v>
      </c>
    </row>
    <row r="3813" spans="1:8">
      <c r="A3813" t="s">
        <v>12444</v>
      </c>
      <c r="B3813" t="s">
        <v>652</v>
      </c>
      <c r="C3813" t="s">
        <v>652</v>
      </c>
      <c r="E3813" t="s">
        <v>2014</v>
      </c>
      <c r="F3813" t="s">
        <v>583</v>
      </c>
      <c r="G3813" t="s">
        <v>1281</v>
      </c>
      <c r="H3813" t="s">
        <v>2015</v>
      </c>
    </row>
    <row r="3814" spans="1:8">
      <c r="A3814" t="s">
        <v>12445</v>
      </c>
      <c r="B3814" t="s">
        <v>652</v>
      </c>
      <c r="C3814" t="s">
        <v>652</v>
      </c>
      <c r="E3814" t="s">
        <v>2014</v>
      </c>
      <c r="F3814" t="s">
        <v>583</v>
      </c>
      <c r="G3814" t="s">
        <v>1281</v>
      </c>
      <c r="H3814" t="s">
        <v>2015</v>
      </c>
    </row>
    <row r="3815" spans="1:8">
      <c r="A3815" t="s">
        <v>12446</v>
      </c>
      <c r="B3815" t="s">
        <v>12447</v>
      </c>
      <c r="C3815" t="s">
        <v>12447</v>
      </c>
      <c r="E3815" t="s">
        <v>2014</v>
      </c>
      <c r="F3815" t="s">
        <v>583</v>
      </c>
      <c r="G3815" t="s">
        <v>1281</v>
      </c>
      <c r="H3815" t="s">
        <v>2015</v>
      </c>
    </row>
    <row r="3816" spans="1:8">
      <c r="A3816" t="s">
        <v>12448</v>
      </c>
      <c r="B3816" t="s">
        <v>12449</v>
      </c>
      <c r="C3816" t="s">
        <v>12450</v>
      </c>
      <c r="D3816" t="s">
        <v>12451</v>
      </c>
      <c r="E3816" t="s">
        <v>2014</v>
      </c>
      <c r="F3816" t="s">
        <v>583</v>
      </c>
      <c r="G3816" t="s">
        <v>1281</v>
      </c>
      <c r="H3816" t="s">
        <v>2015</v>
      </c>
    </row>
    <row r="3817" spans="1:8">
      <c r="A3817" t="s">
        <v>12452</v>
      </c>
      <c r="B3817" t="s">
        <v>652</v>
      </c>
      <c r="C3817" t="s">
        <v>652</v>
      </c>
      <c r="E3817" t="s">
        <v>2014</v>
      </c>
      <c r="F3817" t="s">
        <v>583</v>
      </c>
      <c r="G3817" t="s">
        <v>1281</v>
      </c>
      <c r="H3817" t="s">
        <v>2015</v>
      </c>
    </row>
    <row r="3818" spans="1:8">
      <c r="A3818" t="s">
        <v>12453</v>
      </c>
      <c r="B3818" t="s">
        <v>652</v>
      </c>
      <c r="C3818" t="s">
        <v>652</v>
      </c>
      <c r="E3818" t="s">
        <v>2014</v>
      </c>
      <c r="F3818" t="s">
        <v>583</v>
      </c>
      <c r="G3818" t="s">
        <v>1281</v>
      </c>
      <c r="H3818" t="s">
        <v>2015</v>
      </c>
    </row>
    <row r="3819" spans="1:8">
      <c r="A3819" t="s">
        <v>12454</v>
      </c>
      <c r="B3819" t="s">
        <v>652</v>
      </c>
      <c r="C3819" t="s">
        <v>652</v>
      </c>
      <c r="E3819" t="s">
        <v>2014</v>
      </c>
      <c r="F3819" t="s">
        <v>583</v>
      </c>
      <c r="G3819" t="s">
        <v>1281</v>
      </c>
      <c r="H3819" t="s">
        <v>2015</v>
      </c>
    </row>
    <row r="3820" spans="1:8">
      <c r="A3820" t="s">
        <v>12455</v>
      </c>
      <c r="B3820" t="s">
        <v>652</v>
      </c>
      <c r="C3820" t="s">
        <v>652</v>
      </c>
      <c r="E3820" t="s">
        <v>2014</v>
      </c>
      <c r="F3820" t="s">
        <v>583</v>
      </c>
      <c r="G3820" t="s">
        <v>1281</v>
      </c>
      <c r="H3820" t="s">
        <v>2015</v>
      </c>
    </row>
    <row r="3821" spans="1:8">
      <c r="A3821" t="s">
        <v>12456</v>
      </c>
      <c r="B3821" t="s">
        <v>652</v>
      </c>
      <c r="C3821" t="s">
        <v>652</v>
      </c>
      <c r="E3821" t="s">
        <v>2014</v>
      </c>
      <c r="F3821" t="s">
        <v>583</v>
      </c>
      <c r="G3821" t="s">
        <v>1281</v>
      </c>
      <c r="H3821" t="s">
        <v>2015</v>
      </c>
    </row>
    <row r="3822" spans="1:8">
      <c r="A3822" t="s">
        <v>12457</v>
      </c>
      <c r="B3822" t="s">
        <v>652</v>
      </c>
      <c r="C3822" t="s">
        <v>652</v>
      </c>
      <c r="E3822" t="s">
        <v>2014</v>
      </c>
      <c r="F3822" t="s">
        <v>583</v>
      </c>
      <c r="G3822" t="s">
        <v>1281</v>
      </c>
      <c r="H3822" t="s">
        <v>2015</v>
      </c>
    </row>
    <row r="3823" spans="1:8">
      <c r="A3823" t="s">
        <v>12458</v>
      </c>
      <c r="B3823" t="s">
        <v>12459</v>
      </c>
      <c r="C3823" t="s">
        <v>12459</v>
      </c>
      <c r="E3823" t="s">
        <v>2014</v>
      </c>
      <c r="F3823" t="s">
        <v>583</v>
      </c>
      <c r="G3823" t="s">
        <v>1281</v>
      </c>
      <c r="H3823" t="s">
        <v>2015</v>
      </c>
    </row>
    <row r="3824" spans="1:8">
      <c r="A3824" t="s">
        <v>12460</v>
      </c>
      <c r="B3824" t="s">
        <v>652</v>
      </c>
      <c r="C3824" t="s">
        <v>652</v>
      </c>
      <c r="E3824" t="s">
        <v>2014</v>
      </c>
      <c r="F3824" t="s">
        <v>583</v>
      </c>
      <c r="G3824" t="s">
        <v>1281</v>
      </c>
      <c r="H3824" t="s">
        <v>2015</v>
      </c>
    </row>
    <row r="3825" spans="1:8">
      <c r="A3825" t="s">
        <v>12461</v>
      </c>
      <c r="B3825" t="s">
        <v>652</v>
      </c>
      <c r="C3825" t="s">
        <v>652</v>
      </c>
      <c r="E3825" t="s">
        <v>2014</v>
      </c>
      <c r="F3825" t="s">
        <v>583</v>
      </c>
      <c r="G3825" t="s">
        <v>1281</v>
      </c>
      <c r="H3825" t="s">
        <v>2015</v>
      </c>
    </row>
    <row r="3826" spans="1:8">
      <c r="A3826" t="s">
        <v>12462</v>
      </c>
      <c r="B3826" t="s">
        <v>652</v>
      </c>
      <c r="C3826" t="s">
        <v>652</v>
      </c>
      <c r="E3826" t="s">
        <v>2014</v>
      </c>
      <c r="F3826" t="s">
        <v>583</v>
      </c>
      <c r="G3826" t="s">
        <v>1281</v>
      </c>
      <c r="H3826" t="s">
        <v>2015</v>
      </c>
    </row>
    <row r="3827" spans="1:8">
      <c r="A3827" t="s">
        <v>12463</v>
      </c>
      <c r="B3827" t="s">
        <v>652</v>
      </c>
      <c r="C3827" t="s">
        <v>652</v>
      </c>
      <c r="E3827" t="s">
        <v>2014</v>
      </c>
      <c r="F3827" t="s">
        <v>583</v>
      </c>
      <c r="G3827" t="s">
        <v>1281</v>
      </c>
      <c r="H3827" t="s">
        <v>2015</v>
      </c>
    </row>
    <row r="3828" spans="1:8">
      <c r="A3828" t="s">
        <v>12464</v>
      </c>
      <c r="B3828" t="s">
        <v>12465</v>
      </c>
      <c r="C3828" t="s">
        <v>12465</v>
      </c>
      <c r="E3828" t="s">
        <v>1875</v>
      </c>
      <c r="F3828" t="s">
        <v>583</v>
      </c>
      <c r="G3828" t="s">
        <v>1723</v>
      </c>
      <c r="H3828" t="s">
        <v>1876</v>
      </c>
    </row>
    <row r="3829" spans="1:8">
      <c r="A3829" t="s">
        <v>12466</v>
      </c>
      <c r="B3829" t="s">
        <v>652</v>
      </c>
      <c r="C3829" t="s">
        <v>652</v>
      </c>
      <c r="E3829" t="s">
        <v>2014</v>
      </c>
      <c r="F3829" t="s">
        <v>583</v>
      </c>
      <c r="G3829" t="s">
        <v>1281</v>
      </c>
      <c r="H3829" t="s">
        <v>2015</v>
      </c>
    </row>
    <row r="3830" spans="1:8">
      <c r="A3830" t="s">
        <v>12467</v>
      </c>
      <c r="B3830" t="s">
        <v>652</v>
      </c>
      <c r="C3830" t="s">
        <v>652</v>
      </c>
      <c r="E3830" t="s">
        <v>2014</v>
      </c>
      <c r="F3830" t="s">
        <v>583</v>
      </c>
      <c r="G3830" t="s">
        <v>1281</v>
      </c>
      <c r="H3830" t="s">
        <v>2015</v>
      </c>
    </row>
    <row r="3831" spans="1:8">
      <c r="A3831" t="s">
        <v>12468</v>
      </c>
      <c r="B3831" t="s">
        <v>652</v>
      </c>
      <c r="C3831" t="s">
        <v>652</v>
      </c>
      <c r="E3831" t="s">
        <v>2014</v>
      </c>
      <c r="F3831" t="s">
        <v>583</v>
      </c>
      <c r="G3831" t="s">
        <v>1281</v>
      </c>
      <c r="H3831" t="s">
        <v>2015</v>
      </c>
    </row>
    <row r="3832" spans="1:8">
      <c r="A3832" t="s">
        <v>12469</v>
      </c>
      <c r="B3832" t="s">
        <v>12470</v>
      </c>
      <c r="C3832" t="s">
        <v>12470</v>
      </c>
      <c r="E3832" t="s">
        <v>1841</v>
      </c>
      <c r="F3832" t="s">
        <v>583</v>
      </c>
      <c r="G3832" t="s">
        <v>1842</v>
      </c>
      <c r="H3832" t="s">
        <v>1843</v>
      </c>
    </row>
    <row r="3833" spans="1:8">
      <c r="A3833" t="s">
        <v>12471</v>
      </c>
      <c r="B3833" t="s">
        <v>652</v>
      </c>
      <c r="C3833" t="s">
        <v>652</v>
      </c>
      <c r="E3833" t="s">
        <v>2014</v>
      </c>
      <c r="F3833" t="s">
        <v>583</v>
      </c>
      <c r="G3833" t="s">
        <v>1281</v>
      </c>
      <c r="H3833" t="s">
        <v>2015</v>
      </c>
    </row>
    <row r="3834" spans="1:8">
      <c r="A3834" t="s">
        <v>12472</v>
      </c>
      <c r="B3834" t="s">
        <v>652</v>
      </c>
      <c r="C3834" t="s">
        <v>652</v>
      </c>
      <c r="E3834" t="s">
        <v>2014</v>
      </c>
      <c r="F3834" t="s">
        <v>583</v>
      </c>
      <c r="G3834" t="s">
        <v>1281</v>
      </c>
      <c r="H3834" t="s">
        <v>2015</v>
      </c>
    </row>
    <row r="3835" spans="1:8">
      <c r="A3835" t="s">
        <v>12473</v>
      </c>
      <c r="B3835" t="s">
        <v>652</v>
      </c>
      <c r="C3835" t="s">
        <v>652</v>
      </c>
      <c r="E3835" t="s">
        <v>2014</v>
      </c>
      <c r="F3835" t="s">
        <v>583</v>
      </c>
      <c r="G3835" t="s">
        <v>1281</v>
      </c>
      <c r="H3835" t="s">
        <v>2015</v>
      </c>
    </row>
    <row r="3836" spans="1:8">
      <c r="A3836" t="s">
        <v>12474</v>
      </c>
      <c r="B3836" t="s">
        <v>12475</v>
      </c>
      <c r="C3836" t="s">
        <v>12475</v>
      </c>
      <c r="E3836" t="s">
        <v>2014</v>
      </c>
      <c r="F3836" t="s">
        <v>583</v>
      </c>
      <c r="G3836" t="s">
        <v>1281</v>
      </c>
      <c r="H3836" t="s">
        <v>2015</v>
      </c>
    </row>
    <row r="3837" spans="1:8">
      <c r="A3837" t="s">
        <v>12476</v>
      </c>
      <c r="B3837" t="s">
        <v>652</v>
      </c>
      <c r="C3837" t="s">
        <v>652</v>
      </c>
      <c r="E3837" t="s">
        <v>2014</v>
      </c>
      <c r="F3837" t="s">
        <v>583</v>
      </c>
      <c r="G3837" t="s">
        <v>1281</v>
      </c>
      <c r="H3837" t="s">
        <v>2015</v>
      </c>
    </row>
    <row r="3838" spans="1:8">
      <c r="A3838" t="s">
        <v>12477</v>
      </c>
      <c r="B3838" t="s">
        <v>12478</v>
      </c>
      <c r="C3838" t="s">
        <v>12478</v>
      </c>
      <c r="E3838" t="s">
        <v>6594</v>
      </c>
      <c r="F3838" t="s">
        <v>1705</v>
      </c>
      <c r="G3838" t="s">
        <v>4638</v>
      </c>
      <c r="H3838" t="s">
        <v>6595</v>
      </c>
    </row>
    <row r="3839" spans="1:8">
      <c r="A3839" t="s">
        <v>12479</v>
      </c>
      <c r="B3839" t="s">
        <v>12480</v>
      </c>
      <c r="C3839" t="s">
        <v>12480</v>
      </c>
      <c r="E3839" t="s">
        <v>6594</v>
      </c>
      <c r="F3839" t="s">
        <v>1705</v>
      </c>
      <c r="G3839" t="s">
        <v>4638</v>
      </c>
      <c r="H3839" t="s">
        <v>6595</v>
      </c>
    </row>
    <row r="3840" spans="1:8">
      <c r="A3840" t="s">
        <v>12481</v>
      </c>
      <c r="B3840" t="s">
        <v>652</v>
      </c>
      <c r="C3840" t="s">
        <v>652</v>
      </c>
      <c r="E3840" t="s">
        <v>2014</v>
      </c>
      <c r="F3840" t="s">
        <v>583</v>
      </c>
      <c r="G3840" t="s">
        <v>1281</v>
      </c>
      <c r="H3840" t="s">
        <v>2015</v>
      </c>
    </row>
    <row r="3841" spans="1:8">
      <c r="A3841" t="s">
        <v>12482</v>
      </c>
      <c r="B3841" t="s">
        <v>652</v>
      </c>
      <c r="C3841" t="s">
        <v>652</v>
      </c>
      <c r="E3841" t="s">
        <v>2014</v>
      </c>
      <c r="F3841" t="s">
        <v>583</v>
      </c>
      <c r="G3841" t="s">
        <v>1281</v>
      </c>
      <c r="H3841" t="s">
        <v>2015</v>
      </c>
    </row>
    <row r="3842" spans="1:8">
      <c r="A3842" t="s">
        <v>12483</v>
      </c>
      <c r="B3842" t="s">
        <v>652</v>
      </c>
      <c r="C3842" t="s">
        <v>652</v>
      </c>
      <c r="E3842" t="s">
        <v>2014</v>
      </c>
      <c r="F3842" t="s">
        <v>583</v>
      </c>
      <c r="G3842" t="s">
        <v>1281</v>
      </c>
      <c r="H3842" t="s">
        <v>2015</v>
      </c>
    </row>
    <row r="3843" spans="1:8">
      <c r="A3843" t="s">
        <v>12484</v>
      </c>
      <c r="B3843" t="s">
        <v>652</v>
      </c>
      <c r="C3843" t="s">
        <v>652</v>
      </c>
      <c r="E3843" t="s">
        <v>2014</v>
      </c>
      <c r="F3843" t="s">
        <v>583</v>
      </c>
      <c r="G3843" t="s">
        <v>1281</v>
      </c>
      <c r="H3843" t="s">
        <v>2015</v>
      </c>
    </row>
    <row r="3844" spans="1:8">
      <c r="A3844" t="s">
        <v>12485</v>
      </c>
      <c r="B3844" t="s">
        <v>652</v>
      </c>
      <c r="C3844" t="s">
        <v>652</v>
      </c>
      <c r="E3844" t="s">
        <v>2014</v>
      </c>
      <c r="F3844" t="s">
        <v>583</v>
      </c>
      <c r="G3844" t="s">
        <v>1281</v>
      </c>
      <c r="H3844" t="s">
        <v>2015</v>
      </c>
    </row>
    <row r="3845" spans="1:8">
      <c r="A3845" t="s">
        <v>12486</v>
      </c>
      <c r="B3845" t="s">
        <v>652</v>
      </c>
      <c r="C3845" t="s">
        <v>652</v>
      </c>
      <c r="E3845" t="s">
        <v>2014</v>
      </c>
      <c r="F3845" t="s">
        <v>583</v>
      </c>
      <c r="G3845" t="s">
        <v>1281</v>
      </c>
      <c r="H3845" t="s">
        <v>2015</v>
      </c>
    </row>
    <row r="3846" spans="1:8">
      <c r="A3846" t="s">
        <v>12487</v>
      </c>
      <c r="B3846" t="s">
        <v>652</v>
      </c>
      <c r="C3846" t="s">
        <v>652</v>
      </c>
      <c r="E3846" t="s">
        <v>2014</v>
      </c>
      <c r="F3846" t="s">
        <v>583</v>
      </c>
      <c r="G3846" t="s">
        <v>1281</v>
      </c>
      <c r="H3846" t="s">
        <v>2015</v>
      </c>
    </row>
    <row r="3847" spans="1:8">
      <c r="A3847" t="s">
        <v>12488</v>
      </c>
      <c r="B3847" t="s">
        <v>652</v>
      </c>
      <c r="C3847" t="s">
        <v>652</v>
      </c>
      <c r="E3847" t="s">
        <v>2014</v>
      </c>
      <c r="F3847" t="s">
        <v>583</v>
      </c>
      <c r="G3847" t="s">
        <v>1281</v>
      </c>
      <c r="H3847" t="s">
        <v>2015</v>
      </c>
    </row>
    <row r="3848" spans="1:8">
      <c r="A3848" t="s">
        <v>12489</v>
      </c>
      <c r="B3848" t="s">
        <v>652</v>
      </c>
      <c r="C3848" t="s">
        <v>652</v>
      </c>
      <c r="E3848" t="s">
        <v>2014</v>
      </c>
      <c r="F3848" t="s">
        <v>583</v>
      </c>
      <c r="G3848" t="s">
        <v>1281</v>
      </c>
      <c r="H3848" t="s">
        <v>2015</v>
      </c>
    </row>
    <row r="3849" spans="1:8">
      <c r="A3849" t="s">
        <v>12490</v>
      </c>
      <c r="B3849" t="s">
        <v>12491</v>
      </c>
      <c r="C3849" t="s">
        <v>12492</v>
      </c>
      <c r="D3849" t="s">
        <v>10120</v>
      </c>
      <c r="E3849" t="s">
        <v>8771</v>
      </c>
      <c r="F3849" t="s">
        <v>352</v>
      </c>
      <c r="G3849" t="s">
        <v>467</v>
      </c>
      <c r="H3849" t="s">
        <v>2050</v>
      </c>
    </row>
    <row r="3850" spans="1:8">
      <c r="A3850" t="s">
        <v>12493</v>
      </c>
      <c r="B3850" t="s">
        <v>652</v>
      </c>
      <c r="C3850" t="s">
        <v>652</v>
      </c>
      <c r="E3850" t="s">
        <v>2014</v>
      </c>
      <c r="F3850" t="s">
        <v>583</v>
      </c>
      <c r="G3850" t="s">
        <v>1281</v>
      </c>
      <c r="H3850" t="s">
        <v>2015</v>
      </c>
    </row>
    <row r="3851" spans="1:8">
      <c r="A3851" t="s">
        <v>12494</v>
      </c>
      <c r="B3851" t="s">
        <v>652</v>
      </c>
      <c r="C3851" t="s">
        <v>652</v>
      </c>
      <c r="E3851" t="s">
        <v>2014</v>
      </c>
      <c r="F3851" t="s">
        <v>583</v>
      </c>
      <c r="G3851" t="s">
        <v>1281</v>
      </c>
      <c r="H3851" t="s">
        <v>2015</v>
      </c>
    </row>
    <row r="3852" spans="1:8">
      <c r="A3852" t="s">
        <v>12495</v>
      </c>
      <c r="B3852" t="s">
        <v>652</v>
      </c>
      <c r="C3852" t="s">
        <v>652</v>
      </c>
      <c r="E3852" t="s">
        <v>2014</v>
      </c>
      <c r="F3852" t="s">
        <v>583</v>
      </c>
      <c r="G3852" t="s">
        <v>1281</v>
      </c>
      <c r="H3852" t="s">
        <v>2015</v>
      </c>
    </row>
    <row r="3853" spans="1:8">
      <c r="A3853" t="s">
        <v>12496</v>
      </c>
      <c r="B3853" t="s">
        <v>652</v>
      </c>
      <c r="C3853" t="s">
        <v>652</v>
      </c>
      <c r="E3853" t="s">
        <v>2014</v>
      </c>
      <c r="F3853" t="s">
        <v>583</v>
      </c>
      <c r="G3853" t="s">
        <v>1281</v>
      </c>
      <c r="H3853" t="s">
        <v>2015</v>
      </c>
    </row>
    <row r="3854" spans="1:8">
      <c r="A3854" t="s">
        <v>12497</v>
      </c>
      <c r="B3854" t="s">
        <v>12498</v>
      </c>
      <c r="C3854" t="s">
        <v>12499</v>
      </c>
      <c r="D3854" t="s">
        <v>12500</v>
      </c>
      <c r="E3854" t="s">
        <v>2014</v>
      </c>
      <c r="F3854" t="s">
        <v>583</v>
      </c>
      <c r="G3854" t="s">
        <v>1281</v>
      </c>
      <c r="H3854" t="s">
        <v>2015</v>
      </c>
    </row>
    <row r="3855" spans="1:8">
      <c r="A3855" t="s">
        <v>12501</v>
      </c>
      <c r="B3855" t="s">
        <v>652</v>
      </c>
      <c r="C3855" t="s">
        <v>652</v>
      </c>
      <c r="E3855" t="s">
        <v>2014</v>
      </c>
      <c r="F3855" t="s">
        <v>583</v>
      </c>
      <c r="G3855" t="s">
        <v>1281</v>
      </c>
      <c r="H3855" t="s">
        <v>2015</v>
      </c>
    </row>
    <row r="3856" spans="1:8">
      <c r="A3856" t="s">
        <v>12502</v>
      </c>
      <c r="B3856" t="s">
        <v>12503</v>
      </c>
      <c r="C3856" t="s">
        <v>12503</v>
      </c>
      <c r="E3856" t="s">
        <v>2312</v>
      </c>
      <c r="F3856" t="s">
        <v>583</v>
      </c>
      <c r="G3856" t="s">
        <v>1723</v>
      </c>
      <c r="H3856" t="s">
        <v>2313</v>
      </c>
    </row>
    <row r="3857" spans="1:8">
      <c r="A3857" t="s">
        <v>12504</v>
      </c>
      <c r="B3857" t="s">
        <v>12505</v>
      </c>
      <c r="C3857" t="s">
        <v>12505</v>
      </c>
      <c r="E3857" t="s">
        <v>2014</v>
      </c>
      <c r="F3857" t="s">
        <v>583</v>
      </c>
      <c r="G3857" t="s">
        <v>1281</v>
      </c>
      <c r="H3857" t="s">
        <v>2015</v>
      </c>
    </row>
    <row r="3858" spans="1:8">
      <c r="A3858" t="s">
        <v>12506</v>
      </c>
      <c r="B3858" t="s">
        <v>652</v>
      </c>
      <c r="C3858" t="s">
        <v>652</v>
      </c>
      <c r="E3858" t="s">
        <v>2014</v>
      </c>
      <c r="F3858" t="s">
        <v>583</v>
      </c>
      <c r="G3858" t="s">
        <v>1281</v>
      </c>
      <c r="H3858" t="s">
        <v>2015</v>
      </c>
    </row>
    <row r="3859" spans="1:8">
      <c r="A3859" t="s">
        <v>12507</v>
      </c>
      <c r="B3859" t="s">
        <v>652</v>
      </c>
      <c r="C3859" t="s">
        <v>652</v>
      </c>
      <c r="E3859" t="s">
        <v>2014</v>
      </c>
      <c r="F3859" t="s">
        <v>583</v>
      </c>
      <c r="G3859" t="s">
        <v>1281</v>
      </c>
      <c r="H3859" t="s">
        <v>2015</v>
      </c>
    </row>
    <row r="3860" spans="1:8">
      <c r="A3860" t="s">
        <v>12508</v>
      </c>
      <c r="B3860" t="s">
        <v>652</v>
      </c>
      <c r="C3860" t="s">
        <v>652</v>
      </c>
      <c r="E3860" t="s">
        <v>2014</v>
      </c>
      <c r="F3860" t="s">
        <v>583</v>
      </c>
      <c r="G3860" t="s">
        <v>1281</v>
      </c>
      <c r="H3860" t="s">
        <v>2015</v>
      </c>
    </row>
    <row r="3861" spans="1:8">
      <c r="A3861" t="s">
        <v>12509</v>
      </c>
      <c r="B3861" t="s">
        <v>652</v>
      </c>
      <c r="C3861" t="s">
        <v>652</v>
      </c>
      <c r="E3861" t="s">
        <v>2014</v>
      </c>
      <c r="F3861" t="s">
        <v>583</v>
      </c>
      <c r="G3861" t="s">
        <v>1281</v>
      </c>
      <c r="H3861" t="s">
        <v>2015</v>
      </c>
    </row>
    <row r="3862" spans="1:8">
      <c r="A3862" t="s">
        <v>12510</v>
      </c>
      <c r="B3862" t="s">
        <v>12511</v>
      </c>
      <c r="C3862" t="s">
        <v>12511</v>
      </c>
      <c r="E3862" t="s">
        <v>2014</v>
      </c>
      <c r="F3862" t="s">
        <v>583</v>
      </c>
      <c r="G3862" t="s">
        <v>1281</v>
      </c>
      <c r="H3862" t="s">
        <v>2015</v>
      </c>
    </row>
    <row r="3863" spans="1:8">
      <c r="A3863" t="s">
        <v>12512</v>
      </c>
      <c r="B3863" t="s">
        <v>652</v>
      </c>
      <c r="C3863" t="s">
        <v>652</v>
      </c>
      <c r="E3863" t="s">
        <v>2014</v>
      </c>
      <c r="F3863" t="s">
        <v>583</v>
      </c>
      <c r="G3863" t="s">
        <v>1281</v>
      </c>
      <c r="H3863" t="s">
        <v>2015</v>
      </c>
    </row>
    <row r="3864" spans="1:8">
      <c r="A3864" t="s">
        <v>12513</v>
      </c>
      <c r="B3864" t="s">
        <v>652</v>
      </c>
      <c r="C3864" t="s">
        <v>652</v>
      </c>
      <c r="E3864" t="s">
        <v>2014</v>
      </c>
      <c r="F3864" t="s">
        <v>583</v>
      </c>
      <c r="G3864" t="s">
        <v>1281</v>
      </c>
      <c r="H3864" t="s">
        <v>2015</v>
      </c>
    </row>
    <row r="3865" spans="1:8">
      <c r="A3865" t="s">
        <v>12514</v>
      </c>
      <c r="B3865" t="s">
        <v>12515</v>
      </c>
      <c r="C3865" t="s">
        <v>12516</v>
      </c>
      <c r="D3865" t="s">
        <v>5091</v>
      </c>
      <c r="E3865" t="s">
        <v>5092</v>
      </c>
      <c r="F3865" t="s">
        <v>352</v>
      </c>
      <c r="G3865" t="s">
        <v>610</v>
      </c>
      <c r="H3865" t="s">
        <v>2910</v>
      </c>
    </row>
    <row r="3866" spans="1:8">
      <c r="A3866" t="s">
        <v>12517</v>
      </c>
      <c r="B3866" t="s">
        <v>652</v>
      </c>
      <c r="C3866" t="s">
        <v>652</v>
      </c>
      <c r="E3866" t="s">
        <v>2014</v>
      </c>
      <c r="F3866" t="s">
        <v>583</v>
      </c>
      <c r="G3866" t="s">
        <v>1281</v>
      </c>
      <c r="H3866" t="s">
        <v>2015</v>
      </c>
    </row>
    <row r="3867" spans="1:8">
      <c r="A3867" t="s">
        <v>12518</v>
      </c>
      <c r="B3867" t="s">
        <v>652</v>
      </c>
      <c r="C3867" t="s">
        <v>652</v>
      </c>
      <c r="E3867" t="s">
        <v>2014</v>
      </c>
      <c r="F3867" t="s">
        <v>583</v>
      </c>
      <c r="G3867" t="s">
        <v>1281</v>
      </c>
      <c r="H3867" t="s">
        <v>2015</v>
      </c>
    </row>
    <row r="3868" spans="1:8">
      <c r="A3868" t="s">
        <v>12519</v>
      </c>
      <c r="B3868" t="s">
        <v>652</v>
      </c>
      <c r="C3868" t="s">
        <v>652</v>
      </c>
      <c r="E3868" t="s">
        <v>2014</v>
      </c>
      <c r="F3868" t="s">
        <v>583</v>
      </c>
      <c r="G3868" t="s">
        <v>1281</v>
      </c>
      <c r="H3868" t="s">
        <v>2015</v>
      </c>
    </row>
    <row r="3869" spans="1:8">
      <c r="A3869" t="s">
        <v>12520</v>
      </c>
      <c r="B3869" t="s">
        <v>652</v>
      </c>
      <c r="C3869" t="s">
        <v>652</v>
      </c>
      <c r="E3869" t="s">
        <v>2014</v>
      </c>
      <c r="F3869" t="s">
        <v>583</v>
      </c>
      <c r="G3869" t="s">
        <v>1281</v>
      </c>
      <c r="H3869" t="s">
        <v>2015</v>
      </c>
    </row>
    <row r="3870" spans="1:8">
      <c r="A3870" t="s">
        <v>12521</v>
      </c>
      <c r="B3870" t="s">
        <v>652</v>
      </c>
      <c r="C3870" t="s">
        <v>652</v>
      </c>
      <c r="E3870" t="s">
        <v>2014</v>
      </c>
      <c r="F3870" t="s">
        <v>583</v>
      </c>
      <c r="G3870" t="s">
        <v>1281</v>
      </c>
      <c r="H3870" t="s">
        <v>2015</v>
      </c>
    </row>
    <row r="3871" spans="1:8">
      <c r="A3871" t="s">
        <v>12522</v>
      </c>
      <c r="B3871" t="s">
        <v>652</v>
      </c>
      <c r="C3871" t="s">
        <v>652</v>
      </c>
      <c r="E3871" t="s">
        <v>2014</v>
      </c>
      <c r="F3871" t="s">
        <v>583</v>
      </c>
      <c r="G3871" t="s">
        <v>1281</v>
      </c>
      <c r="H3871" t="s">
        <v>2015</v>
      </c>
    </row>
    <row r="3872" spans="1:8">
      <c r="A3872" t="s">
        <v>12523</v>
      </c>
      <c r="B3872" t="s">
        <v>652</v>
      </c>
      <c r="C3872" t="s">
        <v>652</v>
      </c>
      <c r="E3872" t="s">
        <v>2014</v>
      </c>
      <c r="F3872" t="s">
        <v>583</v>
      </c>
      <c r="G3872" t="s">
        <v>1281</v>
      </c>
      <c r="H3872" t="s">
        <v>2015</v>
      </c>
    </row>
    <row r="3873" spans="1:8">
      <c r="A3873" t="s">
        <v>12524</v>
      </c>
      <c r="B3873" t="s">
        <v>652</v>
      </c>
      <c r="C3873" t="s">
        <v>652</v>
      </c>
      <c r="E3873" t="s">
        <v>2014</v>
      </c>
      <c r="F3873" t="s">
        <v>583</v>
      </c>
      <c r="G3873" t="s">
        <v>1281</v>
      </c>
      <c r="H3873" t="s">
        <v>2015</v>
      </c>
    </row>
    <row r="3874" spans="1:8">
      <c r="A3874" t="s">
        <v>12525</v>
      </c>
      <c r="B3874" t="s">
        <v>652</v>
      </c>
      <c r="C3874" t="s">
        <v>652</v>
      </c>
      <c r="E3874" t="s">
        <v>2014</v>
      </c>
      <c r="F3874" t="s">
        <v>583</v>
      </c>
      <c r="G3874" t="s">
        <v>1281</v>
      </c>
      <c r="H3874" t="s">
        <v>2015</v>
      </c>
    </row>
    <row r="3875" spans="1:8">
      <c r="A3875" t="s">
        <v>12526</v>
      </c>
      <c r="B3875" t="s">
        <v>652</v>
      </c>
      <c r="C3875" t="s">
        <v>652</v>
      </c>
      <c r="E3875" t="s">
        <v>2014</v>
      </c>
      <c r="F3875" t="s">
        <v>583</v>
      </c>
      <c r="G3875" t="s">
        <v>1281</v>
      </c>
      <c r="H3875" t="s">
        <v>2015</v>
      </c>
    </row>
    <row r="3876" spans="1:8">
      <c r="A3876" t="s">
        <v>12527</v>
      </c>
      <c r="B3876" t="s">
        <v>652</v>
      </c>
      <c r="C3876" t="s">
        <v>652</v>
      </c>
      <c r="E3876" t="s">
        <v>2014</v>
      </c>
      <c r="F3876" t="s">
        <v>583</v>
      </c>
      <c r="G3876" t="s">
        <v>1281</v>
      </c>
      <c r="H3876" t="s">
        <v>2015</v>
      </c>
    </row>
    <row r="3877" spans="1:8">
      <c r="A3877" t="s">
        <v>12528</v>
      </c>
      <c r="B3877" t="s">
        <v>652</v>
      </c>
      <c r="C3877" t="s">
        <v>652</v>
      </c>
      <c r="E3877" t="s">
        <v>2014</v>
      </c>
      <c r="F3877" t="s">
        <v>583</v>
      </c>
      <c r="G3877" t="s">
        <v>1281</v>
      </c>
      <c r="H3877" t="s">
        <v>2015</v>
      </c>
    </row>
    <row r="3878" spans="1:8">
      <c r="A3878" t="s">
        <v>12529</v>
      </c>
      <c r="B3878" t="s">
        <v>12530</v>
      </c>
      <c r="C3878" t="s">
        <v>12531</v>
      </c>
      <c r="D3878" t="s">
        <v>2296</v>
      </c>
      <c r="E3878" t="s">
        <v>2272</v>
      </c>
      <c r="F3878" t="s">
        <v>1723</v>
      </c>
      <c r="G3878" t="s">
        <v>2273</v>
      </c>
      <c r="H3878" t="s">
        <v>2274</v>
      </c>
    </row>
    <row r="3879" spans="1:8">
      <c r="A3879" t="s">
        <v>12532</v>
      </c>
      <c r="B3879" t="s">
        <v>652</v>
      </c>
      <c r="C3879" t="s">
        <v>652</v>
      </c>
      <c r="E3879" t="s">
        <v>2014</v>
      </c>
      <c r="F3879" t="s">
        <v>583</v>
      </c>
      <c r="G3879" t="s">
        <v>1281</v>
      </c>
      <c r="H3879" t="s">
        <v>2015</v>
      </c>
    </row>
    <row r="3880" spans="1:8">
      <c r="A3880" t="s">
        <v>12533</v>
      </c>
      <c r="B3880" t="s">
        <v>12534</v>
      </c>
      <c r="C3880" t="s">
        <v>12534</v>
      </c>
      <c r="E3880" t="s">
        <v>9683</v>
      </c>
      <c r="F3880" t="s">
        <v>1723</v>
      </c>
      <c r="G3880" t="s">
        <v>2273</v>
      </c>
      <c r="H3880" t="s">
        <v>8762</v>
      </c>
    </row>
    <row r="3881" spans="1:8">
      <c r="A3881" t="s">
        <v>12535</v>
      </c>
      <c r="B3881" t="s">
        <v>652</v>
      </c>
      <c r="C3881" t="s">
        <v>652</v>
      </c>
      <c r="E3881" t="s">
        <v>2014</v>
      </c>
      <c r="F3881" t="s">
        <v>583</v>
      </c>
      <c r="G3881" t="s">
        <v>1281</v>
      </c>
      <c r="H3881" t="s">
        <v>2015</v>
      </c>
    </row>
    <row r="3882" spans="1:8">
      <c r="A3882" t="s">
        <v>12536</v>
      </c>
      <c r="B3882" t="s">
        <v>652</v>
      </c>
      <c r="C3882" t="s">
        <v>652</v>
      </c>
      <c r="E3882" t="s">
        <v>2014</v>
      </c>
      <c r="F3882" t="s">
        <v>583</v>
      </c>
      <c r="G3882" t="s">
        <v>1281</v>
      </c>
      <c r="H3882" t="s">
        <v>2015</v>
      </c>
    </row>
    <row r="3883" spans="1:8">
      <c r="A3883" t="s">
        <v>12537</v>
      </c>
      <c r="B3883" t="s">
        <v>652</v>
      </c>
      <c r="C3883" t="s">
        <v>652</v>
      </c>
      <c r="E3883" t="s">
        <v>2014</v>
      </c>
      <c r="F3883" t="s">
        <v>583</v>
      </c>
      <c r="G3883" t="s">
        <v>1281</v>
      </c>
      <c r="H3883" t="s">
        <v>2015</v>
      </c>
    </row>
    <row r="3884" spans="1:8">
      <c r="A3884" t="s">
        <v>12538</v>
      </c>
      <c r="B3884" t="s">
        <v>652</v>
      </c>
      <c r="C3884" t="s">
        <v>652</v>
      </c>
      <c r="E3884" t="s">
        <v>2014</v>
      </c>
      <c r="F3884" t="s">
        <v>583</v>
      </c>
      <c r="G3884" t="s">
        <v>1281</v>
      </c>
      <c r="H3884" t="s">
        <v>2015</v>
      </c>
    </row>
    <row r="3885" spans="1:8">
      <c r="A3885" t="s">
        <v>12539</v>
      </c>
      <c r="B3885" t="s">
        <v>652</v>
      </c>
      <c r="C3885" t="s">
        <v>652</v>
      </c>
      <c r="E3885" t="s">
        <v>2014</v>
      </c>
      <c r="F3885" t="s">
        <v>583</v>
      </c>
      <c r="G3885" t="s">
        <v>1281</v>
      </c>
      <c r="H3885" t="s">
        <v>2015</v>
      </c>
    </row>
    <row r="3886" spans="1:8">
      <c r="A3886" t="s">
        <v>12540</v>
      </c>
      <c r="B3886" t="s">
        <v>12541</v>
      </c>
      <c r="C3886" t="s">
        <v>12542</v>
      </c>
      <c r="D3886" t="s">
        <v>8692</v>
      </c>
      <c r="E3886" t="s">
        <v>2272</v>
      </c>
      <c r="F3886" t="s">
        <v>1723</v>
      </c>
      <c r="G3886" t="s">
        <v>2273</v>
      </c>
      <c r="H3886" t="s">
        <v>2274</v>
      </c>
    </row>
    <row r="3887" spans="1:8">
      <c r="A3887" t="s">
        <v>12543</v>
      </c>
      <c r="B3887" t="s">
        <v>12544</v>
      </c>
      <c r="C3887" t="s">
        <v>12544</v>
      </c>
      <c r="E3887" t="s">
        <v>2014</v>
      </c>
      <c r="F3887" t="s">
        <v>583</v>
      </c>
      <c r="G3887" t="s">
        <v>1281</v>
      </c>
      <c r="H3887" t="s">
        <v>2015</v>
      </c>
    </row>
    <row r="3888" spans="1:8">
      <c r="A3888" t="s">
        <v>12545</v>
      </c>
      <c r="B3888" t="s">
        <v>652</v>
      </c>
      <c r="C3888" t="s">
        <v>652</v>
      </c>
      <c r="E3888" t="s">
        <v>2014</v>
      </c>
      <c r="F3888" t="s">
        <v>583</v>
      </c>
      <c r="G3888" t="s">
        <v>1281</v>
      </c>
      <c r="H3888" t="s">
        <v>2015</v>
      </c>
    </row>
    <row r="3889" spans="1:8">
      <c r="A3889" t="s">
        <v>12546</v>
      </c>
      <c r="B3889" t="s">
        <v>652</v>
      </c>
      <c r="C3889" t="s">
        <v>652</v>
      </c>
      <c r="E3889" t="s">
        <v>2014</v>
      </c>
      <c r="F3889" t="s">
        <v>583</v>
      </c>
      <c r="G3889" t="s">
        <v>1281</v>
      </c>
      <c r="H3889" t="s">
        <v>2015</v>
      </c>
    </row>
    <row r="3890" spans="1:8">
      <c r="A3890" t="s">
        <v>12547</v>
      </c>
      <c r="B3890" t="s">
        <v>652</v>
      </c>
      <c r="C3890" t="s">
        <v>652</v>
      </c>
      <c r="E3890" t="s">
        <v>2014</v>
      </c>
      <c r="F3890" t="s">
        <v>583</v>
      </c>
      <c r="G3890" t="s">
        <v>1281</v>
      </c>
      <c r="H3890" t="s">
        <v>2015</v>
      </c>
    </row>
    <row r="3891" spans="1:8">
      <c r="A3891" t="s">
        <v>12548</v>
      </c>
      <c r="B3891" t="s">
        <v>652</v>
      </c>
      <c r="C3891" t="s">
        <v>652</v>
      </c>
      <c r="E3891" t="s">
        <v>2014</v>
      </c>
      <c r="F3891" t="s">
        <v>583</v>
      </c>
      <c r="G3891" t="s">
        <v>1281</v>
      </c>
      <c r="H3891" t="s">
        <v>2015</v>
      </c>
    </row>
    <row r="3892" spans="1:8">
      <c r="A3892" t="s">
        <v>12549</v>
      </c>
      <c r="B3892" t="s">
        <v>652</v>
      </c>
      <c r="C3892" t="s">
        <v>652</v>
      </c>
      <c r="E3892" t="s">
        <v>2014</v>
      </c>
      <c r="F3892" t="s">
        <v>583</v>
      </c>
      <c r="G3892" t="s">
        <v>1281</v>
      </c>
      <c r="H3892" t="s">
        <v>2015</v>
      </c>
    </row>
    <row r="3893" spans="1:8">
      <c r="A3893" t="s">
        <v>12550</v>
      </c>
      <c r="B3893" t="s">
        <v>652</v>
      </c>
      <c r="C3893" t="s">
        <v>652</v>
      </c>
      <c r="E3893" t="s">
        <v>2014</v>
      </c>
      <c r="F3893" t="s">
        <v>583</v>
      </c>
      <c r="G3893" t="s">
        <v>1281</v>
      </c>
      <c r="H3893" t="s">
        <v>2015</v>
      </c>
    </row>
    <row r="3894" spans="1:8">
      <c r="A3894" t="s">
        <v>12551</v>
      </c>
      <c r="B3894" t="s">
        <v>12552</v>
      </c>
      <c r="C3894" t="s">
        <v>12553</v>
      </c>
      <c r="D3894" t="s">
        <v>1116</v>
      </c>
      <c r="E3894" t="s">
        <v>2236</v>
      </c>
      <c r="F3894" t="s">
        <v>583</v>
      </c>
      <c r="G3894" t="s">
        <v>1723</v>
      </c>
      <c r="H3894" t="s">
        <v>2237</v>
      </c>
    </row>
    <row r="3895" spans="1:8">
      <c r="A3895" t="s">
        <v>12554</v>
      </c>
      <c r="B3895" t="s">
        <v>12555</v>
      </c>
      <c r="C3895" t="s">
        <v>12555</v>
      </c>
      <c r="E3895" t="s">
        <v>2014</v>
      </c>
      <c r="F3895" t="s">
        <v>583</v>
      </c>
      <c r="G3895" t="s">
        <v>1281</v>
      </c>
      <c r="H3895" t="s">
        <v>2015</v>
      </c>
    </row>
    <row r="3896" spans="1:8">
      <c r="A3896" t="s">
        <v>12556</v>
      </c>
      <c r="B3896" t="s">
        <v>12544</v>
      </c>
      <c r="C3896" t="s">
        <v>12544</v>
      </c>
      <c r="E3896" t="s">
        <v>10169</v>
      </c>
      <c r="F3896" t="s">
        <v>583</v>
      </c>
      <c r="G3896" t="s">
        <v>1723</v>
      </c>
      <c r="H3896" t="s">
        <v>851</v>
      </c>
    </row>
    <row r="3897" spans="1:8">
      <c r="A3897" t="s">
        <v>12557</v>
      </c>
      <c r="B3897" t="s">
        <v>652</v>
      </c>
      <c r="C3897" t="s">
        <v>652</v>
      </c>
      <c r="E3897" t="s">
        <v>2014</v>
      </c>
      <c r="F3897" t="s">
        <v>583</v>
      </c>
      <c r="G3897" t="s">
        <v>1281</v>
      </c>
      <c r="H3897" t="s">
        <v>2015</v>
      </c>
    </row>
    <row r="3898" spans="1:8">
      <c r="A3898" t="s">
        <v>12558</v>
      </c>
      <c r="B3898" t="s">
        <v>12559</v>
      </c>
      <c r="C3898" t="s">
        <v>12559</v>
      </c>
      <c r="E3898" t="s">
        <v>2272</v>
      </c>
      <c r="F3898" t="s">
        <v>1723</v>
      </c>
      <c r="G3898" t="s">
        <v>2273</v>
      </c>
      <c r="H3898" t="s">
        <v>2274</v>
      </c>
    </row>
    <row r="3899" spans="1:8">
      <c r="A3899" t="s">
        <v>12560</v>
      </c>
      <c r="B3899" t="s">
        <v>652</v>
      </c>
      <c r="C3899" t="s">
        <v>652</v>
      </c>
      <c r="E3899" t="s">
        <v>2014</v>
      </c>
      <c r="F3899" t="s">
        <v>583</v>
      </c>
      <c r="G3899" t="s">
        <v>1281</v>
      </c>
      <c r="H3899" t="s">
        <v>2015</v>
      </c>
    </row>
    <row r="3900" spans="1:8">
      <c r="A3900" t="s">
        <v>12561</v>
      </c>
      <c r="B3900" t="s">
        <v>12562</v>
      </c>
      <c r="C3900" t="s">
        <v>12562</v>
      </c>
      <c r="E3900" t="s">
        <v>2014</v>
      </c>
      <c r="F3900" t="s">
        <v>583</v>
      </c>
      <c r="G3900" t="s">
        <v>1281</v>
      </c>
      <c r="H3900" t="s">
        <v>2015</v>
      </c>
    </row>
    <row r="3901" spans="1:8">
      <c r="A3901" t="s">
        <v>12563</v>
      </c>
      <c r="B3901" t="s">
        <v>652</v>
      </c>
      <c r="C3901" t="s">
        <v>652</v>
      </c>
      <c r="E3901" t="s">
        <v>2014</v>
      </c>
      <c r="F3901" t="s">
        <v>583</v>
      </c>
      <c r="G3901" t="s">
        <v>1281</v>
      </c>
      <c r="H3901" t="s">
        <v>2015</v>
      </c>
    </row>
    <row r="3902" spans="1:8">
      <c r="A3902" t="s">
        <v>12564</v>
      </c>
      <c r="B3902" t="s">
        <v>12565</v>
      </c>
      <c r="C3902" t="s">
        <v>12565</v>
      </c>
      <c r="E3902" t="s">
        <v>12566</v>
      </c>
      <c r="F3902" t="s">
        <v>1723</v>
      </c>
      <c r="G3902" t="s">
        <v>2273</v>
      </c>
      <c r="H3902" t="s">
        <v>8766</v>
      </c>
    </row>
    <row r="3903" spans="1:8">
      <c r="A3903" t="s">
        <v>12567</v>
      </c>
      <c r="B3903" t="s">
        <v>652</v>
      </c>
      <c r="C3903" t="s">
        <v>652</v>
      </c>
      <c r="E3903" t="s">
        <v>2014</v>
      </c>
      <c r="F3903" t="s">
        <v>583</v>
      </c>
      <c r="G3903" t="s">
        <v>1281</v>
      </c>
      <c r="H3903" t="s">
        <v>2015</v>
      </c>
    </row>
    <row r="3904" spans="1:8">
      <c r="A3904" t="s">
        <v>12568</v>
      </c>
      <c r="B3904" t="s">
        <v>12569</v>
      </c>
      <c r="C3904" t="s">
        <v>12570</v>
      </c>
      <c r="D3904" t="s">
        <v>12571</v>
      </c>
      <c r="E3904" t="s">
        <v>2014</v>
      </c>
      <c r="F3904" t="s">
        <v>583</v>
      </c>
      <c r="G3904" t="s">
        <v>1281</v>
      </c>
      <c r="H3904" t="s">
        <v>2015</v>
      </c>
    </row>
    <row r="3905" spans="1:8">
      <c r="A3905" t="s">
        <v>12572</v>
      </c>
      <c r="B3905" t="s">
        <v>12573</v>
      </c>
      <c r="C3905" t="s">
        <v>12574</v>
      </c>
      <c r="D3905" t="s">
        <v>2296</v>
      </c>
      <c r="E3905" t="s">
        <v>2272</v>
      </c>
      <c r="F3905" t="s">
        <v>1723</v>
      </c>
      <c r="G3905" t="s">
        <v>2273</v>
      </c>
      <c r="H3905" t="s">
        <v>2274</v>
      </c>
    </row>
    <row r="3906" spans="1:8">
      <c r="A3906" t="s">
        <v>12575</v>
      </c>
      <c r="B3906" t="s">
        <v>12576</v>
      </c>
      <c r="C3906" t="s">
        <v>12577</v>
      </c>
      <c r="D3906" t="s">
        <v>2296</v>
      </c>
      <c r="E3906" t="s">
        <v>2272</v>
      </c>
      <c r="F3906" t="s">
        <v>1723</v>
      </c>
      <c r="G3906" t="s">
        <v>2273</v>
      </c>
      <c r="H3906" t="s">
        <v>2274</v>
      </c>
    </row>
    <row r="3907" spans="1:8">
      <c r="A3907" t="s">
        <v>12578</v>
      </c>
      <c r="B3907" t="s">
        <v>12579</v>
      </c>
      <c r="C3907" t="s">
        <v>12580</v>
      </c>
      <c r="D3907" t="s">
        <v>12581</v>
      </c>
      <c r="E3907" t="s">
        <v>2272</v>
      </c>
      <c r="F3907" t="s">
        <v>1723</v>
      </c>
      <c r="G3907" t="s">
        <v>2273</v>
      </c>
      <c r="H3907" t="s">
        <v>2274</v>
      </c>
    </row>
    <row r="3908" spans="1:8">
      <c r="A3908" t="s">
        <v>12582</v>
      </c>
      <c r="B3908" t="s">
        <v>652</v>
      </c>
      <c r="C3908" t="s">
        <v>652</v>
      </c>
      <c r="E3908" t="s">
        <v>2014</v>
      </c>
      <c r="F3908" t="s">
        <v>583</v>
      </c>
      <c r="G3908" t="s">
        <v>1281</v>
      </c>
      <c r="H3908" t="s">
        <v>2015</v>
      </c>
    </row>
    <row r="3909" spans="1:8">
      <c r="A3909" t="s">
        <v>12583</v>
      </c>
      <c r="B3909" t="s">
        <v>652</v>
      </c>
      <c r="C3909" t="s">
        <v>652</v>
      </c>
      <c r="E3909" t="s">
        <v>2014</v>
      </c>
      <c r="F3909" t="s">
        <v>583</v>
      </c>
      <c r="G3909" t="s">
        <v>1281</v>
      </c>
      <c r="H3909" t="s">
        <v>2015</v>
      </c>
    </row>
    <row r="3910" spans="1:8">
      <c r="A3910" t="s">
        <v>12584</v>
      </c>
      <c r="B3910" t="s">
        <v>652</v>
      </c>
      <c r="C3910" t="s">
        <v>652</v>
      </c>
      <c r="E3910" t="s">
        <v>2014</v>
      </c>
      <c r="F3910" t="s">
        <v>583</v>
      </c>
      <c r="G3910" t="s">
        <v>1281</v>
      </c>
      <c r="H3910" t="s">
        <v>2015</v>
      </c>
    </row>
    <row r="3911" spans="1:8">
      <c r="A3911" t="s">
        <v>12585</v>
      </c>
      <c r="B3911" t="s">
        <v>652</v>
      </c>
      <c r="C3911" t="s">
        <v>652</v>
      </c>
      <c r="E3911" t="s">
        <v>2014</v>
      </c>
      <c r="F3911" t="s">
        <v>583</v>
      </c>
      <c r="G3911" t="s">
        <v>1281</v>
      </c>
      <c r="H3911" t="s">
        <v>2015</v>
      </c>
    </row>
    <row r="3912" spans="1:8">
      <c r="A3912" t="s">
        <v>12586</v>
      </c>
      <c r="B3912" t="s">
        <v>652</v>
      </c>
      <c r="C3912" t="s">
        <v>652</v>
      </c>
      <c r="E3912" t="s">
        <v>2014</v>
      </c>
      <c r="F3912" t="s">
        <v>583</v>
      </c>
      <c r="G3912" t="s">
        <v>1281</v>
      </c>
      <c r="H3912" t="s">
        <v>2015</v>
      </c>
    </row>
    <row r="3913" spans="1:8">
      <c r="A3913" t="s">
        <v>12587</v>
      </c>
      <c r="B3913" t="s">
        <v>652</v>
      </c>
      <c r="C3913" t="s">
        <v>652</v>
      </c>
      <c r="E3913" t="s">
        <v>2014</v>
      </c>
      <c r="F3913" t="s">
        <v>583</v>
      </c>
      <c r="G3913" t="s">
        <v>1281</v>
      </c>
      <c r="H3913" t="s">
        <v>2015</v>
      </c>
    </row>
    <row r="3914" spans="1:8">
      <c r="A3914" t="s">
        <v>12588</v>
      </c>
      <c r="B3914" t="s">
        <v>652</v>
      </c>
      <c r="C3914" t="s">
        <v>652</v>
      </c>
      <c r="E3914" t="s">
        <v>2014</v>
      </c>
      <c r="F3914" t="s">
        <v>583</v>
      </c>
      <c r="G3914" t="s">
        <v>1281</v>
      </c>
      <c r="H3914" t="s">
        <v>2015</v>
      </c>
    </row>
    <row r="3915" spans="1:8">
      <c r="A3915" t="s">
        <v>12589</v>
      </c>
      <c r="B3915" t="s">
        <v>652</v>
      </c>
      <c r="C3915" t="s">
        <v>652</v>
      </c>
      <c r="E3915" t="s">
        <v>2014</v>
      </c>
      <c r="F3915" t="s">
        <v>583</v>
      </c>
      <c r="G3915" t="s">
        <v>1281</v>
      </c>
      <c r="H3915" t="s">
        <v>2015</v>
      </c>
    </row>
    <row r="3916" spans="1:8">
      <c r="A3916" t="s">
        <v>12590</v>
      </c>
      <c r="B3916" t="s">
        <v>652</v>
      </c>
      <c r="C3916" t="s">
        <v>652</v>
      </c>
      <c r="E3916" t="s">
        <v>2014</v>
      </c>
      <c r="F3916" t="s">
        <v>583</v>
      </c>
      <c r="G3916" t="s">
        <v>1281</v>
      </c>
      <c r="H3916" t="s">
        <v>2015</v>
      </c>
    </row>
    <row r="3917" spans="1:8">
      <c r="A3917" t="s">
        <v>12591</v>
      </c>
      <c r="B3917" t="s">
        <v>652</v>
      </c>
      <c r="C3917" t="s">
        <v>652</v>
      </c>
      <c r="E3917" t="s">
        <v>2014</v>
      </c>
      <c r="F3917" t="s">
        <v>583</v>
      </c>
      <c r="G3917" t="s">
        <v>1281</v>
      </c>
      <c r="H3917" t="s">
        <v>2015</v>
      </c>
    </row>
    <row r="3918" spans="1:8">
      <c r="A3918" t="s">
        <v>12592</v>
      </c>
      <c r="B3918" t="s">
        <v>652</v>
      </c>
      <c r="C3918" t="s">
        <v>652</v>
      </c>
      <c r="E3918" t="s">
        <v>2014</v>
      </c>
      <c r="F3918" t="s">
        <v>583</v>
      </c>
      <c r="G3918" t="s">
        <v>1281</v>
      </c>
      <c r="H3918" t="s">
        <v>2015</v>
      </c>
    </row>
    <row r="3919" spans="1:8">
      <c r="A3919" t="s">
        <v>12593</v>
      </c>
      <c r="B3919" t="s">
        <v>12594</v>
      </c>
      <c r="C3919" t="s">
        <v>12595</v>
      </c>
      <c r="D3919" t="s">
        <v>12596</v>
      </c>
      <c r="E3919" t="s">
        <v>712</v>
      </c>
      <c r="F3919" t="s">
        <v>352</v>
      </c>
      <c r="G3919" t="s">
        <v>610</v>
      </c>
      <c r="H3919" t="s">
        <v>611</v>
      </c>
    </row>
    <row r="3920" spans="1:8">
      <c r="A3920" t="s">
        <v>12597</v>
      </c>
      <c r="B3920" t="s">
        <v>652</v>
      </c>
      <c r="C3920" t="s">
        <v>652</v>
      </c>
      <c r="E3920" t="s">
        <v>2014</v>
      </c>
      <c r="F3920" t="s">
        <v>583</v>
      </c>
      <c r="G3920" t="s">
        <v>1281</v>
      </c>
      <c r="H3920" t="s">
        <v>2015</v>
      </c>
    </row>
    <row r="3921" spans="1:8">
      <c r="A3921" t="s">
        <v>12598</v>
      </c>
      <c r="B3921" t="s">
        <v>652</v>
      </c>
      <c r="C3921" t="s">
        <v>652</v>
      </c>
      <c r="E3921" t="s">
        <v>2014</v>
      </c>
      <c r="F3921" t="s">
        <v>583</v>
      </c>
      <c r="G3921" t="s">
        <v>1281</v>
      </c>
      <c r="H3921" t="s">
        <v>2015</v>
      </c>
    </row>
    <row r="3922" spans="1:8">
      <c r="A3922" t="s">
        <v>12599</v>
      </c>
      <c r="B3922" t="s">
        <v>12600</v>
      </c>
      <c r="C3922" t="s">
        <v>12600</v>
      </c>
      <c r="E3922" t="s">
        <v>12601</v>
      </c>
      <c r="F3922" t="s">
        <v>1384</v>
      </c>
      <c r="G3922" t="s">
        <v>4156</v>
      </c>
      <c r="H3922" t="s">
        <v>7154</v>
      </c>
    </row>
    <row r="3923" spans="1:8">
      <c r="A3923" t="s">
        <v>12602</v>
      </c>
      <c r="B3923" t="s">
        <v>652</v>
      </c>
      <c r="C3923" t="s">
        <v>652</v>
      </c>
      <c r="E3923" t="s">
        <v>2014</v>
      </c>
      <c r="F3923" t="s">
        <v>583</v>
      </c>
      <c r="G3923" t="s">
        <v>1281</v>
      </c>
      <c r="H3923" t="s">
        <v>2015</v>
      </c>
    </row>
    <row r="3924" spans="1:8">
      <c r="A3924" t="s">
        <v>12603</v>
      </c>
      <c r="B3924" t="s">
        <v>652</v>
      </c>
      <c r="C3924" t="s">
        <v>652</v>
      </c>
      <c r="E3924" t="s">
        <v>2014</v>
      </c>
      <c r="F3924" t="s">
        <v>583</v>
      </c>
      <c r="G3924" t="s">
        <v>1281</v>
      </c>
      <c r="H3924" t="s">
        <v>2015</v>
      </c>
    </row>
    <row r="3925" spans="1:8">
      <c r="A3925" t="s">
        <v>12604</v>
      </c>
      <c r="B3925" t="s">
        <v>652</v>
      </c>
      <c r="C3925" t="s">
        <v>652</v>
      </c>
      <c r="E3925" t="s">
        <v>2014</v>
      </c>
      <c r="F3925" t="s">
        <v>583</v>
      </c>
      <c r="G3925" t="s">
        <v>1281</v>
      </c>
      <c r="H3925" t="s">
        <v>2015</v>
      </c>
    </row>
    <row r="3926" spans="1:8">
      <c r="A3926" t="s">
        <v>12605</v>
      </c>
      <c r="B3926" t="s">
        <v>12606</v>
      </c>
      <c r="C3926" t="s">
        <v>12607</v>
      </c>
      <c r="D3926" t="s">
        <v>12608</v>
      </c>
      <c r="E3926" t="s">
        <v>1562</v>
      </c>
      <c r="F3926" t="s">
        <v>352</v>
      </c>
      <c r="G3926" t="s">
        <v>610</v>
      </c>
      <c r="H3926" t="s">
        <v>1007</v>
      </c>
    </row>
    <row r="3927" spans="1:8">
      <c r="A3927" t="s">
        <v>12609</v>
      </c>
      <c r="B3927" t="s">
        <v>652</v>
      </c>
      <c r="C3927" t="s">
        <v>652</v>
      </c>
      <c r="E3927" t="s">
        <v>2014</v>
      </c>
      <c r="F3927" t="s">
        <v>583</v>
      </c>
      <c r="G3927" t="s">
        <v>1281</v>
      </c>
      <c r="H3927" t="s">
        <v>2015</v>
      </c>
    </row>
    <row r="3928" spans="1:8">
      <c r="A3928" t="s">
        <v>12610</v>
      </c>
      <c r="B3928" t="s">
        <v>652</v>
      </c>
      <c r="C3928" t="s">
        <v>652</v>
      </c>
      <c r="E3928" t="s">
        <v>2014</v>
      </c>
      <c r="F3928" t="s">
        <v>583</v>
      </c>
      <c r="G3928" t="s">
        <v>1281</v>
      </c>
      <c r="H3928" t="s">
        <v>2015</v>
      </c>
    </row>
    <row r="3929" spans="1:8">
      <c r="A3929" t="s">
        <v>12611</v>
      </c>
      <c r="B3929" t="s">
        <v>652</v>
      </c>
      <c r="C3929" t="s">
        <v>652</v>
      </c>
      <c r="E3929" t="s">
        <v>2014</v>
      </c>
      <c r="F3929" t="s">
        <v>583</v>
      </c>
      <c r="G3929" t="s">
        <v>1281</v>
      </c>
      <c r="H3929" t="s">
        <v>2015</v>
      </c>
    </row>
    <row r="3930" spans="1:8">
      <c r="A3930" t="s">
        <v>12612</v>
      </c>
      <c r="B3930" t="s">
        <v>652</v>
      </c>
      <c r="C3930" t="s">
        <v>652</v>
      </c>
      <c r="E3930" t="s">
        <v>2014</v>
      </c>
      <c r="F3930" t="s">
        <v>583</v>
      </c>
      <c r="G3930" t="s">
        <v>1281</v>
      </c>
      <c r="H3930" t="s">
        <v>2015</v>
      </c>
    </row>
    <row r="3931" spans="1:8">
      <c r="A3931" t="s">
        <v>12613</v>
      </c>
      <c r="B3931" t="s">
        <v>12614</v>
      </c>
      <c r="C3931" t="s">
        <v>12614</v>
      </c>
      <c r="E3931" t="s">
        <v>2014</v>
      </c>
      <c r="F3931" t="s">
        <v>583</v>
      </c>
      <c r="G3931" t="s">
        <v>1281</v>
      </c>
      <c r="H3931" t="s">
        <v>2015</v>
      </c>
    </row>
    <row r="3932" spans="1:8">
      <c r="A3932" t="s">
        <v>12615</v>
      </c>
      <c r="B3932" t="s">
        <v>652</v>
      </c>
      <c r="C3932" t="s">
        <v>652</v>
      </c>
      <c r="E3932" t="s">
        <v>2014</v>
      </c>
      <c r="F3932" t="s">
        <v>583</v>
      </c>
      <c r="G3932" t="s">
        <v>1281</v>
      </c>
      <c r="H3932" t="s">
        <v>2015</v>
      </c>
    </row>
    <row r="3933" spans="1:8">
      <c r="A3933" t="s">
        <v>12616</v>
      </c>
      <c r="B3933" t="s">
        <v>652</v>
      </c>
      <c r="C3933" t="s">
        <v>652</v>
      </c>
      <c r="E3933" t="s">
        <v>2014</v>
      </c>
      <c r="F3933" t="s">
        <v>583</v>
      </c>
      <c r="G3933" t="s">
        <v>1281</v>
      </c>
      <c r="H3933" t="s">
        <v>2015</v>
      </c>
    </row>
    <row r="3934" spans="1:8">
      <c r="A3934" t="s">
        <v>12617</v>
      </c>
      <c r="B3934" t="s">
        <v>652</v>
      </c>
      <c r="C3934" t="s">
        <v>652</v>
      </c>
      <c r="E3934" t="s">
        <v>2014</v>
      </c>
      <c r="F3934" t="s">
        <v>583</v>
      </c>
      <c r="G3934" t="s">
        <v>1281</v>
      </c>
      <c r="H3934" t="s">
        <v>2015</v>
      </c>
    </row>
    <row r="3935" spans="1:8">
      <c r="A3935" t="s">
        <v>12618</v>
      </c>
      <c r="B3935" t="s">
        <v>652</v>
      </c>
      <c r="C3935" t="s">
        <v>652</v>
      </c>
      <c r="E3935" t="s">
        <v>2014</v>
      </c>
      <c r="F3935" t="s">
        <v>583</v>
      </c>
      <c r="G3935" t="s">
        <v>1281</v>
      </c>
      <c r="H3935" t="s">
        <v>2015</v>
      </c>
    </row>
    <row r="3936" spans="1:8">
      <c r="A3936" t="s">
        <v>12619</v>
      </c>
      <c r="B3936" t="s">
        <v>652</v>
      </c>
      <c r="C3936" t="s">
        <v>652</v>
      </c>
      <c r="E3936" t="s">
        <v>2014</v>
      </c>
      <c r="F3936" t="s">
        <v>583</v>
      </c>
      <c r="G3936" t="s">
        <v>1281</v>
      </c>
      <c r="H3936" t="s">
        <v>2015</v>
      </c>
    </row>
    <row r="3937" spans="1:8">
      <c r="A3937" t="s">
        <v>12620</v>
      </c>
      <c r="B3937" t="s">
        <v>652</v>
      </c>
      <c r="C3937" t="s">
        <v>652</v>
      </c>
      <c r="E3937" t="s">
        <v>2014</v>
      </c>
      <c r="F3937" t="s">
        <v>583</v>
      </c>
      <c r="G3937" t="s">
        <v>1281</v>
      </c>
      <c r="H3937" t="s">
        <v>2015</v>
      </c>
    </row>
    <row r="3938" spans="1:8">
      <c r="A3938" t="s">
        <v>12621</v>
      </c>
      <c r="B3938" t="s">
        <v>652</v>
      </c>
      <c r="C3938" t="s">
        <v>652</v>
      </c>
      <c r="E3938" t="s">
        <v>2014</v>
      </c>
      <c r="F3938" t="s">
        <v>583</v>
      </c>
      <c r="G3938" t="s">
        <v>1281</v>
      </c>
      <c r="H3938" t="s">
        <v>2015</v>
      </c>
    </row>
    <row r="3939" spans="1:8">
      <c r="A3939" t="s">
        <v>12622</v>
      </c>
      <c r="B3939" t="s">
        <v>652</v>
      </c>
      <c r="C3939" t="s">
        <v>652</v>
      </c>
      <c r="E3939" t="s">
        <v>2014</v>
      </c>
      <c r="F3939" t="s">
        <v>583</v>
      </c>
      <c r="G3939" t="s">
        <v>1281</v>
      </c>
      <c r="H3939" t="s">
        <v>2015</v>
      </c>
    </row>
    <row r="3940" spans="1:8">
      <c r="A3940" t="s">
        <v>12623</v>
      </c>
      <c r="B3940" t="s">
        <v>652</v>
      </c>
      <c r="C3940" t="s">
        <v>652</v>
      </c>
      <c r="E3940" t="s">
        <v>2014</v>
      </c>
      <c r="F3940" t="s">
        <v>583</v>
      </c>
      <c r="G3940" t="s">
        <v>1281</v>
      </c>
      <c r="H3940" t="s">
        <v>2015</v>
      </c>
    </row>
    <row r="3941" spans="1:8">
      <c r="A3941" t="s">
        <v>12624</v>
      </c>
      <c r="B3941" t="s">
        <v>652</v>
      </c>
      <c r="C3941" t="s">
        <v>652</v>
      </c>
      <c r="E3941" t="s">
        <v>2014</v>
      </c>
      <c r="F3941" t="s">
        <v>583</v>
      </c>
      <c r="G3941" t="s">
        <v>1281</v>
      </c>
      <c r="H3941" t="s">
        <v>2015</v>
      </c>
    </row>
    <row r="3942" spans="1:8">
      <c r="A3942" t="s">
        <v>12625</v>
      </c>
      <c r="B3942" t="s">
        <v>652</v>
      </c>
      <c r="C3942" t="s">
        <v>652</v>
      </c>
      <c r="E3942" t="s">
        <v>2014</v>
      </c>
      <c r="F3942" t="s">
        <v>583</v>
      </c>
      <c r="G3942" t="s">
        <v>1281</v>
      </c>
      <c r="H3942" t="s">
        <v>2015</v>
      </c>
    </row>
    <row r="3943" spans="1:8">
      <c r="A3943" t="s">
        <v>12626</v>
      </c>
      <c r="B3943" t="s">
        <v>652</v>
      </c>
      <c r="C3943" t="s">
        <v>652</v>
      </c>
      <c r="E3943" t="s">
        <v>2014</v>
      </c>
      <c r="F3943" t="s">
        <v>583</v>
      </c>
      <c r="G3943" t="s">
        <v>1281</v>
      </c>
      <c r="H3943" t="s">
        <v>2015</v>
      </c>
    </row>
    <row r="3944" spans="1:8">
      <c r="A3944" t="s">
        <v>12627</v>
      </c>
      <c r="B3944" t="s">
        <v>652</v>
      </c>
      <c r="C3944" t="s">
        <v>652</v>
      </c>
      <c r="E3944" t="s">
        <v>2014</v>
      </c>
      <c r="F3944" t="s">
        <v>583</v>
      </c>
      <c r="G3944" t="s">
        <v>1281</v>
      </c>
      <c r="H3944" t="s">
        <v>2015</v>
      </c>
    </row>
    <row r="3945" spans="1:8">
      <c r="A3945" t="s">
        <v>12628</v>
      </c>
      <c r="B3945" t="s">
        <v>12629</v>
      </c>
      <c r="C3945" t="s">
        <v>12629</v>
      </c>
      <c r="E3945" t="s">
        <v>2014</v>
      </c>
      <c r="F3945" t="s">
        <v>583</v>
      </c>
      <c r="G3945" t="s">
        <v>1281</v>
      </c>
      <c r="H3945" t="s">
        <v>2015</v>
      </c>
    </row>
    <row r="3946" spans="1:8">
      <c r="A3946" t="s">
        <v>12630</v>
      </c>
      <c r="B3946" t="s">
        <v>652</v>
      </c>
      <c r="C3946" t="s">
        <v>652</v>
      </c>
      <c r="E3946" t="s">
        <v>2014</v>
      </c>
      <c r="F3946" t="s">
        <v>583</v>
      </c>
      <c r="G3946" t="s">
        <v>1281</v>
      </c>
      <c r="H3946" t="s">
        <v>2015</v>
      </c>
    </row>
    <row r="3947" spans="1:8">
      <c r="A3947" t="s">
        <v>12631</v>
      </c>
      <c r="B3947" t="s">
        <v>12632</v>
      </c>
      <c r="C3947" t="s">
        <v>12632</v>
      </c>
      <c r="E3947" t="s">
        <v>4434</v>
      </c>
      <c r="F3947" t="s">
        <v>352</v>
      </c>
      <c r="G3947" t="s">
        <v>2854</v>
      </c>
      <c r="H3947" t="s">
        <v>2855</v>
      </c>
    </row>
    <row r="3948" spans="1:8">
      <c r="A3948" t="s">
        <v>12633</v>
      </c>
      <c r="B3948" t="s">
        <v>652</v>
      </c>
      <c r="C3948" t="s">
        <v>652</v>
      </c>
      <c r="E3948" t="s">
        <v>2014</v>
      </c>
      <c r="F3948" t="s">
        <v>583</v>
      </c>
      <c r="G3948" t="s">
        <v>1281</v>
      </c>
      <c r="H3948" t="s">
        <v>2015</v>
      </c>
    </row>
    <row r="3949" spans="1:8">
      <c r="A3949" t="s">
        <v>12634</v>
      </c>
      <c r="B3949" t="s">
        <v>652</v>
      </c>
      <c r="C3949" t="s">
        <v>652</v>
      </c>
      <c r="E3949" t="s">
        <v>2014</v>
      </c>
      <c r="F3949" t="s">
        <v>583</v>
      </c>
      <c r="G3949" t="s">
        <v>1281</v>
      </c>
      <c r="H3949" t="s">
        <v>2015</v>
      </c>
    </row>
    <row r="3950" spans="1:8">
      <c r="A3950" t="s">
        <v>12635</v>
      </c>
      <c r="B3950" t="s">
        <v>652</v>
      </c>
      <c r="C3950" t="s">
        <v>652</v>
      </c>
      <c r="E3950" t="s">
        <v>2014</v>
      </c>
      <c r="F3950" t="s">
        <v>583</v>
      </c>
      <c r="G3950" t="s">
        <v>1281</v>
      </c>
      <c r="H3950" t="s">
        <v>2015</v>
      </c>
    </row>
    <row r="3951" spans="1:8">
      <c r="A3951" t="s">
        <v>12636</v>
      </c>
      <c r="B3951" t="s">
        <v>652</v>
      </c>
      <c r="C3951" t="s">
        <v>652</v>
      </c>
      <c r="E3951" t="s">
        <v>2014</v>
      </c>
      <c r="F3951" t="s">
        <v>583</v>
      </c>
      <c r="G3951" t="s">
        <v>1281</v>
      </c>
      <c r="H3951" t="s">
        <v>2015</v>
      </c>
    </row>
    <row r="3952" spans="1:8">
      <c r="A3952" t="s">
        <v>12637</v>
      </c>
      <c r="B3952" t="s">
        <v>652</v>
      </c>
      <c r="C3952" t="s">
        <v>652</v>
      </c>
      <c r="E3952" t="s">
        <v>2014</v>
      </c>
      <c r="F3952" t="s">
        <v>583</v>
      </c>
      <c r="G3952" t="s">
        <v>1281</v>
      </c>
      <c r="H3952" t="s">
        <v>2015</v>
      </c>
    </row>
    <row r="3953" spans="1:8">
      <c r="A3953" t="s">
        <v>12638</v>
      </c>
      <c r="B3953" t="s">
        <v>652</v>
      </c>
      <c r="C3953" t="s">
        <v>652</v>
      </c>
      <c r="E3953" t="s">
        <v>2014</v>
      </c>
      <c r="F3953" t="s">
        <v>583</v>
      </c>
      <c r="G3953" t="s">
        <v>1281</v>
      </c>
      <c r="H3953" t="s">
        <v>2015</v>
      </c>
    </row>
    <row r="3954" spans="1:8">
      <c r="A3954" t="s">
        <v>12639</v>
      </c>
      <c r="B3954" t="s">
        <v>652</v>
      </c>
      <c r="C3954" t="s">
        <v>652</v>
      </c>
      <c r="E3954" t="s">
        <v>2014</v>
      </c>
      <c r="F3954" t="s">
        <v>583</v>
      </c>
      <c r="G3954" t="s">
        <v>1281</v>
      </c>
      <c r="H3954" t="s">
        <v>2015</v>
      </c>
    </row>
    <row r="3955" spans="1:8">
      <c r="A3955" t="s">
        <v>12640</v>
      </c>
      <c r="B3955" t="s">
        <v>652</v>
      </c>
      <c r="C3955" t="s">
        <v>652</v>
      </c>
      <c r="E3955" t="s">
        <v>2014</v>
      </c>
      <c r="F3955" t="s">
        <v>583</v>
      </c>
      <c r="G3955" t="s">
        <v>1281</v>
      </c>
      <c r="H3955" t="s">
        <v>2015</v>
      </c>
    </row>
    <row r="3956" spans="1:8">
      <c r="A3956" t="s">
        <v>12641</v>
      </c>
      <c r="B3956" t="s">
        <v>652</v>
      </c>
      <c r="C3956" t="s">
        <v>652</v>
      </c>
      <c r="E3956" t="s">
        <v>2014</v>
      </c>
      <c r="F3956" t="s">
        <v>583</v>
      </c>
      <c r="G3956" t="s">
        <v>1281</v>
      </c>
      <c r="H3956" t="s">
        <v>2015</v>
      </c>
    </row>
    <row r="3957" spans="1:8">
      <c r="A3957" t="s">
        <v>12642</v>
      </c>
      <c r="B3957" t="s">
        <v>652</v>
      </c>
      <c r="C3957" t="s">
        <v>652</v>
      </c>
      <c r="E3957" t="s">
        <v>2014</v>
      </c>
      <c r="F3957" t="s">
        <v>583</v>
      </c>
      <c r="G3957" t="s">
        <v>1281</v>
      </c>
      <c r="H3957" t="s">
        <v>2015</v>
      </c>
    </row>
    <row r="3958" spans="1:8">
      <c r="A3958" t="s">
        <v>12643</v>
      </c>
      <c r="B3958" t="s">
        <v>652</v>
      </c>
      <c r="C3958" t="s">
        <v>652</v>
      </c>
      <c r="E3958" t="s">
        <v>2014</v>
      </c>
      <c r="F3958" t="s">
        <v>583</v>
      </c>
      <c r="G3958" t="s">
        <v>1281</v>
      </c>
      <c r="H3958" t="s">
        <v>2015</v>
      </c>
    </row>
    <row r="3959" spans="1:8">
      <c r="A3959" t="s">
        <v>12644</v>
      </c>
      <c r="B3959" t="s">
        <v>652</v>
      </c>
      <c r="C3959" t="s">
        <v>652</v>
      </c>
      <c r="E3959" t="s">
        <v>2014</v>
      </c>
      <c r="F3959" t="s">
        <v>583</v>
      </c>
      <c r="G3959" t="s">
        <v>1281</v>
      </c>
      <c r="H3959" t="s">
        <v>2015</v>
      </c>
    </row>
    <row r="3960" spans="1:8">
      <c r="A3960" t="s">
        <v>12645</v>
      </c>
      <c r="B3960" t="s">
        <v>12646</v>
      </c>
      <c r="C3960" t="s">
        <v>12646</v>
      </c>
      <c r="E3960" t="s">
        <v>2014</v>
      </c>
      <c r="F3960" t="s">
        <v>583</v>
      </c>
      <c r="G3960" t="s">
        <v>1281</v>
      </c>
      <c r="H3960" t="s">
        <v>2015</v>
      </c>
    </row>
    <row r="3961" spans="1:8">
      <c r="A3961" t="s">
        <v>12647</v>
      </c>
      <c r="B3961" t="s">
        <v>652</v>
      </c>
      <c r="C3961" t="s">
        <v>652</v>
      </c>
      <c r="E3961" t="s">
        <v>2014</v>
      </c>
      <c r="F3961" t="s">
        <v>583</v>
      </c>
      <c r="G3961" t="s">
        <v>1281</v>
      </c>
      <c r="H3961" t="s">
        <v>2015</v>
      </c>
    </row>
    <row r="3962" spans="1:8">
      <c r="A3962" t="s">
        <v>12648</v>
      </c>
      <c r="B3962" t="s">
        <v>12649</v>
      </c>
      <c r="C3962" t="s">
        <v>12649</v>
      </c>
      <c r="E3962" t="s">
        <v>2014</v>
      </c>
      <c r="F3962" t="s">
        <v>583</v>
      </c>
      <c r="G3962" t="s">
        <v>1281</v>
      </c>
      <c r="H3962" t="s">
        <v>2015</v>
      </c>
    </row>
    <row r="3963" spans="1:8">
      <c r="A3963" t="s">
        <v>12650</v>
      </c>
      <c r="B3963" t="s">
        <v>12651</v>
      </c>
      <c r="C3963" t="s">
        <v>12652</v>
      </c>
      <c r="D3963" t="s">
        <v>12653</v>
      </c>
      <c r="E3963" t="s">
        <v>391</v>
      </c>
      <c r="F3963" t="s">
        <v>352</v>
      </c>
      <c r="G3963" t="s">
        <v>360</v>
      </c>
      <c r="H3963" t="s">
        <v>386</v>
      </c>
    </row>
    <row r="3964" spans="1:8">
      <c r="A3964" t="s">
        <v>12654</v>
      </c>
      <c r="B3964" t="s">
        <v>652</v>
      </c>
      <c r="C3964" t="s">
        <v>652</v>
      </c>
      <c r="E3964" t="s">
        <v>2014</v>
      </c>
      <c r="F3964" t="s">
        <v>583</v>
      </c>
      <c r="G3964" t="s">
        <v>1281</v>
      </c>
      <c r="H3964" t="s">
        <v>2015</v>
      </c>
    </row>
    <row r="3965" spans="1:8">
      <c r="A3965" t="s">
        <v>12655</v>
      </c>
      <c r="B3965" t="s">
        <v>652</v>
      </c>
      <c r="C3965" t="s">
        <v>652</v>
      </c>
      <c r="E3965" t="s">
        <v>2014</v>
      </c>
      <c r="F3965" t="s">
        <v>583</v>
      </c>
      <c r="G3965" t="s">
        <v>1281</v>
      </c>
      <c r="H3965" t="s">
        <v>2015</v>
      </c>
    </row>
    <row r="3966" spans="1:8">
      <c r="A3966" t="s">
        <v>12656</v>
      </c>
      <c r="B3966" t="s">
        <v>652</v>
      </c>
      <c r="C3966" t="s">
        <v>652</v>
      </c>
      <c r="E3966" t="s">
        <v>2014</v>
      </c>
      <c r="F3966" t="s">
        <v>583</v>
      </c>
      <c r="G3966" t="s">
        <v>1281</v>
      </c>
      <c r="H3966" t="s">
        <v>2015</v>
      </c>
    </row>
    <row r="3967" spans="1:8">
      <c r="A3967" t="s">
        <v>12657</v>
      </c>
      <c r="B3967" t="s">
        <v>652</v>
      </c>
      <c r="C3967" t="s">
        <v>652</v>
      </c>
      <c r="E3967" t="s">
        <v>2014</v>
      </c>
      <c r="F3967" t="s">
        <v>583</v>
      </c>
      <c r="G3967" t="s">
        <v>1281</v>
      </c>
      <c r="H3967" t="s">
        <v>2015</v>
      </c>
    </row>
    <row r="3968" spans="1:8">
      <c r="A3968" t="s">
        <v>12658</v>
      </c>
      <c r="B3968" t="s">
        <v>652</v>
      </c>
      <c r="C3968" t="s">
        <v>652</v>
      </c>
      <c r="E3968" t="s">
        <v>2014</v>
      </c>
      <c r="F3968" t="s">
        <v>583</v>
      </c>
      <c r="G3968" t="s">
        <v>1281</v>
      </c>
      <c r="H3968" t="s">
        <v>2015</v>
      </c>
    </row>
    <row r="3969" spans="1:8">
      <c r="A3969" t="s">
        <v>12659</v>
      </c>
      <c r="B3969" t="s">
        <v>652</v>
      </c>
      <c r="C3969" t="s">
        <v>652</v>
      </c>
      <c r="E3969" t="s">
        <v>2014</v>
      </c>
      <c r="F3969" t="s">
        <v>583</v>
      </c>
      <c r="G3969" t="s">
        <v>1281</v>
      </c>
      <c r="H3969" t="s">
        <v>2015</v>
      </c>
    </row>
    <row r="3970" spans="1:8">
      <c r="A3970" t="s">
        <v>12660</v>
      </c>
      <c r="B3970" t="s">
        <v>652</v>
      </c>
      <c r="C3970" t="s">
        <v>652</v>
      </c>
      <c r="E3970" t="s">
        <v>2014</v>
      </c>
      <c r="F3970" t="s">
        <v>583</v>
      </c>
      <c r="G3970" t="s">
        <v>1281</v>
      </c>
      <c r="H3970" t="s">
        <v>2015</v>
      </c>
    </row>
    <row r="3971" spans="1:8">
      <c r="A3971" t="s">
        <v>12661</v>
      </c>
      <c r="B3971" t="s">
        <v>652</v>
      </c>
      <c r="C3971" t="s">
        <v>652</v>
      </c>
      <c r="E3971" t="s">
        <v>2014</v>
      </c>
      <c r="F3971" t="s">
        <v>583</v>
      </c>
      <c r="G3971" t="s">
        <v>1281</v>
      </c>
      <c r="H3971" t="s">
        <v>2015</v>
      </c>
    </row>
    <row r="3972" spans="1:8">
      <c r="A3972" t="s">
        <v>12662</v>
      </c>
      <c r="B3972" t="s">
        <v>652</v>
      </c>
      <c r="C3972" t="s">
        <v>652</v>
      </c>
      <c r="E3972" t="s">
        <v>2014</v>
      </c>
      <c r="F3972" t="s">
        <v>583</v>
      </c>
      <c r="G3972" t="s">
        <v>1281</v>
      </c>
      <c r="H3972" t="s">
        <v>2015</v>
      </c>
    </row>
    <row r="3973" spans="1:8">
      <c r="A3973" t="s">
        <v>12663</v>
      </c>
      <c r="B3973" t="s">
        <v>652</v>
      </c>
      <c r="C3973" t="s">
        <v>652</v>
      </c>
      <c r="E3973" t="s">
        <v>2014</v>
      </c>
      <c r="F3973" t="s">
        <v>583</v>
      </c>
      <c r="G3973" t="s">
        <v>1281</v>
      </c>
      <c r="H3973" t="s">
        <v>2015</v>
      </c>
    </row>
    <row r="3974" spans="1:8">
      <c r="A3974" t="s">
        <v>12664</v>
      </c>
      <c r="B3974" t="s">
        <v>11819</v>
      </c>
      <c r="C3974" t="s">
        <v>11819</v>
      </c>
      <c r="E3974" t="s">
        <v>2014</v>
      </c>
      <c r="F3974" t="s">
        <v>583</v>
      </c>
      <c r="G3974" t="s">
        <v>1281</v>
      </c>
      <c r="H3974" t="s">
        <v>2015</v>
      </c>
    </row>
    <row r="3975" spans="1:8">
      <c r="A3975" t="s">
        <v>12665</v>
      </c>
      <c r="B3975" t="s">
        <v>12544</v>
      </c>
      <c r="C3975" t="s">
        <v>12544</v>
      </c>
      <c r="E3975" t="s">
        <v>2014</v>
      </c>
      <c r="F3975" t="s">
        <v>583</v>
      </c>
      <c r="G3975" t="s">
        <v>1281</v>
      </c>
      <c r="H3975" t="s">
        <v>2015</v>
      </c>
    </row>
    <row r="3976" spans="1:8">
      <c r="A3976" t="s">
        <v>12666</v>
      </c>
      <c r="B3976" t="s">
        <v>12544</v>
      </c>
      <c r="C3976" t="s">
        <v>12544</v>
      </c>
      <c r="E3976" t="s">
        <v>2014</v>
      </c>
      <c r="F3976" t="s">
        <v>583</v>
      </c>
      <c r="G3976" t="s">
        <v>1281</v>
      </c>
      <c r="H3976" t="s">
        <v>2015</v>
      </c>
    </row>
    <row r="3977" spans="1:8">
      <c r="A3977" t="s">
        <v>12667</v>
      </c>
      <c r="B3977" t="s">
        <v>652</v>
      </c>
      <c r="C3977" t="s">
        <v>652</v>
      </c>
      <c r="E3977" t="s">
        <v>2014</v>
      </c>
      <c r="F3977" t="s">
        <v>583</v>
      </c>
      <c r="G3977" t="s">
        <v>1281</v>
      </c>
      <c r="H3977" t="s">
        <v>2015</v>
      </c>
    </row>
    <row r="3978" spans="1:8">
      <c r="A3978" t="s">
        <v>12668</v>
      </c>
      <c r="B3978" t="s">
        <v>12669</v>
      </c>
      <c r="C3978" t="s">
        <v>12669</v>
      </c>
      <c r="E3978" t="s">
        <v>2272</v>
      </c>
      <c r="F3978" t="s">
        <v>1723</v>
      </c>
      <c r="G3978" t="s">
        <v>2273</v>
      </c>
      <c r="H3978" t="s">
        <v>2274</v>
      </c>
    </row>
    <row r="3979" spans="1:8">
      <c r="A3979" t="s">
        <v>12670</v>
      </c>
      <c r="B3979" t="s">
        <v>652</v>
      </c>
      <c r="C3979" t="s">
        <v>652</v>
      </c>
      <c r="E3979" t="s">
        <v>2014</v>
      </c>
      <c r="F3979" t="s">
        <v>583</v>
      </c>
      <c r="G3979" t="s">
        <v>1281</v>
      </c>
      <c r="H3979" t="s">
        <v>2015</v>
      </c>
    </row>
    <row r="3980" spans="1:8">
      <c r="A3980" t="s">
        <v>12671</v>
      </c>
      <c r="B3980" t="s">
        <v>652</v>
      </c>
      <c r="C3980" t="s">
        <v>652</v>
      </c>
      <c r="E3980" t="s">
        <v>2014</v>
      </c>
      <c r="F3980" t="s">
        <v>583</v>
      </c>
      <c r="G3980" t="s">
        <v>1281</v>
      </c>
      <c r="H3980" t="s">
        <v>2015</v>
      </c>
    </row>
    <row r="3981" spans="1:8">
      <c r="A3981" t="s">
        <v>12672</v>
      </c>
      <c r="B3981" t="s">
        <v>652</v>
      </c>
      <c r="C3981" t="s">
        <v>652</v>
      </c>
      <c r="E3981" t="s">
        <v>2014</v>
      </c>
      <c r="F3981" t="s">
        <v>583</v>
      </c>
      <c r="G3981" t="s">
        <v>1281</v>
      </c>
      <c r="H3981" t="s">
        <v>2015</v>
      </c>
    </row>
    <row r="3982" spans="1:8">
      <c r="A3982" t="s">
        <v>12673</v>
      </c>
      <c r="B3982" t="s">
        <v>652</v>
      </c>
      <c r="C3982" t="s">
        <v>652</v>
      </c>
      <c r="E3982" t="s">
        <v>2014</v>
      </c>
      <c r="F3982" t="s">
        <v>583</v>
      </c>
      <c r="G3982" t="s">
        <v>1281</v>
      </c>
      <c r="H3982" t="s">
        <v>2015</v>
      </c>
    </row>
    <row r="3983" spans="1:8">
      <c r="A3983" t="s">
        <v>12674</v>
      </c>
      <c r="B3983" t="s">
        <v>652</v>
      </c>
      <c r="C3983" t="s">
        <v>652</v>
      </c>
      <c r="E3983" t="s">
        <v>2014</v>
      </c>
      <c r="F3983" t="s">
        <v>583</v>
      </c>
      <c r="G3983" t="s">
        <v>1281</v>
      </c>
      <c r="H3983" t="s">
        <v>2015</v>
      </c>
    </row>
    <row r="3984" spans="1:8">
      <c r="A3984" t="s">
        <v>12675</v>
      </c>
      <c r="B3984" t="s">
        <v>12676</v>
      </c>
      <c r="C3984" t="s">
        <v>12676</v>
      </c>
      <c r="E3984" t="s">
        <v>2014</v>
      </c>
      <c r="F3984" t="s">
        <v>583</v>
      </c>
      <c r="G3984" t="s">
        <v>1281</v>
      </c>
      <c r="H3984" t="s">
        <v>2015</v>
      </c>
    </row>
    <row r="3985" spans="1:8">
      <c r="A3985" t="s">
        <v>12677</v>
      </c>
      <c r="B3985" t="s">
        <v>12678</v>
      </c>
      <c r="C3985" t="s">
        <v>12678</v>
      </c>
      <c r="E3985" t="s">
        <v>2014</v>
      </c>
      <c r="F3985" t="s">
        <v>583</v>
      </c>
      <c r="G3985" t="s">
        <v>1281</v>
      </c>
      <c r="H3985" t="s">
        <v>2015</v>
      </c>
    </row>
    <row r="3986" spans="1:8">
      <c r="A3986" t="s">
        <v>12679</v>
      </c>
      <c r="B3986" t="s">
        <v>652</v>
      </c>
      <c r="C3986" t="s">
        <v>652</v>
      </c>
      <c r="E3986" t="s">
        <v>2014</v>
      </c>
      <c r="F3986" t="s">
        <v>583</v>
      </c>
      <c r="G3986" t="s">
        <v>1281</v>
      </c>
      <c r="H3986" t="s">
        <v>2015</v>
      </c>
    </row>
    <row r="3987" spans="1:8">
      <c r="A3987" t="s">
        <v>12680</v>
      </c>
      <c r="B3987" t="s">
        <v>652</v>
      </c>
      <c r="C3987" t="s">
        <v>652</v>
      </c>
      <c r="E3987" t="s">
        <v>2014</v>
      </c>
      <c r="F3987" t="s">
        <v>583</v>
      </c>
      <c r="G3987" t="s">
        <v>1281</v>
      </c>
      <c r="H3987" t="s">
        <v>2015</v>
      </c>
    </row>
    <row r="3988" spans="1:8">
      <c r="A3988" t="s">
        <v>12681</v>
      </c>
      <c r="B3988" t="s">
        <v>652</v>
      </c>
      <c r="C3988" t="s">
        <v>652</v>
      </c>
      <c r="E3988" t="s">
        <v>2014</v>
      </c>
      <c r="F3988" t="s">
        <v>583</v>
      </c>
      <c r="G3988" t="s">
        <v>1281</v>
      </c>
      <c r="H3988" t="s">
        <v>2015</v>
      </c>
    </row>
    <row r="3989" spans="1:8">
      <c r="A3989" t="s">
        <v>12682</v>
      </c>
      <c r="B3989" t="s">
        <v>652</v>
      </c>
      <c r="C3989" t="s">
        <v>652</v>
      </c>
      <c r="E3989" t="s">
        <v>2014</v>
      </c>
      <c r="F3989" t="s">
        <v>583</v>
      </c>
      <c r="G3989" t="s">
        <v>1281</v>
      </c>
      <c r="H3989" t="s">
        <v>2015</v>
      </c>
    </row>
    <row r="3990" spans="1:8">
      <c r="A3990" t="s">
        <v>12683</v>
      </c>
      <c r="B3990" t="s">
        <v>652</v>
      </c>
      <c r="C3990" t="s">
        <v>652</v>
      </c>
      <c r="E3990" t="s">
        <v>2014</v>
      </c>
      <c r="F3990" t="s">
        <v>583</v>
      </c>
      <c r="G3990" t="s">
        <v>1281</v>
      </c>
      <c r="H3990" t="s">
        <v>2015</v>
      </c>
    </row>
    <row r="3991" spans="1:8">
      <c r="A3991" t="s">
        <v>12684</v>
      </c>
      <c r="B3991" t="s">
        <v>12685</v>
      </c>
      <c r="C3991" t="s">
        <v>12686</v>
      </c>
      <c r="D3991" t="s">
        <v>2296</v>
      </c>
      <c r="E3991" t="s">
        <v>2014</v>
      </c>
      <c r="F3991" t="s">
        <v>583</v>
      </c>
      <c r="G3991" t="s">
        <v>1281</v>
      </c>
      <c r="H3991" t="s">
        <v>2015</v>
      </c>
    </row>
    <row r="3992" spans="1:8">
      <c r="A3992" t="s">
        <v>12687</v>
      </c>
      <c r="B3992" t="s">
        <v>12688</v>
      </c>
      <c r="C3992" t="s">
        <v>12689</v>
      </c>
      <c r="D3992" t="s">
        <v>12690</v>
      </c>
      <c r="E3992" t="s">
        <v>2014</v>
      </c>
      <c r="F3992" t="s">
        <v>583</v>
      </c>
      <c r="G3992" t="s">
        <v>1281</v>
      </c>
      <c r="H3992" t="s">
        <v>2015</v>
      </c>
    </row>
    <row r="3993" spans="1:8">
      <c r="A3993" t="s">
        <v>12691</v>
      </c>
      <c r="B3993" t="s">
        <v>652</v>
      </c>
      <c r="C3993" t="s">
        <v>652</v>
      </c>
      <c r="E3993" t="s">
        <v>2014</v>
      </c>
      <c r="F3993" t="s">
        <v>583</v>
      </c>
      <c r="G3993" t="s">
        <v>1281</v>
      </c>
      <c r="H3993" t="s">
        <v>2015</v>
      </c>
    </row>
    <row r="3994" spans="1:8">
      <c r="A3994" t="s">
        <v>12692</v>
      </c>
      <c r="B3994" t="s">
        <v>12693</v>
      </c>
      <c r="C3994" t="s">
        <v>12693</v>
      </c>
      <c r="E3994" t="s">
        <v>2014</v>
      </c>
      <c r="F3994" t="s">
        <v>583</v>
      </c>
      <c r="G3994" t="s">
        <v>1281</v>
      </c>
      <c r="H3994" t="s">
        <v>2015</v>
      </c>
    </row>
    <row r="3995" spans="1:8">
      <c r="A3995" t="s">
        <v>12694</v>
      </c>
      <c r="B3995" t="s">
        <v>652</v>
      </c>
      <c r="C3995" t="s">
        <v>652</v>
      </c>
      <c r="E3995" t="s">
        <v>2014</v>
      </c>
      <c r="F3995" t="s">
        <v>583</v>
      </c>
      <c r="G3995" t="s">
        <v>1281</v>
      </c>
      <c r="H3995" t="s">
        <v>2015</v>
      </c>
    </row>
    <row r="3996" spans="1:8">
      <c r="A3996" t="s">
        <v>12695</v>
      </c>
      <c r="B3996" t="s">
        <v>12696</v>
      </c>
      <c r="C3996" t="s">
        <v>12696</v>
      </c>
      <c r="E3996" t="s">
        <v>2014</v>
      </c>
      <c r="F3996" t="s">
        <v>583</v>
      </c>
      <c r="G3996" t="s">
        <v>1281</v>
      </c>
      <c r="H3996" t="s">
        <v>2015</v>
      </c>
    </row>
    <row r="3997" spans="1:8">
      <c r="A3997" t="s">
        <v>12697</v>
      </c>
      <c r="B3997" t="s">
        <v>652</v>
      </c>
      <c r="C3997" t="s">
        <v>652</v>
      </c>
      <c r="E3997" t="s">
        <v>2014</v>
      </c>
      <c r="F3997" t="s">
        <v>583</v>
      </c>
      <c r="G3997" t="s">
        <v>1281</v>
      </c>
      <c r="H3997" t="s">
        <v>2015</v>
      </c>
    </row>
    <row r="3998" spans="1:8">
      <c r="A3998" t="s">
        <v>12698</v>
      </c>
      <c r="B3998" t="s">
        <v>652</v>
      </c>
      <c r="C3998" t="s">
        <v>652</v>
      </c>
      <c r="E3998" t="s">
        <v>2014</v>
      </c>
      <c r="F3998" t="s">
        <v>583</v>
      </c>
      <c r="G3998" t="s">
        <v>1281</v>
      </c>
      <c r="H3998" t="s">
        <v>2015</v>
      </c>
    </row>
    <row r="3999" spans="1:8">
      <c r="A3999" t="s">
        <v>12699</v>
      </c>
      <c r="B3999" t="s">
        <v>652</v>
      </c>
      <c r="C3999" t="s">
        <v>652</v>
      </c>
      <c r="E3999" t="s">
        <v>2014</v>
      </c>
      <c r="F3999" t="s">
        <v>583</v>
      </c>
      <c r="G3999" t="s">
        <v>1281</v>
      </c>
      <c r="H3999" t="s">
        <v>2015</v>
      </c>
    </row>
    <row r="4000" spans="1:8">
      <c r="A4000" t="s">
        <v>12700</v>
      </c>
      <c r="B4000" t="s">
        <v>652</v>
      </c>
      <c r="C4000" t="s">
        <v>652</v>
      </c>
      <c r="E4000" t="s">
        <v>2014</v>
      </c>
      <c r="F4000" t="s">
        <v>583</v>
      </c>
      <c r="G4000" t="s">
        <v>1281</v>
      </c>
      <c r="H4000" t="s">
        <v>2015</v>
      </c>
    </row>
    <row r="4001" spans="1:8">
      <c r="A4001" t="s">
        <v>12701</v>
      </c>
      <c r="B4001" t="s">
        <v>652</v>
      </c>
      <c r="C4001" t="s">
        <v>652</v>
      </c>
      <c r="E4001" t="s">
        <v>2014</v>
      </c>
      <c r="F4001" t="s">
        <v>583</v>
      </c>
      <c r="G4001" t="s">
        <v>1281</v>
      </c>
      <c r="H4001" t="s">
        <v>2015</v>
      </c>
    </row>
    <row r="4002" spans="1:8">
      <c r="A4002" t="s">
        <v>12702</v>
      </c>
      <c r="B4002" t="s">
        <v>652</v>
      </c>
      <c r="C4002" t="s">
        <v>652</v>
      </c>
      <c r="E4002" t="s">
        <v>2014</v>
      </c>
      <c r="F4002" t="s">
        <v>583</v>
      </c>
      <c r="G4002" t="s">
        <v>1281</v>
      </c>
      <c r="H4002" t="s">
        <v>2015</v>
      </c>
    </row>
    <row r="4003" spans="1:8">
      <c r="A4003" t="s">
        <v>12703</v>
      </c>
      <c r="B4003" t="s">
        <v>12704</v>
      </c>
      <c r="C4003" t="s">
        <v>12704</v>
      </c>
      <c r="E4003" t="s">
        <v>2014</v>
      </c>
      <c r="F4003" t="s">
        <v>583</v>
      </c>
      <c r="G4003" t="s">
        <v>1281</v>
      </c>
      <c r="H4003" t="s">
        <v>2015</v>
      </c>
    </row>
    <row r="4004" spans="1:8">
      <c r="A4004" t="s">
        <v>12705</v>
      </c>
      <c r="B4004" t="s">
        <v>652</v>
      </c>
      <c r="C4004" t="s">
        <v>652</v>
      </c>
      <c r="E4004" t="s">
        <v>2014</v>
      </c>
      <c r="F4004" t="s">
        <v>583</v>
      </c>
      <c r="G4004" t="s">
        <v>1281</v>
      </c>
      <c r="H4004" t="s">
        <v>2015</v>
      </c>
    </row>
    <row r="4005" spans="1:8">
      <c r="A4005" t="s">
        <v>12706</v>
      </c>
      <c r="B4005" t="s">
        <v>652</v>
      </c>
      <c r="C4005" t="s">
        <v>652</v>
      </c>
      <c r="E4005" t="s">
        <v>2014</v>
      </c>
      <c r="F4005" t="s">
        <v>583</v>
      </c>
      <c r="G4005" t="s">
        <v>1281</v>
      </c>
      <c r="H4005" t="s">
        <v>2015</v>
      </c>
    </row>
    <row r="4006" spans="1:8">
      <c r="A4006" t="s">
        <v>12707</v>
      </c>
      <c r="B4006" t="s">
        <v>652</v>
      </c>
      <c r="C4006" t="s">
        <v>652</v>
      </c>
      <c r="E4006" t="s">
        <v>2014</v>
      </c>
      <c r="F4006" t="s">
        <v>583</v>
      </c>
      <c r="G4006" t="s">
        <v>1281</v>
      </c>
      <c r="H4006" t="s">
        <v>2015</v>
      </c>
    </row>
    <row r="4007" spans="1:8">
      <c r="A4007" t="s">
        <v>12708</v>
      </c>
      <c r="B4007" t="s">
        <v>652</v>
      </c>
      <c r="C4007" t="s">
        <v>652</v>
      </c>
      <c r="E4007" t="s">
        <v>2014</v>
      </c>
      <c r="F4007" t="s">
        <v>583</v>
      </c>
      <c r="G4007" t="s">
        <v>1281</v>
      </c>
      <c r="H4007" t="s">
        <v>2015</v>
      </c>
    </row>
    <row r="4008" spans="1:8">
      <c r="A4008" t="s">
        <v>12709</v>
      </c>
      <c r="B4008" t="s">
        <v>652</v>
      </c>
      <c r="C4008" t="s">
        <v>652</v>
      </c>
      <c r="E4008" t="s">
        <v>2014</v>
      </c>
      <c r="F4008" t="s">
        <v>583</v>
      </c>
      <c r="G4008" t="s">
        <v>1281</v>
      </c>
      <c r="H4008" t="s">
        <v>2015</v>
      </c>
    </row>
    <row r="4009" spans="1:8">
      <c r="A4009" t="s">
        <v>12710</v>
      </c>
      <c r="B4009" t="s">
        <v>652</v>
      </c>
      <c r="C4009" t="s">
        <v>652</v>
      </c>
      <c r="E4009" t="s">
        <v>2014</v>
      </c>
      <c r="F4009" t="s">
        <v>583</v>
      </c>
      <c r="G4009" t="s">
        <v>1281</v>
      </c>
      <c r="H4009" t="s">
        <v>2015</v>
      </c>
    </row>
    <row r="4010" spans="1:8">
      <c r="A4010" t="s">
        <v>12711</v>
      </c>
      <c r="B4010" t="s">
        <v>652</v>
      </c>
      <c r="C4010" t="s">
        <v>652</v>
      </c>
      <c r="E4010" t="s">
        <v>2014</v>
      </c>
      <c r="F4010" t="s">
        <v>583</v>
      </c>
      <c r="G4010" t="s">
        <v>1281</v>
      </c>
      <c r="H4010" t="s">
        <v>2015</v>
      </c>
    </row>
    <row r="4011" spans="1:8">
      <c r="A4011" t="s">
        <v>12712</v>
      </c>
      <c r="B4011" t="s">
        <v>652</v>
      </c>
      <c r="C4011" t="s">
        <v>652</v>
      </c>
      <c r="E4011" t="s">
        <v>2014</v>
      </c>
      <c r="F4011" t="s">
        <v>583</v>
      </c>
      <c r="G4011" t="s">
        <v>1281</v>
      </c>
      <c r="H4011" t="s">
        <v>2015</v>
      </c>
    </row>
    <row r="4012" spans="1:8">
      <c r="A4012" t="s">
        <v>12713</v>
      </c>
      <c r="B4012" t="s">
        <v>652</v>
      </c>
      <c r="C4012" t="s">
        <v>652</v>
      </c>
      <c r="E4012" t="s">
        <v>2014</v>
      </c>
      <c r="F4012" t="s">
        <v>583</v>
      </c>
      <c r="G4012" t="s">
        <v>1281</v>
      </c>
      <c r="H4012" t="s">
        <v>2015</v>
      </c>
    </row>
    <row r="4013" spans="1:8">
      <c r="A4013" t="s">
        <v>12714</v>
      </c>
      <c r="B4013" t="s">
        <v>652</v>
      </c>
      <c r="C4013" t="s">
        <v>652</v>
      </c>
      <c r="E4013" t="s">
        <v>2014</v>
      </c>
      <c r="F4013" t="s">
        <v>583</v>
      </c>
      <c r="G4013" t="s">
        <v>1281</v>
      </c>
      <c r="H4013" t="s">
        <v>2015</v>
      </c>
    </row>
    <row r="4014" spans="1:8">
      <c r="A4014" t="s">
        <v>12715</v>
      </c>
      <c r="B4014" t="s">
        <v>652</v>
      </c>
      <c r="C4014" t="s">
        <v>652</v>
      </c>
      <c r="E4014" t="s">
        <v>2014</v>
      </c>
      <c r="F4014" t="s">
        <v>583</v>
      </c>
      <c r="G4014" t="s">
        <v>1281</v>
      </c>
      <c r="H4014" t="s">
        <v>2015</v>
      </c>
    </row>
    <row r="4015" spans="1:8">
      <c r="A4015" t="s">
        <v>12716</v>
      </c>
      <c r="B4015" t="s">
        <v>652</v>
      </c>
      <c r="C4015" t="s">
        <v>652</v>
      </c>
      <c r="E4015" t="s">
        <v>2014</v>
      </c>
      <c r="F4015" t="s">
        <v>583</v>
      </c>
      <c r="G4015" t="s">
        <v>1281</v>
      </c>
      <c r="H4015" t="s">
        <v>2015</v>
      </c>
    </row>
    <row r="4016" spans="1:8">
      <c r="A4016" t="s">
        <v>12717</v>
      </c>
      <c r="B4016" t="s">
        <v>652</v>
      </c>
      <c r="C4016" t="s">
        <v>652</v>
      </c>
      <c r="E4016" t="s">
        <v>2014</v>
      </c>
      <c r="F4016" t="s">
        <v>583</v>
      </c>
      <c r="G4016" t="s">
        <v>1281</v>
      </c>
      <c r="H4016" t="s">
        <v>2015</v>
      </c>
    </row>
    <row r="4017" spans="1:8">
      <c r="A4017" t="s">
        <v>12718</v>
      </c>
      <c r="B4017" t="s">
        <v>652</v>
      </c>
      <c r="C4017" t="s">
        <v>652</v>
      </c>
      <c r="E4017" t="s">
        <v>2014</v>
      </c>
      <c r="F4017" t="s">
        <v>583</v>
      </c>
      <c r="G4017" t="s">
        <v>1281</v>
      </c>
      <c r="H4017" t="s">
        <v>2015</v>
      </c>
    </row>
    <row r="4018" spans="1:8">
      <c r="A4018" t="s">
        <v>12719</v>
      </c>
      <c r="B4018" t="s">
        <v>12720</v>
      </c>
      <c r="C4018" t="s">
        <v>12720</v>
      </c>
      <c r="E4018" t="s">
        <v>2014</v>
      </c>
      <c r="F4018" t="s">
        <v>583</v>
      </c>
      <c r="G4018" t="s">
        <v>1281</v>
      </c>
      <c r="H4018" t="s">
        <v>2015</v>
      </c>
    </row>
    <row r="4019" spans="1:8">
      <c r="A4019" t="s">
        <v>12721</v>
      </c>
      <c r="B4019" t="s">
        <v>652</v>
      </c>
      <c r="C4019" t="s">
        <v>652</v>
      </c>
      <c r="E4019" t="s">
        <v>2014</v>
      </c>
      <c r="F4019" t="s">
        <v>583</v>
      </c>
      <c r="G4019" t="s">
        <v>1281</v>
      </c>
      <c r="H4019" t="s">
        <v>2015</v>
      </c>
    </row>
    <row r="4020" spans="1:8">
      <c r="A4020" t="s">
        <v>12722</v>
      </c>
      <c r="B4020" t="s">
        <v>652</v>
      </c>
      <c r="C4020" t="s">
        <v>652</v>
      </c>
      <c r="E4020" t="s">
        <v>2014</v>
      </c>
      <c r="F4020" t="s">
        <v>583</v>
      </c>
      <c r="G4020" t="s">
        <v>1281</v>
      </c>
      <c r="H4020" t="s">
        <v>2015</v>
      </c>
    </row>
    <row r="4021" spans="1:8">
      <c r="A4021" t="s">
        <v>12723</v>
      </c>
      <c r="B4021" t="s">
        <v>12724</v>
      </c>
      <c r="C4021" t="s">
        <v>12724</v>
      </c>
      <c r="E4021" t="s">
        <v>1841</v>
      </c>
      <c r="F4021" t="s">
        <v>583</v>
      </c>
      <c r="G4021" t="s">
        <v>1842</v>
      </c>
      <c r="H4021" t="s">
        <v>1843</v>
      </c>
    </row>
    <row r="4022" spans="1:8">
      <c r="A4022" t="s">
        <v>12725</v>
      </c>
      <c r="B4022" t="s">
        <v>652</v>
      </c>
      <c r="C4022" t="s">
        <v>652</v>
      </c>
      <c r="E4022" t="s">
        <v>2014</v>
      </c>
      <c r="F4022" t="s">
        <v>583</v>
      </c>
      <c r="G4022" t="s">
        <v>1281</v>
      </c>
      <c r="H4022" t="s">
        <v>2015</v>
      </c>
    </row>
    <row r="4023" spans="1:8">
      <c r="A4023" t="s">
        <v>12726</v>
      </c>
      <c r="B4023" t="s">
        <v>652</v>
      </c>
      <c r="C4023" t="s">
        <v>652</v>
      </c>
      <c r="E4023" t="s">
        <v>2014</v>
      </c>
      <c r="F4023" t="s">
        <v>583</v>
      </c>
      <c r="G4023" t="s">
        <v>1281</v>
      </c>
      <c r="H4023" t="s">
        <v>2015</v>
      </c>
    </row>
    <row r="4024" spans="1:8">
      <c r="A4024" t="s">
        <v>12727</v>
      </c>
      <c r="B4024" t="s">
        <v>652</v>
      </c>
      <c r="C4024" t="s">
        <v>652</v>
      </c>
      <c r="E4024" t="s">
        <v>2014</v>
      </c>
      <c r="F4024" t="s">
        <v>583</v>
      </c>
      <c r="G4024" t="s">
        <v>1281</v>
      </c>
      <c r="H4024" t="s">
        <v>2015</v>
      </c>
    </row>
    <row r="4025" spans="1:8">
      <c r="A4025" t="s">
        <v>12728</v>
      </c>
      <c r="B4025" t="s">
        <v>652</v>
      </c>
      <c r="C4025" t="s">
        <v>652</v>
      </c>
      <c r="E4025" t="s">
        <v>2014</v>
      </c>
      <c r="F4025" t="s">
        <v>583</v>
      </c>
      <c r="G4025" t="s">
        <v>1281</v>
      </c>
      <c r="H4025" t="s">
        <v>2015</v>
      </c>
    </row>
    <row r="4026" spans="1:8">
      <c r="A4026" t="s">
        <v>12729</v>
      </c>
      <c r="B4026" t="s">
        <v>652</v>
      </c>
      <c r="C4026" t="s">
        <v>652</v>
      </c>
      <c r="E4026" t="s">
        <v>2014</v>
      </c>
      <c r="F4026" t="s">
        <v>583</v>
      </c>
      <c r="G4026" t="s">
        <v>1281</v>
      </c>
      <c r="H4026" t="s">
        <v>2015</v>
      </c>
    </row>
    <row r="4027" spans="1:8">
      <c r="A4027" t="s">
        <v>12730</v>
      </c>
      <c r="B4027" t="s">
        <v>12731</v>
      </c>
      <c r="C4027" t="s">
        <v>12731</v>
      </c>
      <c r="E4027" t="s">
        <v>6610</v>
      </c>
      <c r="F4027" t="s">
        <v>1705</v>
      </c>
      <c r="G4027" t="s">
        <v>4638</v>
      </c>
      <c r="H4027" t="s">
        <v>6611</v>
      </c>
    </row>
    <row r="4028" spans="1:8">
      <c r="A4028" t="s">
        <v>12732</v>
      </c>
      <c r="B4028" t="s">
        <v>652</v>
      </c>
      <c r="C4028" t="s">
        <v>652</v>
      </c>
      <c r="E4028" t="s">
        <v>2014</v>
      </c>
      <c r="F4028" t="s">
        <v>583</v>
      </c>
      <c r="G4028" t="s">
        <v>1281</v>
      </c>
      <c r="H4028" t="s">
        <v>2015</v>
      </c>
    </row>
    <row r="4029" spans="1:8">
      <c r="A4029" t="s">
        <v>12733</v>
      </c>
      <c r="B4029" t="s">
        <v>652</v>
      </c>
      <c r="C4029" t="s">
        <v>652</v>
      </c>
      <c r="E4029" t="s">
        <v>2014</v>
      </c>
      <c r="F4029" t="s">
        <v>583</v>
      </c>
      <c r="G4029" t="s">
        <v>1281</v>
      </c>
      <c r="H4029" t="s">
        <v>2015</v>
      </c>
    </row>
    <row r="4030" spans="1:8">
      <c r="A4030" t="s">
        <v>12734</v>
      </c>
      <c r="B4030" t="s">
        <v>12735</v>
      </c>
      <c r="C4030" t="s">
        <v>12736</v>
      </c>
      <c r="D4030" t="s">
        <v>7126</v>
      </c>
      <c r="E4030" t="s">
        <v>2014</v>
      </c>
      <c r="F4030" t="s">
        <v>583</v>
      </c>
      <c r="G4030" t="s">
        <v>1281</v>
      </c>
      <c r="H4030" t="s">
        <v>2015</v>
      </c>
    </row>
    <row r="4031" spans="1:8">
      <c r="A4031" t="s">
        <v>12737</v>
      </c>
      <c r="B4031" t="s">
        <v>652</v>
      </c>
      <c r="C4031" t="s">
        <v>652</v>
      </c>
      <c r="E4031" t="s">
        <v>2014</v>
      </c>
      <c r="F4031" t="s">
        <v>583</v>
      </c>
      <c r="G4031" t="s">
        <v>1281</v>
      </c>
      <c r="H4031" t="s">
        <v>2015</v>
      </c>
    </row>
    <row r="4032" spans="1:8">
      <c r="A4032" t="s">
        <v>12738</v>
      </c>
      <c r="B4032" t="s">
        <v>652</v>
      </c>
      <c r="C4032" t="s">
        <v>652</v>
      </c>
      <c r="E4032" t="s">
        <v>2014</v>
      </c>
      <c r="F4032" t="s">
        <v>583</v>
      </c>
      <c r="G4032" t="s">
        <v>1281</v>
      </c>
      <c r="H4032" t="s">
        <v>2015</v>
      </c>
    </row>
    <row r="4033" spans="1:8">
      <c r="A4033" t="s">
        <v>12739</v>
      </c>
      <c r="B4033" t="s">
        <v>652</v>
      </c>
      <c r="C4033" t="s">
        <v>652</v>
      </c>
      <c r="E4033" t="s">
        <v>2014</v>
      </c>
      <c r="F4033" t="s">
        <v>583</v>
      </c>
      <c r="G4033" t="s">
        <v>1281</v>
      </c>
      <c r="H4033" t="s">
        <v>2015</v>
      </c>
    </row>
    <row r="4034" spans="1:8">
      <c r="A4034" t="s">
        <v>12740</v>
      </c>
      <c r="B4034" t="s">
        <v>652</v>
      </c>
      <c r="C4034" t="s">
        <v>652</v>
      </c>
      <c r="E4034" t="s">
        <v>2014</v>
      </c>
      <c r="F4034" t="s">
        <v>583</v>
      </c>
      <c r="G4034" t="s">
        <v>1281</v>
      </c>
      <c r="H4034" t="s">
        <v>2015</v>
      </c>
    </row>
    <row r="4035" spans="1:8">
      <c r="A4035" t="s">
        <v>12741</v>
      </c>
      <c r="B4035" t="s">
        <v>652</v>
      </c>
      <c r="C4035" t="s">
        <v>652</v>
      </c>
      <c r="E4035" t="s">
        <v>2014</v>
      </c>
      <c r="F4035" t="s">
        <v>583</v>
      </c>
      <c r="G4035" t="s">
        <v>1281</v>
      </c>
      <c r="H4035" t="s">
        <v>2015</v>
      </c>
    </row>
    <row r="4036" spans="1:8">
      <c r="A4036" t="s">
        <v>12742</v>
      </c>
      <c r="B4036" t="s">
        <v>652</v>
      </c>
      <c r="C4036" t="s">
        <v>652</v>
      </c>
      <c r="E4036" t="s">
        <v>2014</v>
      </c>
      <c r="F4036" t="s">
        <v>583</v>
      </c>
      <c r="G4036" t="s">
        <v>1281</v>
      </c>
      <c r="H4036" t="s">
        <v>2015</v>
      </c>
    </row>
    <row r="4037" spans="1:8">
      <c r="A4037" t="s">
        <v>12743</v>
      </c>
      <c r="B4037" t="s">
        <v>652</v>
      </c>
      <c r="C4037" t="s">
        <v>652</v>
      </c>
      <c r="E4037" t="s">
        <v>2014</v>
      </c>
      <c r="F4037" t="s">
        <v>583</v>
      </c>
      <c r="G4037" t="s">
        <v>1281</v>
      </c>
      <c r="H4037" t="s">
        <v>2015</v>
      </c>
    </row>
    <row r="4038" spans="1:8">
      <c r="A4038" t="s">
        <v>12744</v>
      </c>
      <c r="B4038" t="s">
        <v>652</v>
      </c>
      <c r="C4038" t="s">
        <v>652</v>
      </c>
      <c r="E4038" t="s">
        <v>2014</v>
      </c>
      <c r="F4038" t="s">
        <v>583</v>
      </c>
      <c r="G4038" t="s">
        <v>1281</v>
      </c>
      <c r="H4038" t="s">
        <v>2015</v>
      </c>
    </row>
    <row r="4039" spans="1:8">
      <c r="A4039" t="s">
        <v>12745</v>
      </c>
      <c r="B4039" t="s">
        <v>652</v>
      </c>
      <c r="C4039" t="s">
        <v>652</v>
      </c>
      <c r="E4039" t="s">
        <v>2014</v>
      </c>
      <c r="F4039" t="s">
        <v>583</v>
      </c>
      <c r="G4039" t="s">
        <v>1281</v>
      </c>
      <c r="H4039" t="s">
        <v>2015</v>
      </c>
    </row>
    <row r="4040" spans="1:8">
      <c r="A4040" t="s">
        <v>12746</v>
      </c>
      <c r="B4040" t="s">
        <v>652</v>
      </c>
      <c r="C4040" t="s">
        <v>652</v>
      </c>
      <c r="E4040" t="s">
        <v>2014</v>
      </c>
      <c r="F4040" t="s">
        <v>583</v>
      </c>
      <c r="G4040" t="s">
        <v>1281</v>
      </c>
      <c r="H4040" t="s">
        <v>2015</v>
      </c>
    </row>
    <row r="4041" spans="1:8">
      <c r="A4041" t="s">
        <v>12747</v>
      </c>
      <c r="B4041" t="s">
        <v>652</v>
      </c>
      <c r="C4041" t="s">
        <v>652</v>
      </c>
      <c r="E4041" t="s">
        <v>2014</v>
      </c>
      <c r="F4041" t="s">
        <v>583</v>
      </c>
      <c r="G4041" t="s">
        <v>1281</v>
      </c>
      <c r="H4041" t="s">
        <v>2015</v>
      </c>
    </row>
    <row r="4042" spans="1:8">
      <c r="A4042" t="s">
        <v>12748</v>
      </c>
      <c r="B4042" t="s">
        <v>12749</v>
      </c>
      <c r="C4042" t="s">
        <v>12750</v>
      </c>
      <c r="D4042" t="s">
        <v>12751</v>
      </c>
      <c r="E4042" t="s">
        <v>1574</v>
      </c>
      <c r="F4042" t="s">
        <v>352</v>
      </c>
      <c r="G4042" t="s">
        <v>360</v>
      </c>
      <c r="H4042" t="s">
        <v>412</v>
      </c>
    </row>
    <row r="4043" spans="1:8">
      <c r="A4043" t="s">
        <v>12752</v>
      </c>
      <c r="B4043" t="s">
        <v>12753</v>
      </c>
      <c r="C4043" t="s">
        <v>12754</v>
      </c>
      <c r="D4043" t="s">
        <v>12755</v>
      </c>
      <c r="E4043" t="s">
        <v>2014</v>
      </c>
      <c r="F4043" t="s">
        <v>583</v>
      </c>
      <c r="G4043" t="s">
        <v>1281</v>
      </c>
      <c r="H4043" t="s">
        <v>2015</v>
      </c>
    </row>
    <row r="4044" spans="1:8">
      <c r="A4044" t="s">
        <v>12756</v>
      </c>
      <c r="B4044" t="s">
        <v>652</v>
      </c>
      <c r="C4044" t="s">
        <v>652</v>
      </c>
      <c r="E4044" t="s">
        <v>2014</v>
      </c>
      <c r="F4044" t="s">
        <v>583</v>
      </c>
      <c r="G4044" t="s">
        <v>1281</v>
      </c>
      <c r="H4044" t="s">
        <v>2015</v>
      </c>
    </row>
    <row r="4045" spans="1:8">
      <c r="A4045" t="s">
        <v>12757</v>
      </c>
      <c r="B4045" t="s">
        <v>652</v>
      </c>
      <c r="C4045" t="s">
        <v>652</v>
      </c>
      <c r="E4045" t="s">
        <v>2014</v>
      </c>
      <c r="F4045" t="s">
        <v>583</v>
      </c>
      <c r="G4045" t="s">
        <v>1281</v>
      </c>
      <c r="H4045" t="s">
        <v>2015</v>
      </c>
    </row>
    <row r="4046" spans="1:8">
      <c r="A4046" t="s">
        <v>12758</v>
      </c>
      <c r="B4046" t="s">
        <v>652</v>
      </c>
      <c r="C4046" t="s">
        <v>652</v>
      </c>
      <c r="E4046" t="s">
        <v>2014</v>
      </c>
      <c r="F4046" t="s">
        <v>583</v>
      </c>
      <c r="G4046" t="s">
        <v>1281</v>
      </c>
      <c r="H4046" t="s">
        <v>2015</v>
      </c>
    </row>
    <row r="4047" spans="1:8">
      <c r="A4047" t="s">
        <v>12759</v>
      </c>
      <c r="B4047" t="s">
        <v>652</v>
      </c>
      <c r="C4047" t="s">
        <v>652</v>
      </c>
      <c r="E4047" t="s">
        <v>2014</v>
      </c>
      <c r="F4047" t="s">
        <v>583</v>
      </c>
      <c r="G4047" t="s">
        <v>1281</v>
      </c>
      <c r="H4047" t="s">
        <v>2015</v>
      </c>
    </row>
    <row r="4048" spans="1:8">
      <c r="A4048" t="s">
        <v>12760</v>
      </c>
      <c r="B4048" t="s">
        <v>652</v>
      </c>
      <c r="C4048" t="s">
        <v>652</v>
      </c>
      <c r="E4048" t="s">
        <v>2014</v>
      </c>
      <c r="F4048" t="s">
        <v>583</v>
      </c>
      <c r="G4048" t="s">
        <v>1281</v>
      </c>
      <c r="H4048" t="s">
        <v>2015</v>
      </c>
    </row>
    <row r="4049" spans="1:8">
      <c r="A4049" t="s">
        <v>12761</v>
      </c>
      <c r="B4049" t="s">
        <v>12762</v>
      </c>
      <c r="C4049" t="s">
        <v>12762</v>
      </c>
      <c r="E4049" t="s">
        <v>2014</v>
      </c>
      <c r="F4049" t="s">
        <v>583</v>
      </c>
      <c r="G4049" t="s">
        <v>1281</v>
      </c>
      <c r="H4049" t="s">
        <v>2015</v>
      </c>
    </row>
    <row r="4050" spans="1:8">
      <c r="A4050" t="s">
        <v>12763</v>
      </c>
      <c r="B4050" t="s">
        <v>12544</v>
      </c>
      <c r="C4050" t="s">
        <v>12544</v>
      </c>
      <c r="E4050" t="s">
        <v>2014</v>
      </c>
      <c r="F4050" t="s">
        <v>583</v>
      </c>
      <c r="G4050" t="s">
        <v>1281</v>
      </c>
      <c r="H4050" t="s">
        <v>2015</v>
      </c>
    </row>
    <row r="4051" spans="1:8">
      <c r="A4051" t="s">
        <v>12764</v>
      </c>
      <c r="B4051" t="s">
        <v>652</v>
      </c>
      <c r="C4051" t="s">
        <v>652</v>
      </c>
      <c r="E4051" t="s">
        <v>2014</v>
      </c>
      <c r="F4051" t="s">
        <v>583</v>
      </c>
      <c r="G4051" t="s">
        <v>1281</v>
      </c>
      <c r="H4051" t="s">
        <v>2015</v>
      </c>
    </row>
    <row r="4052" spans="1:8">
      <c r="A4052" t="s">
        <v>12765</v>
      </c>
      <c r="B4052" t="s">
        <v>12766</v>
      </c>
      <c r="C4052" t="s">
        <v>12767</v>
      </c>
      <c r="D4052" t="s">
        <v>12768</v>
      </c>
      <c r="E4052" t="s">
        <v>2014</v>
      </c>
      <c r="F4052" t="s">
        <v>583</v>
      </c>
      <c r="G4052" t="s">
        <v>1281</v>
      </c>
      <c r="H4052" t="s">
        <v>2015</v>
      </c>
    </row>
    <row r="4053" spans="1:8">
      <c r="A4053" t="s">
        <v>12769</v>
      </c>
      <c r="B4053" t="s">
        <v>652</v>
      </c>
      <c r="C4053" t="s">
        <v>652</v>
      </c>
      <c r="E4053" t="s">
        <v>2014</v>
      </c>
      <c r="F4053" t="s">
        <v>583</v>
      </c>
      <c r="G4053" t="s">
        <v>1281</v>
      </c>
      <c r="H4053" t="s">
        <v>2015</v>
      </c>
    </row>
    <row r="4054" spans="1:8">
      <c r="A4054" t="s">
        <v>12770</v>
      </c>
      <c r="B4054" t="s">
        <v>652</v>
      </c>
      <c r="C4054" t="s">
        <v>652</v>
      </c>
      <c r="E4054" t="s">
        <v>2014</v>
      </c>
      <c r="F4054" t="s">
        <v>583</v>
      </c>
      <c r="G4054" t="s">
        <v>1281</v>
      </c>
      <c r="H4054" t="s">
        <v>2015</v>
      </c>
    </row>
    <row r="4055" spans="1:8">
      <c r="A4055" t="s">
        <v>12771</v>
      </c>
      <c r="B4055" t="s">
        <v>652</v>
      </c>
      <c r="C4055" t="s">
        <v>652</v>
      </c>
      <c r="E4055" t="s">
        <v>2014</v>
      </c>
      <c r="F4055" t="s">
        <v>583</v>
      </c>
      <c r="G4055" t="s">
        <v>1281</v>
      </c>
      <c r="H4055" t="s">
        <v>2015</v>
      </c>
    </row>
    <row r="4056" spans="1:8">
      <c r="A4056" t="s">
        <v>12772</v>
      </c>
      <c r="B4056" t="s">
        <v>652</v>
      </c>
      <c r="C4056" t="s">
        <v>652</v>
      </c>
      <c r="E4056" t="s">
        <v>2014</v>
      </c>
      <c r="F4056" t="s">
        <v>583</v>
      </c>
      <c r="G4056" t="s">
        <v>1281</v>
      </c>
      <c r="H4056" t="s">
        <v>2015</v>
      </c>
    </row>
    <row r="4057" spans="1:8">
      <c r="A4057" t="s">
        <v>12773</v>
      </c>
      <c r="B4057" t="s">
        <v>652</v>
      </c>
      <c r="C4057" t="s">
        <v>652</v>
      </c>
      <c r="E4057" t="s">
        <v>2014</v>
      </c>
      <c r="F4057" t="s">
        <v>583</v>
      </c>
      <c r="G4057" t="s">
        <v>1281</v>
      </c>
      <c r="H4057" t="s">
        <v>2015</v>
      </c>
    </row>
    <row r="4058" spans="1:8">
      <c r="A4058" t="s">
        <v>12774</v>
      </c>
      <c r="B4058" t="s">
        <v>652</v>
      </c>
      <c r="C4058" t="s">
        <v>652</v>
      </c>
      <c r="E4058" t="s">
        <v>2014</v>
      </c>
      <c r="F4058" t="s">
        <v>583</v>
      </c>
      <c r="G4058" t="s">
        <v>1281</v>
      </c>
      <c r="H4058" t="s">
        <v>2015</v>
      </c>
    </row>
    <row r="4059" spans="1:8">
      <c r="A4059" t="s">
        <v>12775</v>
      </c>
      <c r="B4059" t="s">
        <v>652</v>
      </c>
      <c r="C4059" t="s">
        <v>652</v>
      </c>
      <c r="E4059" t="s">
        <v>2014</v>
      </c>
      <c r="F4059" t="s">
        <v>583</v>
      </c>
      <c r="G4059" t="s">
        <v>1281</v>
      </c>
      <c r="H4059" t="s">
        <v>2015</v>
      </c>
    </row>
    <row r="4060" spans="1:8">
      <c r="A4060" t="s">
        <v>12776</v>
      </c>
      <c r="B4060" t="s">
        <v>652</v>
      </c>
      <c r="C4060" t="s">
        <v>652</v>
      </c>
      <c r="E4060" t="s">
        <v>2014</v>
      </c>
      <c r="F4060" t="s">
        <v>583</v>
      </c>
      <c r="G4060" t="s">
        <v>1281</v>
      </c>
      <c r="H4060" t="s">
        <v>2015</v>
      </c>
    </row>
    <row r="4061" spans="1:8">
      <c r="A4061" t="s">
        <v>12777</v>
      </c>
      <c r="B4061" t="s">
        <v>652</v>
      </c>
      <c r="C4061" t="s">
        <v>652</v>
      </c>
      <c r="E4061" t="s">
        <v>2014</v>
      </c>
      <c r="F4061" t="s">
        <v>583</v>
      </c>
      <c r="G4061" t="s">
        <v>1281</v>
      </c>
      <c r="H4061" t="s">
        <v>2015</v>
      </c>
    </row>
    <row r="4062" spans="1:8">
      <c r="A4062" t="s">
        <v>12778</v>
      </c>
      <c r="B4062" t="s">
        <v>652</v>
      </c>
      <c r="C4062" t="s">
        <v>652</v>
      </c>
      <c r="E4062" t="s">
        <v>2014</v>
      </c>
      <c r="F4062" t="s">
        <v>583</v>
      </c>
      <c r="G4062" t="s">
        <v>1281</v>
      </c>
      <c r="H4062" t="s">
        <v>2015</v>
      </c>
    </row>
    <row r="4063" spans="1:8">
      <c r="A4063" t="s">
        <v>12779</v>
      </c>
      <c r="B4063" t="s">
        <v>12780</v>
      </c>
      <c r="C4063" t="s">
        <v>12781</v>
      </c>
      <c r="D4063" t="s">
        <v>12782</v>
      </c>
      <c r="E4063" t="s">
        <v>691</v>
      </c>
      <c r="F4063" t="s">
        <v>352</v>
      </c>
      <c r="G4063" t="s">
        <v>692</v>
      </c>
      <c r="H4063" t="s">
        <v>693</v>
      </c>
    </row>
    <row r="4064" spans="1:8">
      <c r="A4064" t="s">
        <v>12783</v>
      </c>
      <c r="B4064" t="s">
        <v>652</v>
      </c>
      <c r="C4064" t="s">
        <v>652</v>
      </c>
      <c r="E4064" t="s">
        <v>2014</v>
      </c>
      <c r="F4064" t="s">
        <v>583</v>
      </c>
      <c r="G4064" t="s">
        <v>1281</v>
      </c>
      <c r="H4064" t="s">
        <v>2015</v>
      </c>
    </row>
    <row r="4065" spans="1:8">
      <c r="A4065" t="s">
        <v>12784</v>
      </c>
      <c r="B4065" t="s">
        <v>652</v>
      </c>
      <c r="C4065" t="s">
        <v>652</v>
      </c>
      <c r="E4065" t="s">
        <v>2014</v>
      </c>
      <c r="F4065" t="s">
        <v>583</v>
      </c>
      <c r="G4065" t="s">
        <v>1281</v>
      </c>
      <c r="H4065" t="s">
        <v>2015</v>
      </c>
    </row>
    <row r="4066" spans="1:8">
      <c r="A4066" t="s">
        <v>12785</v>
      </c>
      <c r="B4066" t="s">
        <v>652</v>
      </c>
      <c r="C4066" t="s">
        <v>652</v>
      </c>
      <c r="E4066" t="s">
        <v>2014</v>
      </c>
      <c r="F4066" t="s">
        <v>583</v>
      </c>
      <c r="G4066" t="s">
        <v>1281</v>
      </c>
      <c r="H4066" t="s">
        <v>2015</v>
      </c>
    </row>
    <row r="4067" spans="1:8">
      <c r="A4067" t="s">
        <v>12786</v>
      </c>
      <c r="B4067" t="s">
        <v>652</v>
      </c>
      <c r="C4067" t="s">
        <v>652</v>
      </c>
      <c r="E4067" t="s">
        <v>2014</v>
      </c>
      <c r="F4067" t="s">
        <v>583</v>
      </c>
      <c r="G4067" t="s">
        <v>1281</v>
      </c>
      <c r="H4067" t="s">
        <v>2015</v>
      </c>
    </row>
    <row r="4068" spans="1:8">
      <c r="A4068" t="s">
        <v>12787</v>
      </c>
      <c r="B4068" t="s">
        <v>652</v>
      </c>
      <c r="C4068" t="s">
        <v>652</v>
      </c>
      <c r="E4068" t="s">
        <v>2014</v>
      </c>
      <c r="F4068" t="s">
        <v>583</v>
      </c>
      <c r="G4068" t="s">
        <v>1281</v>
      </c>
      <c r="H4068" t="s">
        <v>2015</v>
      </c>
    </row>
    <row r="4069" spans="1:8">
      <c r="A4069" t="s">
        <v>12788</v>
      </c>
      <c r="B4069" t="s">
        <v>652</v>
      </c>
      <c r="C4069" t="s">
        <v>652</v>
      </c>
      <c r="E4069" t="s">
        <v>2014</v>
      </c>
      <c r="F4069" t="s">
        <v>583</v>
      </c>
      <c r="G4069" t="s">
        <v>1281</v>
      </c>
      <c r="H4069" t="s">
        <v>2015</v>
      </c>
    </row>
    <row r="4070" spans="1:8">
      <c r="A4070" t="s">
        <v>12789</v>
      </c>
      <c r="B4070" t="s">
        <v>652</v>
      </c>
      <c r="C4070" t="s">
        <v>652</v>
      </c>
      <c r="E4070" t="s">
        <v>2014</v>
      </c>
      <c r="F4070" t="s">
        <v>583</v>
      </c>
      <c r="G4070" t="s">
        <v>1281</v>
      </c>
      <c r="H4070" t="s">
        <v>2015</v>
      </c>
    </row>
    <row r="4071" spans="1:8">
      <c r="A4071" t="s">
        <v>12790</v>
      </c>
      <c r="B4071" t="s">
        <v>652</v>
      </c>
      <c r="C4071" t="s">
        <v>652</v>
      </c>
      <c r="E4071" t="s">
        <v>2014</v>
      </c>
      <c r="F4071" t="s">
        <v>583</v>
      </c>
      <c r="G4071" t="s">
        <v>1281</v>
      </c>
      <c r="H4071" t="s">
        <v>2015</v>
      </c>
    </row>
    <row r="4072" spans="1:8">
      <c r="A4072" t="s">
        <v>12791</v>
      </c>
      <c r="B4072" t="s">
        <v>652</v>
      </c>
      <c r="C4072" t="s">
        <v>652</v>
      </c>
      <c r="E4072" t="s">
        <v>2014</v>
      </c>
      <c r="F4072" t="s">
        <v>583</v>
      </c>
      <c r="G4072" t="s">
        <v>1281</v>
      </c>
      <c r="H4072" t="s">
        <v>2015</v>
      </c>
    </row>
    <row r="4073" spans="1:8">
      <c r="A4073" t="s">
        <v>12792</v>
      </c>
      <c r="B4073" t="s">
        <v>652</v>
      </c>
      <c r="C4073" t="s">
        <v>652</v>
      </c>
      <c r="E4073" t="s">
        <v>2014</v>
      </c>
      <c r="F4073" t="s">
        <v>583</v>
      </c>
      <c r="G4073" t="s">
        <v>1281</v>
      </c>
      <c r="H4073" t="s">
        <v>2015</v>
      </c>
    </row>
    <row r="4074" spans="1:8">
      <c r="A4074" t="s">
        <v>12793</v>
      </c>
      <c r="B4074" t="s">
        <v>652</v>
      </c>
      <c r="C4074" t="s">
        <v>652</v>
      </c>
      <c r="E4074" t="s">
        <v>2014</v>
      </c>
      <c r="F4074" t="s">
        <v>583</v>
      </c>
      <c r="G4074" t="s">
        <v>1281</v>
      </c>
      <c r="H4074" t="s">
        <v>2015</v>
      </c>
    </row>
    <row r="4075" spans="1:8">
      <c r="A4075" t="s">
        <v>12794</v>
      </c>
      <c r="B4075" t="s">
        <v>652</v>
      </c>
      <c r="C4075" t="s">
        <v>652</v>
      </c>
      <c r="E4075" t="s">
        <v>2014</v>
      </c>
      <c r="F4075" t="s">
        <v>583</v>
      </c>
      <c r="G4075" t="s">
        <v>1281</v>
      </c>
      <c r="H4075" t="s">
        <v>2015</v>
      </c>
    </row>
    <row r="4076" spans="1:8">
      <c r="A4076" t="s">
        <v>12795</v>
      </c>
      <c r="B4076" t="s">
        <v>652</v>
      </c>
      <c r="C4076" t="s">
        <v>652</v>
      </c>
      <c r="E4076" t="s">
        <v>2014</v>
      </c>
      <c r="F4076" t="s">
        <v>583</v>
      </c>
      <c r="G4076" t="s">
        <v>1281</v>
      </c>
      <c r="H4076" t="s">
        <v>2015</v>
      </c>
    </row>
    <row r="4077" spans="1:8">
      <c r="A4077" t="s">
        <v>12796</v>
      </c>
      <c r="B4077" t="s">
        <v>652</v>
      </c>
      <c r="C4077" t="s">
        <v>652</v>
      </c>
      <c r="E4077" t="s">
        <v>2014</v>
      </c>
      <c r="F4077" t="s">
        <v>583</v>
      </c>
      <c r="G4077" t="s">
        <v>1281</v>
      </c>
      <c r="H4077" t="s">
        <v>2015</v>
      </c>
    </row>
    <row r="4078" spans="1:8">
      <c r="A4078" t="s">
        <v>12797</v>
      </c>
      <c r="B4078" t="s">
        <v>652</v>
      </c>
      <c r="C4078" t="s">
        <v>652</v>
      </c>
      <c r="E4078" t="s">
        <v>2014</v>
      </c>
      <c r="F4078" t="s">
        <v>583</v>
      </c>
      <c r="G4078" t="s">
        <v>1281</v>
      </c>
      <c r="H4078" t="s">
        <v>2015</v>
      </c>
    </row>
    <row r="4079" spans="1:8">
      <c r="A4079" t="s">
        <v>12798</v>
      </c>
      <c r="B4079" t="s">
        <v>12799</v>
      </c>
      <c r="C4079" t="s">
        <v>12799</v>
      </c>
      <c r="E4079" t="s">
        <v>2014</v>
      </c>
      <c r="F4079" t="s">
        <v>583</v>
      </c>
      <c r="G4079" t="s">
        <v>1281</v>
      </c>
      <c r="H4079" t="s">
        <v>2015</v>
      </c>
    </row>
    <row r="4080" spans="1:8">
      <c r="A4080" t="s">
        <v>12800</v>
      </c>
      <c r="B4080" t="s">
        <v>652</v>
      </c>
      <c r="C4080" t="s">
        <v>652</v>
      </c>
      <c r="E4080" t="s">
        <v>2014</v>
      </c>
      <c r="F4080" t="s">
        <v>583</v>
      </c>
      <c r="G4080" t="s">
        <v>1281</v>
      </c>
      <c r="H4080" t="s">
        <v>2015</v>
      </c>
    </row>
    <row r="4081" spans="1:8">
      <c r="A4081" t="s">
        <v>12801</v>
      </c>
      <c r="B4081" t="s">
        <v>652</v>
      </c>
      <c r="C4081" t="s">
        <v>652</v>
      </c>
      <c r="E4081" t="s">
        <v>2014</v>
      </c>
      <c r="F4081" t="s">
        <v>583</v>
      </c>
      <c r="G4081" t="s">
        <v>1281</v>
      </c>
      <c r="H4081" t="s">
        <v>2015</v>
      </c>
    </row>
    <row r="4082" spans="1:8">
      <c r="A4082" t="s">
        <v>12802</v>
      </c>
      <c r="B4082" t="s">
        <v>12803</v>
      </c>
      <c r="C4082" t="s">
        <v>12803</v>
      </c>
      <c r="E4082" t="s">
        <v>2014</v>
      </c>
      <c r="F4082" t="s">
        <v>583</v>
      </c>
      <c r="G4082" t="s">
        <v>1281</v>
      </c>
      <c r="H4082" t="s">
        <v>2015</v>
      </c>
    </row>
    <row r="4083" spans="1:8">
      <c r="A4083" t="s">
        <v>12804</v>
      </c>
      <c r="B4083" t="s">
        <v>652</v>
      </c>
      <c r="C4083" t="s">
        <v>652</v>
      </c>
      <c r="E4083" t="s">
        <v>2014</v>
      </c>
      <c r="F4083" t="s">
        <v>583</v>
      </c>
      <c r="G4083" t="s">
        <v>1281</v>
      </c>
      <c r="H4083" t="s">
        <v>2015</v>
      </c>
    </row>
    <row r="4084" spans="1:8">
      <c r="A4084" t="s">
        <v>12805</v>
      </c>
      <c r="B4084" t="s">
        <v>12544</v>
      </c>
      <c r="C4084" t="s">
        <v>12544</v>
      </c>
      <c r="E4084" t="s">
        <v>2014</v>
      </c>
      <c r="F4084" t="s">
        <v>583</v>
      </c>
      <c r="G4084" t="s">
        <v>1281</v>
      </c>
      <c r="H4084" t="s">
        <v>2015</v>
      </c>
    </row>
    <row r="4085" spans="1:8">
      <c r="A4085" t="s">
        <v>12806</v>
      </c>
      <c r="B4085" t="s">
        <v>652</v>
      </c>
      <c r="C4085" t="s">
        <v>652</v>
      </c>
      <c r="E4085" t="s">
        <v>2014</v>
      </c>
      <c r="F4085" t="s">
        <v>583</v>
      </c>
      <c r="G4085" t="s">
        <v>1281</v>
      </c>
      <c r="H4085" t="s">
        <v>2015</v>
      </c>
    </row>
    <row r="4086" spans="1:8">
      <c r="A4086" t="s">
        <v>12807</v>
      </c>
      <c r="B4086" t="s">
        <v>652</v>
      </c>
      <c r="C4086" t="s">
        <v>652</v>
      </c>
      <c r="E4086" t="s">
        <v>2014</v>
      </c>
      <c r="F4086" t="s">
        <v>583</v>
      </c>
      <c r="G4086" t="s">
        <v>1281</v>
      </c>
      <c r="H4086" t="s">
        <v>2015</v>
      </c>
    </row>
    <row r="4087" spans="1:8">
      <c r="A4087" t="s">
        <v>12808</v>
      </c>
      <c r="B4087" t="s">
        <v>12809</v>
      </c>
      <c r="C4087" t="s">
        <v>12810</v>
      </c>
      <c r="D4087" t="s">
        <v>12811</v>
      </c>
      <c r="E4087" s="7" t="s">
        <v>12812</v>
      </c>
      <c r="F4087" s="7" t="s">
        <v>352</v>
      </c>
      <c r="G4087" t="s">
        <v>2649</v>
      </c>
      <c r="H4087" t="s">
        <v>2708</v>
      </c>
    </row>
    <row r="4088" spans="1:8">
      <c r="A4088" t="s">
        <v>12813</v>
      </c>
      <c r="B4088" t="s">
        <v>652</v>
      </c>
      <c r="C4088" t="s">
        <v>652</v>
      </c>
      <c r="E4088" t="s">
        <v>2014</v>
      </c>
      <c r="F4088" t="s">
        <v>583</v>
      </c>
      <c r="G4088" t="s">
        <v>1281</v>
      </c>
      <c r="H4088" t="s">
        <v>2015</v>
      </c>
    </row>
    <row r="4089" spans="1:8">
      <c r="A4089" t="s">
        <v>12814</v>
      </c>
      <c r="B4089" t="s">
        <v>12815</v>
      </c>
      <c r="C4089" t="s">
        <v>12815</v>
      </c>
      <c r="E4089" t="s">
        <v>2014</v>
      </c>
      <c r="F4089" t="s">
        <v>583</v>
      </c>
      <c r="G4089" t="s">
        <v>1281</v>
      </c>
      <c r="H4089" t="s">
        <v>2015</v>
      </c>
    </row>
    <row r="4090" spans="1:8">
      <c r="A4090" t="s">
        <v>12816</v>
      </c>
      <c r="B4090" t="s">
        <v>652</v>
      </c>
      <c r="C4090" t="s">
        <v>652</v>
      </c>
      <c r="E4090" t="s">
        <v>2014</v>
      </c>
      <c r="F4090" t="s">
        <v>583</v>
      </c>
      <c r="G4090" t="s">
        <v>1281</v>
      </c>
      <c r="H4090" t="s">
        <v>2015</v>
      </c>
    </row>
    <row r="4091" spans="1:8">
      <c r="A4091" t="s">
        <v>12817</v>
      </c>
      <c r="B4091" t="s">
        <v>12818</v>
      </c>
      <c r="C4091" t="s">
        <v>12819</v>
      </c>
      <c r="D4091" t="s">
        <v>12820</v>
      </c>
      <c r="E4091" t="s">
        <v>850</v>
      </c>
      <c r="F4091" t="s">
        <v>583</v>
      </c>
      <c r="G4091" t="s">
        <v>352</v>
      </c>
      <c r="H4091" t="s">
        <v>851</v>
      </c>
    </row>
    <row r="4092" spans="1:8">
      <c r="A4092" t="s">
        <v>12821</v>
      </c>
      <c r="B4092" t="s">
        <v>652</v>
      </c>
      <c r="C4092" t="s">
        <v>652</v>
      </c>
      <c r="E4092" t="s">
        <v>2014</v>
      </c>
      <c r="F4092" t="s">
        <v>583</v>
      </c>
      <c r="G4092" t="s">
        <v>1281</v>
      </c>
      <c r="H4092" t="s">
        <v>2015</v>
      </c>
    </row>
    <row r="4093" spans="1:8">
      <c r="A4093" t="s">
        <v>12822</v>
      </c>
      <c r="B4093" t="s">
        <v>652</v>
      </c>
      <c r="C4093" t="s">
        <v>652</v>
      </c>
      <c r="E4093" t="s">
        <v>2014</v>
      </c>
      <c r="F4093" t="s">
        <v>583</v>
      </c>
      <c r="G4093" t="s">
        <v>1281</v>
      </c>
      <c r="H4093" t="s">
        <v>2015</v>
      </c>
    </row>
    <row r="4094" spans="1:8">
      <c r="A4094" t="s">
        <v>12823</v>
      </c>
      <c r="B4094" t="s">
        <v>652</v>
      </c>
      <c r="C4094" t="s">
        <v>652</v>
      </c>
      <c r="E4094" t="s">
        <v>2014</v>
      </c>
      <c r="F4094" t="s">
        <v>583</v>
      </c>
      <c r="G4094" t="s">
        <v>1281</v>
      </c>
      <c r="H4094" t="s">
        <v>2015</v>
      </c>
    </row>
    <row r="4095" spans="1:8">
      <c r="A4095" t="s">
        <v>12824</v>
      </c>
      <c r="B4095" t="s">
        <v>652</v>
      </c>
      <c r="C4095" t="s">
        <v>652</v>
      </c>
      <c r="E4095" t="s">
        <v>2014</v>
      </c>
      <c r="F4095" t="s">
        <v>583</v>
      </c>
      <c r="G4095" t="s">
        <v>1281</v>
      </c>
      <c r="H4095" t="s">
        <v>2015</v>
      </c>
    </row>
    <row r="4096" spans="1:8">
      <c r="A4096" t="s">
        <v>12825</v>
      </c>
      <c r="B4096" t="s">
        <v>12696</v>
      </c>
      <c r="C4096" t="s">
        <v>12696</v>
      </c>
      <c r="E4096" t="s">
        <v>2014</v>
      </c>
      <c r="F4096" t="s">
        <v>583</v>
      </c>
      <c r="G4096" t="s">
        <v>1281</v>
      </c>
      <c r="H4096" t="s">
        <v>2015</v>
      </c>
    </row>
    <row r="4097" spans="1:8">
      <c r="A4097" t="s">
        <v>12826</v>
      </c>
      <c r="B4097" t="s">
        <v>652</v>
      </c>
      <c r="C4097" t="s">
        <v>652</v>
      </c>
      <c r="E4097" t="s">
        <v>2014</v>
      </c>
      <c r="F4097" t="s">
        <v>583</v>
      </c>
      <c r="G4097" t="s">
        <v>1281</v>
      </c>
      <c r="H4097" t="s">
        <v>2015</v>
      </c>
    </row>
    <row r="4098" spans="1:8">
      <c r="A4098" t="s">
        <v>12827</v>
      </c>
      <c r="B4098" t="s">
        <v>652</v>
      </c>
      <c r="C4098" t="s">
        <v>652</v>
      </c>
      <c r="E4098" t="s">
        <v>2014</v>
      </c>
      <c r="F4098" t="s">
        <v>583</v>
      </c>
      <c r="G4098" t="s">
        <v>1281</v>
      </c>
      <c r="H4098" t="s">
        <v>2015</v>
      </c>
    </row>
    <row r="4099" spans="1:8">
      <c r="A4099" t="s">
        <v>12828</v>
      </c>
      <c r="B4099" t="s">
        <v>652</v>
      </c>
      <c r="C4099" t="s">
        <v>652</v>
      </c>
      <c r="E4099" t="s">
        <v>2014</v>
      </c>
      <c r="F4099" t="s">
        <v>583</v>
      </c>
      <c r="G4099" t="s">
        <v>1281</v>
      </c>
      <c r="H4099" t="s">
        <v>2015</v>
      </c>
    </row>
    <row r="4100" spans="1:8">
      <c r="A4100" t="s">
        <v>12829</v>
      </c>
      <c r="B4100" t="s">
        <v>652</v>
      </c>
      <c r="C4100" t="s">
        <v>652</v>
      </c>
      <c r="E4100" t="s">
        <v>2014</v>
      </c>
      <c r="F4100" t="s">
        <v>583</v>
      </c>
      <c r="G4100" t="s">
        <v>1281</v>
      </c>
      <c r="H4100" t="s">
        <v>2015</v>
      </c>
    </row>
    <row r="4101" spans="1:8">
      <c r="A4101" t="s">
        <v>12830</v>
      </c>
      <c r="B4101" t="s">
        <v>12831</v>
      </c>
      <c r="C4101" t="s">
        <v>12831</v>
      </c>
      <c r="E4101" t="s">
        <v>3229</v>
      </c>
      <c r="F4101" t="s">
        <v>583</v>
      </c>
      <c r="G4101" t="s">
        <v>1842</v>
      </c>
      <c r="H4101" t="s">
        <v>3230</v>
      </c>
    </row>
    <row r="4102" spans="1:8">
      <c r="A4102" t="s">
        <v>12832</v>
      </c>
      <c r="B4102" t="s">
        <v>12833</v>
      </c>
      <c r="C4102" t="s">
        <v>12833</v>
      </c>
      <c r="E4102" t="s">
        <v>3229</v>
      </c>
      <c r="F4102" t="s">
        <v>583</v>
      </c>
      <c r="G4102" t="s">
        <v>1842</v>
      </c>
      <c r="H4102" t="s">
        <v>3230</v>
      </c>
    </row>
    <row r="4103" spans="1:8">
      <c r="A4103" t="s">
        <v>12834</v>
      </c>
      <c r="B4103" t="s">
        <v>12835</v>
      </c>
      <c r="C4103" t="s">
        <v>12835</v>
      </c>
      <c r="E4103" t="s">
        <v>3229</v>
      </c>
      <c r="F4103" t="s">
        <v>583</v>
      </c>
      <c r="G4103" t="s">
        <v>1842</v>
      </c>
      <c r="H4103" t="s">
        <v>3230</v>
      </c>
    </row>
    <row r="4104" spans="1:8">
      <c r="A4104" t="s">
        <v>12836</v>
      </c>
      <c r="B4104" t="s">
        <v>12837</v>
      </c>
      <c r="C4104" t="s">
        <v>12837</v>
      </c>
      <c r="E4104" t="s">
        <v>3229</v>
      </c>
      <c r="F4104" t="s">
        <v>583</v>
      </c>
      <c r="G4104" t="s">
        <v>1842</v>
      </c>
      <c r="H4104" t="s">
        <v>3230</v>
      </c>
    </row>
    <row r="4105" spans="1:8">
      <c r="A4105" t="s">
        <v>12838</v>
      </c>
      <c r="B4105" t="s">
        <v>12839</v>
      </c>
      <c r="C4105" t="s">
        <v>12839</v>
      </c>
      <c r="E4105" t="s">
        <v>3229</v>
      </c>
      <c r="F4105" t="s">
        <v>583</v>
      </c>
      <c r="G4105" t="s">
        <v>1842</v>
      </c>
      <c r="H4105" t="s">
        <v>3230</v>
      </c>
    </row>
    <row r="4106" spans="1:8">
      <c r="A4106" t="s">
        <v>12840</v>
      </c>
      <c r="B4106" t="s">
        <v>12841</v>
      </c>
      <c r="C4106" t="s">
        <v>12841</v>
      </c>
      <c r="E4106" t="s">
        <v>3229</v>
      </c>
      <c r="F4106" t="s">
        <v>583</v>
      </c>
      <c r="G4106" t="s">
        <v>1842</v>
      </c>
      <c r="H4106" t="s">
        <v>3230</v>
      </c>
    </row>
    <row r="4107" spans="1:8">
      <c r="A4107" t="s">
        <v>12842</v>
      </c>
      <c r="B4107" t="s">
        <v>652</v>
      </c>
      <c r="C4107" t="s">
        <v>652</v>
      </c>
      <c r="E4107" t="s">
        <v>3229</v>
      </c>
      <c r="F4107" t="s">
        <v>583</v>
      </c>
      <c r="G4107" t="s">
        <v>1842</v>
      </c>
      <c r="H4107" t="s">
        <v>3230</v>
      </c>
    </row>
    <row r="4108" spans="1:8">
      <c r="A4108" t="s">
        <v>12843</v>
      </c>
      <c r="B4108" t="s">
        <v>652</v>
      </c>
      <c r="C4108" t="s">
        <v>652</v>
      </c>
      <c r="E4108" t="s">
        <v>3229</v>
      </c>
      <c r="F4108" t="s">
        <v>583</v>
      </c>
      <c r="G4108" t="s">
        <v>1842</v>
      </c>
      <c r="H4108" t="s">
        <v>3230</v>
      </c>
    </row>
    <row r="4109" spans="1:8">
      <c r="A4109" t="s">
        <v>12844</v>
      </c>
      <c r="B4109" t="s">
        <v>12845</v>
      </c>
      <c r="C4109" t="s">
        <v>12846</v>
      </c>
      <c r="D4109" t="s">
        <v>12847</v>
      </c>
      <c r="E4109" t="s">
        <v>12848</v>
      </c>
      <c r="F4109" t="s">
        <v>352</v>
      </c>
      <c r="G4109" t="s">
        <v>367</v>
      </c>
      <c r="H4109" t="s">
        <v>368</v>
      </c>
    </row>
    <row r="4110" spans="1:8">
      <c r="A4110" t="s">
        <v>12849</v>
      </c>
      <c r="B4110" t="s">
        <v>12850</v>
      </c>
      <c r="C4110" t="s">
        <v>12851</v>
      </c>
      <c r="D4110" t="s">
        <v>8190</v>
      </c>
      <c r="E4110" t="s">
        <v>3229</v>
      </c>
      <c r="F4110" t="s">
        <v>583</v>
      </c>
      <c r="G4110" t="s">
        <v>1842</v>
      </c>
      <c r="H4110" t="s">
        <v>3230</v>
      </c>
    </row>
    <row r="4111" spans="1:8">
      <c r="A4111" t="s">
        <v>12852</v>
      </c>
      <c r="B4111" t="s">
        <v>12853</v>
      </c>
      <c r="C4111" t="s">
        <v>12853</v>
      </c>
      <c r="E4111" t="s">
        <v>3229</v>
      </c>
      <c r="F4111" t="s">
        <v>583</v>
      </c>
      <c r="G4111" t="s">
        <v>1842</v>
      </c>
      <c r="H4111" t="s">
        <v>3230</v>
      </c>
    </row>
    <row r="4112" spans="1:8">
      <c r="A4112" t="s">
        <v>12854</v>
      </c>
      <c r="B4112" t="s">
        <v>12855</v>
      </c>
      <c r="C4112" t="s">
        <v>12855</v>
      </c>
      <c r="E4112" t="s">
        <v>3229</v>
      </c>
      <c r="F4112" t="s">
        <v>583</v>
      </c>
      <c r="G4112" t="s">
        <v>1842</v>
      </c>
      <c r="H4112" t="s">
        <v>3230</v>
      </c>
    </row>
    <row r="4113" spans="1:8">
      <c r="A4113" t="s">
        <v>12856</v>
      </c>
      <c r="B4113" t="s">
        <v>12857</v>
      </c>
      <c r="C4113" t="s">
        <v>12857</v>
      </c>
      <c r="E4113" t="s">
        <v>3229</v>
      </c>
      <c r="F4113" t="s">
        <v>583</v>
      </c>
      <c r="G4113" t="s">
        <v>1842</v>
      </c>
      <c r="H4113" t="s">
        <v>3230</v>
      </c>
    </row>
    <row r="4114" spans="1:8">
      <c r="A4114" t="s">
        <v>12858</v>
      </c>
      <c r="B4114" t="s">
        <v>12859</v>
      </c>
      <c r="C4114" t="s">
        <v>12860</v>
      </c>
      <c r="D4114" t="s">
        <v>10663</v>
      </c>
      <c r="E4114" t="s">
        <v>12861</v>
      </c>
      <c r="F4114" t="s">
        <v>352</v>
      </c>
      <c r="G4114" t="s">
        <v>2854</v>
      </c>
      <c r="H4114" t="s">
        <v>3346</v>
      </c>
    </row>
    <row r="4115" spans="1:8">
      <c r="A4115" t="s">
        <v>12862</v>
      </c>
      <c r="B4115" t="s">
        <v>12863</v>
      </c>
      <c r="C4115" t="s">
        <v>12864</v>
      </c>
      <c r="D4115" t="s">
        <v>10663</v>
      </c>
      <c r="E4115" t="s">
        <v>12861</v>
      </c>
      <c r="F4115" t="s">
        <v>352</v>
      </c>
      <c r="G4115" t="s">
        <v>2854</v>
      </c>
      <c r="H4115" t="s">
        <v>3346</v>
      </c>
    </row>
    <row r="4116" spans="1:8">
      <c r="A4116" t="s">
        <v>12865</v>
      </c>
      <c r="B4116" t="s">
        <v>12866</v>
      </c>
      <c r="C4116" t="s">
        <v>12866</v>
      </c>
      <c r="E4116" t="s">
        <v>3229</v>
      </c>
      <c r="F4116" t="s">
        <v>583</v>
      </c>
      <c r="G4116" t="s">
        <v>1842</v>
      </c>
      <c r="H4116" t="s">
        <v>3230</v>
      </c>
    </row>
    <row r="4117" spans="1:8">
      <c r="A4117" t="s">
        <v>12867</v>
      </c>
      <c r="B4117" t="s">
        <v>12868</v>
      </c>
      <c r="C4117" t="s">
        <v>12868</v>
      </c>
      <c r="E4117" t="s">
        <v>3229</v>
      </c>
      <c r="F4117" t="s">
        <v>583</v>
      </c>
      <c r="G4117" t="s">
        <v>1842</v>
      </c>
      <c r="H4117" t="s">
        <v>3230</v>
      </c>
    </row>
    <row r="4118" spans="1:8">
      <c r="A4118" t="s">
        <v>12869</v>
      </c>
      <c r="B4118" t="s">
        <v>12870</v>
      </c>
      <c r="C4118" t="s">
        <v>12870</v>
      </c>
      <c r="E4118" t="s">
        <v>3229</v>
      </c>
      <c r="F4118" t="s">
        <v>583</v>
      </c>
      <c r="G4118" t="s">
        <v>1842</v>
      </c>
      <c r="H4118" t="s">
        <v>3230</v>
      </c>
    </row>
    <row r="4119" spans="1:8">
      <c r="A4119" t="s">
        <v>12871</v>
      </c>
      <c r="B4119" t="s">
        <v>12872</v>
      </c>
      <c r="C4119" t="s">
        <v>12872</v>
      </c>
      <c r="E4119" t="s">
        <v>3229</v>
      </c>
      <c r="F4119" t="s">
        <v>583</v>
      </c>
      <c r="G4119" t="s">
        <v>1842</v>
      </c>
      <c r="H4119" t="s">
        <v>3230</v>
      </c>
    </row>
    <row r="4120" spans="1:8">
      <c r="A4120" t="s">
        <v>12873</v>
      </c>
      <c r="B4120" t="s">
        <v>12874</v>
      </c>
      <c r="C4120" t="s">
        <v>12874</v>
      </c>
      <c r="E4120" t="s">
        <v>3229</v>
      </c>
      <c r="F4120" t="s">
        <v>583</v>
      </c>
      <c r="G4120" t="s">
        <v>1842</v>
      </c>
      <c r="H4120" t="s">
        <v>3230</v>
      </c>
    </row>
    <row r="4121" spans="1:8">
      <c r="A4121" t="s">
        <v>12875</v>
      </c>
      <c r="B4121" t="s">
        <v>12876</v>
      </c>
      <c r="C4121" t="s">
        <v>12876</v>
      </c>
      <c r="E4121" t="s">
        <v>3229</v>
      </c>
      <c r="F4121" t="s">
        <v>583</v>
      </c>
      <c r="G4121" t="s">
        <v>1842</v>
      </c>
      <c r="H4121" t="s">
        <v>3230</v>
      </c>
    </row>
    <row r="4122" spans="1:8">
      <c r="A4122" t="s">
        <v>12877</v>
      </c>
      <c r="B4122" t="s">
        <v>12693</v>
      </c>
      <c r="C4122" t="s">
        <v>12693</v>
      </c>
      <c r="E4122" t="s">
        <v>3229</v>
      </c>
      <c r="F4122" t="s">
        <v>583</v>
      </c>
      <c r="G4122" t="s">
        <v>1842</v>
      </c>
      <c r="H4122" t="s">
        <v>3230</v>
      </c>
    </row>
    <row r="4123" spans="1:8">
      <c r="A4123" t="s">
        <v>12878</v>
      </c>
      <c r="B4123" t="s">
        <v>12879</v>
      </c>
      <c r="C4123" t="s">
        <v>12879</v>
      </c>
      <c r="E4123" t="s">
        <v>12880</v>
      </c>
      <c r="F4123" t="s">
        <v>459</v>
      </c>
      <c r="G4123" t="s">
        <v>1258</v>
      </c>
      <c r="H4123" t="s">
        <v>2687</v>
      </c>
    </row>
    <row r="4124" spans="1:8">
      <c r="A4124" t="s">
        <v>12881</v>
      </c>
      <c r="B4124" t="s">
        <v>12882</v>
      </c>
      <c r="C4124" t="s">
        <v>12882</v>
      </c>
      <c r="E4124" t="s">
        <v>12883</v>
      </c>
      <c r="F4124" t="s">
        <v>459</v>
      </c>
      <c r="G4124" t="s">
        <v>1258</v>
      </c>
      <c r="H4124" t="s">
        <v>2687</v>
      </c>
    </row>
    <row r="4125" spans="1:8">
      <c r="A4125" t="s">
        <v>12884</v>
      </c>
      <c r="B4125" t="s">
        <v>12885</v>
      </c>
      <c r="C4125" t="s">
        <v>12885</v>
      </c>
      <c r="E4125" t="s">
        <v>3229</v>
      </c>
      <c r="F4125" t="s">
        <v>583</v>
      </c>
      <c r="G4125" t="s">
        <v>1842</v>
      </c>
      <c r="H4125" t="s">
        <v>3230</v>
      </c>
    </row>
    <row r="4126" spans="1:8">
      <c r="A4126" t="s">
        <v>12886</v>
      </c>
      <c r="B4126" t="s">
        <v>12887</v>
      </c>
      <c r="C4126" t="s">
        <v>12887</v>
      </c>
      <c r="E4126" t="s">
        <v>12888</v>
      </c>
      <c r="F4126" t="s">
        <v>459</v>
      </c>
      <c r="G4126" t="s">
        <v>460</v>
      </c>
      <c r="H4126" t="s">
        <v>2100</v>
      </c>
    </row>
    <row r="4127" spans="1:8">
      <c r="A4127" t="s">
        <v>12889</v>
      </c>
      <c r="B4127" t="s">
        <v>12890</v>
      </c>
      <c r="C4127" t="s">
        <v>12890</v>
      </c>
      <c r="E4127" t="s">
        <v>1848</v>
      </c>
      <c r="F4127" t="s">
        <v>583</v>
      </c>
      <c r="G4127" t="s">
        <v>1842</v>
      </c>
      <c r="H4127" t="s">
        <v>1849</v>
      </c>
    </row>
    <row r="4128" spans="1:8">
      <c r="A4128" t="s">
        <v>12891</v>
      </c>
      <c r="B4128" t="s">
        <v>12892</v>
      </c>
      <c r="C4128" t="s">
        <v>12892</v>
      </c>
      <c r="E4128" t="s">
        <v>1848</v>
      </c>
      <c r="F4128" t="s">
        <v>583</v>
      </c>
      <c r="G4128" t="s">
        <v>1842</v>
      </c>
      <c r="H4128" t="s">
        <v>1849</v>
      </c>
    </row>
    <row r="4129" spans="1:8">
      <c r="A4129" t="s">
        <v>12893</v>
      </c>
      <c r="B4129" t="s">
        <v>12894</v>
      </c>
      <c r="C4129" t="s">
        <v>12894</v>
      </c>
      <c r="E4129" t="s">
        <v>1848</v>
      </c>
      <c r="F4129" t="s">
        <v>583</v>
      </c>
      <c r="G4129" t="s">
        <v>1842</v>
      </c>
      <c r="H4129" t="s">
        <v>1849</v>
      </c>
    </row>
    <row r="4130" spans="1:8">
      <c r="A4130" t="s">
        <v>12895</v>
      </c>
      <c r="B4130" t="s">
        <v>12896</v>
      </c>
      <c r="C4130" t="s">
        <v>12896</v>
      </c>
      <c r="E4130" t="s">
        <v>1848</v>
      </c>
      <c r="F4130" t="s">
        <v>583</v>
      </c>
      <c r="G4130" t="s">
        <v>1842</v>
      </c>
      <c r="H4130" t="s">
        <v>1849</v>
      </c>
    </row>
    <row r="4131" spans="1:8">
      <c r="A4131" t="s">
        <v>12897</v>
      </c>
      <c r="B4131" t="s">
        <v>12898</v>
      </c>
      <c r="C4131" t="s">
        <v>12898</v>
      </c>
      <c r="E4131" t="s">
        <v>1848</v>
      </c>
      <c r="F4131" t="s">
        <v>583</v>
      </c>
      <c r="G4131" t="s">
        <v>1842</v>
      </c>
      <c r="H4131" t="s">
        <v>1849</v>
      </c>
    </row>
    <row r="4132" spans="1:8">
      <c r="A4132" t="s">
        <v>12899</v>
      </c>
      <c r="B4132" t="s">
        <v>12900</v>
      </c>
      <c r="C4132" t="s">
        <v>12900</v>
      </c>
      <c r="E4132" t="s">
        <v>1848</v>
      </c>
      <c r="F4132" t="s">
        <v>583</v>
      </c>
      <c r="G4132" t="s">
        <v>1842</v>
      </c>
      <c r="H4132" t="s">
        <v>1849</v>
      </c>
    </row>
    <row r="4133" spans="1:8">
      <c r="A4133" t="s">
        <v>12901</v>
      </c>
      <c r="B4133" t="s">
        <v>1279</v>
      </c>
      <c r="C4133" t="s">
        <v>1279</v>
      </c>
      <c r="E4133" t="s">
        <v>1848</v>
      </c>
      <c r="F4133" t="s">
        <v>583</v>
      </c>
      <c r="G4133" t="s">
        <v>1842</v>
      </c>
      <c r="H4133" t="s">
        <v>1849</v>
      </c>
    </row>
    <row r="4134" spans="1:8">
      <c r="A4134" t="s">
        <v>12902</v>
      </c>
      <c r="B4134" t="s">
        <v>12903</v>
      </c>
      <c r="C4134" t="s">
        <v>12903</v>
      </c>
      <c r="E4134" t="s">
        <v>1848</v>
      </c>
      <c r="F4134" t="s">
        <v>583</v>
      </c>
      <c r="G4134" t="s">
        <v>1842</v>
      </c>
      <c r="H4134" t="s">
        <v>1849</v>
      </c>
    </row>
    <row r="4135" spans="1:8">
      <c r="A4135" t="s">
        <v>12904</v>
      </c>
      <c r="B4135" t="s">
        <v>12905</v>
      </c>
      <c r="C4135" t="s">
        <v>12905</v>
      </c>
      <c r="E4135" t="s">
        <v>1848</v>
      </c>
      <c r="F4135" t="s">
        <v>583</v>
      </c>
      <c r="G4135" t="s">
        <v>1842</v>
      </c>
      <c r="H4135" t="s">
        <v>1849</v>
      </c>
    </row>
    <row r="4136" spans="1:8">
      <c r="A4136" t="s">
        <v>12906</v>
      </c>
      <c r="B4136" t="s">
        <v>12907</v>
      </c>
      <c r="C4136" t="s">
        <v>12907</v>
      </c>
      <c r="E4136" t="s">
        <v>1848</v>
      </c>
      <c r="F4136" t="s">
        <v>583</v>
      </c>
      <c r="G4136" t="s">
        <v>1842</v>
      </c>
      <c r="H4136" t="s">
        <v>1849</v>
      </c>
    </row>
    <row r="4137" spans="1:8">
      <c r="A4137" t="s">
        <v>12908</v>
      </c>
      <c r="B4137" t="s">
        <v>11312</v>
      </c>
      <c r="C4137" t="s">
        <v>11312</v>
      </c>
      <c r="E4137" t="s">
        <v>1848</v>
      </c>
      <c r="F4137" t="s">
        <v>583</v>
      </c>
      <c r="G4137" t="s">
        <v>1842</v>
      </c>
      <c r="H4137" t="s">
        <v>1849</v>
      </c>
    </row>
    <row r="4138" spans="1:8">
      <c r="A4138" t="s">
        <v>12909</v>
      </c>
      <c r="B4138" t="s">
        <v>12910</v>
      </c>
      <c r="C4138" t="s">
        <v>12910</v>
      </c>
      <c r="E4138" t="s">
        <v>1848</v>
      </c>
      <c r="F4138" t="s">
        <v>583</v>
      </c>
      <c r="G4138" t="s">
        <v>1842</v>
      </c>
      <c r="H4138" t="s">
        <v>1849</v>
      </c>
    </row>
    <row r="4139" spans="1:8">
      <c r="A4139" t="s">
        <v>12911</v>
      </c>
      <c r="B4139" t="s">
        <v>1279</v>
      </c>
      <c r="C4139" t="s">
        <v>1279</v>
      </c>
      <c r="E4139" t="s">
        <v>1848</v>
      </c>
      <c r="F4139" t="s">
        <v>583</v>
      </c>
      <c r="G4139" t="s">
        <v>1842</v>
      </c>
      <c r="H4139" t="s">
        <v>1849</v>
      </c>
    </row>
    <row r="4140" spans="1:8">
      <c r="A4140" t="s">
        <v>12912</v>
      </c>
      <c r="B4140" t="s">
        <v>1279</v>
      </c>
      <c r="C4140" t="s">
        <v>1279</v>
      </c>
      <c r="E4140" t="s">
        <v>1848</v>
      </c>
      <c r="F4140" t="s">
        <v>583</v>
      </c>
      <c r="G4140" t="s">
        <v>1842</v>
      </c>
      <c r="H4140" t="s">
        <v>1849</v>
      </c>
    </row>
    <row r="4141" spans="1:8">
      <c r="A4141" t="s">
        <v>12913</v>
      </c>
      <c r="B4141" t="s">
        <v>12914</v>
      </c>
      <c r="C4141" t="s">
        <v>12914</v>
      </c>
      <c r="E4141" t="s">
        <v>1848</v>
      </c>
      <c r="F4141" t="s">
        <v>583</v>
      </c>
      <c r="G4141" t="s">
        <v>1842</v>
      </c>
      <c r="H4141" t="s">
        <v>1849</v>
      </c>
    </row>
    <row r="4142" spans="1:8">
      <c r="A4142" t="s">
        <v>12915</v>
      </c>
      <c r="B4142" t="s">
        <v>652</v>
      </c>
      <c r="C4142" t="s">
        <v>652</v>
      </c>
      <c r="E4142" t="s">
        <v>1848</v>
      </c>
      <c r="F4142" t="s">
        <v>583</v>
      </c>
      <c r="G4142" t="s">
        <v>1842</v>
      </c>
      <c r="H4142" t="s">
        <v>1849</v>
      </c>
    </row>
    <row r="4143" spans="1:8">
      <c r="A4143" t="s">
        <v>12916</v>
      </c>
      <c r="B4143" t="s">
        <v>652</v>
      </c>
      <c r="C4143" t="s">
        <v>652</v>
      </c>
      <c r="E4143" t="s">
        <v>1848</v>
      </c>
      <c r="F4143" t="s">
        <v>583</v>
      </c>
      <c r="G4143" t="s">
        <v>1842</v>
      </c>
      <c r="H4143" t="s">
        <v>1849</v>
      </c>
    </row>
    <row r="4144" spans="1:8">
      <c r="A4144" t="s">
        <v>12917</v>
      </c>
      <c r="B4144" t="s">
        <v>12918</v>
      </c>
      <c r="C4144" t="s">
        <v>12918</v>
      </c>
      <c r="E4144" t="s">
        <v>1848</v>
      </c>
      <c r="F4144" t="s">
        <v>583</v>
      </c>
      <c r="G4144" t="s">
        <v>1842</v>
      </c>
      <c r="H4144" t="s">
        <v>1849</v>
      </c>
    </row>
    <row r="4145" spans="1:8">
      <c r="A4145" t="s">
        <v>12919</v>
      </c>
      <c r="B4145" t="s">
        <v>12920</v>
      </c>
      <c r="C4145" t="s">
        <v>12920</v>
      </c>
      <c r="E4145" t="s">
        <v>1848</v>
      </c>
      <c r="F4145" t="s">
        <v>583</v>
      </c>
      <c r="G4145" t="s">
        <v>1842</v>
      </c>
      <c r="H4145" t="s">
        <v>1849</v>
      </c>
    </row>
    <row r="4146" spans="1:8">
      <c r="A4146" t="s">
        <v>12921</v>
      </c>
      <c r="B4146" t="s">
        <v>12922</v>
      </c>
      <c r="C4146" t="s">
        <v>12922</v>
      </c>
      <c r="E4146" t="s">
        <v>1848</v>
      </c>
      <c r="F4146" t="s">
        <v>583</v>
      </c>
      <c r="G4146" t="s">
        <v>1842</v>
      </c>
      <c r="H4146" t="s">
        <v>1849</v>
      </c>
    </row>
    <row r="4147" spans="1:8">
      <c r="A4147" t="s">
        <v>12923</v>
      </c>
      <c r="B4147" t="s">
        <v>12924</v>
      </c>
      <c r="C4147" t="s">
        <v>12924</v>
      </c>
      <c r="E4147" t="s">
        <v>1848</v>
      </c>
      <c r="F4147" t="s">
        <v>583</v>
      </c>
      <c r="G4147" t="s">
        <v>1842</v>
      </c>
      <c r="H4147" t="s">
        <v>1849</v>
      </c>
    </row>
    <row r="4148" spans="1:8">
      <c r="A4148" t="s">
        <v>12925</v>
      </c>
      <c r="B4148" t="s">
        <v>12926</v>
      </c>
      <c r="C4148" t="s">
        <v>12927</v>
      </c>
      <c r="D4148" t="s">
        <v>10373</v>
      </c>
      <c r="E4148" t="s">
        <v>2283</v>
      </c>
      <c r="F4148" t="s">
        <v>1723</v>
      </c>
      <c r="G4148" t="s">
        <v>2284</v>
      </c>
      <c r="H4148" t="s">
        <v>2285</v>
      </c>
    </row>
    <row r="4149" spans="1:8">
      <c r="A4149" t="s">
        <v>12928</v>
      </c>
      <c r="B4149" t="s">
        <v>12929</v>
      </c>
      <c r="C4149" t="s">
        <v>12929</v>
      </c>
      <c r="E4149" t="s">
        <v>2283</v>
      </c>
      <c r="F4149" t="s">
        <v>1723</v>
      </c>
      <c r="G4149" t="s">
        <v>2284</v>
      </c>
      <c r="H4149" t="s">
        <v>2285</v>
      </c>
    </row>
    <row r="4150" spans="1:8">
      <c r="A4150" t="s">
        <v>12930</v>
      </c>
      <c r="B4150" t="s">
        <v>12931</v>
      </c>
      <c r="C4150" t="s">
        <v>12931</v>
      </c>
      <c r="E4150" t="s">
        <v>2283</v>
      </c>
      <c r="F4150" t="s">
        <v>1723</v>
      </c>
      <c r="G4150" t="s">
        <v>2284</v>
      </c>
      <c r="H4150" t="s">
        <v>2285</v>
      </c>
    </row>
    <row r="4151" spans="1:8">
      <c r="A4151" t="s">
        <v>12932</v>
      </c>
      <c r="B4151" t="s">
        <v>12933</v>
      </c>
      <c r="C4151" t="s">
        <v>12933</v>
      </c>
      <c r="E4151" t="s">
        <v>1841</v>
      </c>
      <c r="F4151" t="s">
        <v>583</v>
      </c>
      <c r="G4151" t="s">
        <v>1842</v>
      </c>
      <c r="H4151" t="s">
        <v>1843</v>
      </c>
    </row>
    <row r="4152" spans="1:8">
      <c r="A4152" t="s">
        <v>12934</v>
      </c>
      <c r="B4152" t="s">
        <v>12935</v>
      </c>
      <c r="C4152" t="s">
        <v>12935</v>
      </c>
      <c r="E4152" t="s">
        <v>1841</v>
      </c>
      <c r="F4152" t="s">
        <v>583</v>
      </c>
      <c r="G4152" t="s">
        <v>1842</v>
      </c>
      <c r="H4152" t="s">
        <v>1843</v>
      </c>
    </row>
    <row r="4153" spans="1:8">
      <c r="A4153" t="s">
        <v>12936</v>
      </c>
      <c r="B4153" t="s">
        <v>12937</v>
      </c>
      <c r="C4153" t="s">
        <v>12937</v>
      </c>
      <c r="E4153" t="s">
        <v>1841</v>
      </c>
      <c r="F4153" t="s">
        <v>583</v>
      </c>
      <c r="G4153" t="s">
        <v>1842</v>
      </c>
      <c r="H4153" t="s">
        <v>1843</v>
      </c>
    </row>
    <row r="4154" spans="1:8">
      <c r="A4154" t="s">
        <v>12938</v>
      </c>
      <c r="B4154" t="s">
        <v>12939</v>
      </c>
      <c r="C4154" t="s">
        <v>12939</v>
      </c>
      <c r="E4154" t="s">
        <v>1841</v>
      </c>
      <c r="F4154" t="s">
        <v>583</v>
      </c>
      <c r="G4154" t="s">
        <v>1842</v>
      </c>
      <c r="H4154" t="s">
        <v>1843</v>
      </c>
    </row>
    <row r="4155" spans="1:8">
      <c r="A4155" t="s">
        <v>12940</v>
      </c>
      <c r="B4155" t="s">
        <v>12941</v>
      </c>
      <c r="C4155" t="s">
        <v>12941</v>
      </c>
      <c r="E4155" t="s">
        <v>1841</v>
      </c>
      <c r="F4155" t="s">
        <v>583</v>
      </c>
      <c r="G4155" t="s">
        <v>1842</v>
      </c>
      <c r="H4155" t="s">
        <v>1843</v>
      </c>
    </row>
    <row r="4156" spans="1:8">
      <c r="A4156" t="s">
        <v>12942</v>
      </c>
      <c r="B4156" t="s">
        <v>12943</v>
      </c>
      <c r="C4156" t="s">
        <v>12943</v>
      </c>
      <c r="E4156" t="s">
        <v>5173</v>
      </c>
      <c r="F4156" t="s">
        <v>583</v>
      </c>
      <c r="G4156" t="s">
        <v>1842</v>
      </c>
      <c r="H4156" t="s">
        <v>5174</v>
      </c>
    </row>
    <row r="4157" spans="1:8">
      <c r="A4157" t="s">
        <v>12944</v>
      </c>
      <c r="B4157" t="s">
        <v>12945</v>
      </c>
      <c r="C4157" t="s">
        <v>12945</v>
      </c>
      <c r="E4157" t="s">
        <v>5173</v>
      </c>
      <c r="F4157" t="s">
        <v>583</v>
      </c>
      <c r="G4157" t="s">
        <v>1842</v>
      </c>
      <c r="H4157" t="s">
        <v>5174</v>
      </c>
    </row>
    <row r="4158" spans="1:8">
      <c r="A4158" t="s">
        <v>12946</v>
      </c>
      <c r="B4158" t="s">
        <v>12947</v>
      </c>
      <c r="C4158" t="s">
        <v>12947</v>
      </c>
      <c r="E4158" t="s">
        <v>5173</v>
      </c>
      <c r="F4158" t="s">
        <v>583</v>
      </c>
      <c r="G4158" t="s">
        <v>1842</v>
      </c>
      <c r="H4158" t="s">
        <v>5174</v>
      </c>
    </row>
    <row r="4159" spans="1:8">
      <c r="A4159" t="s">
        <v>12948</v>
      </c>
      <c r="B4159" t="s">
        <v>12949</v>
      </c>
      <c r="C4159" t="s">
        <v>12950</v>
      </c>
      <c r="D4159" t="s">
        <v>12951</v>
      </c>
      <c r="E4159" t="s">
        <v>473</v>
      </c>
      <c r="F4159" t="s">
        <v>352</v>
      </c>
      <c r="G4159" t="s">
        <v>360</v>
      </c>
      <c r="H4159" t="s">
        <v>430</v>
      </c>
    </row>
    <row r="4160" spans="1:8">
      <c r="A4160" t="s">
        <v>12952</v>
      </c>
      <c r="B4160" t="s">
        <v>12953</v>
      </c>
      <c r="C4160" t="s">
        <v>12954</v>
      </c>
      <c r="D4160" t="s">
        <v>12955</v>
      </c>
      <c r="E4160" t="s">
        <v>589</v>
      </c>
      <c r="F4160" t="s">
        <v>352</v>
      </c>
      <c r="G4160" t="s">
        <v>360</v>
      </c>
      <c r="H4160" t="s">
        <v>430</v>
      </c>
    </row>
    <row r="4161" spans="1:8">
      <c r="A4161" t="s">
        <v>12956</v>
      </c>
      <c r="B4161" t="s">
        <v>12957</v>
      </c>
      <c r="C4161" t="s">
        <v>12958</v>
      </c>
      <c r="D4161" t="s">
        <v>3042</v>
      </c>
      <c r="E4161" s="7" t="s">
        <v>12959</v>
      </c>
      <c r="F4161" s="7" t="s">
        <v>352</v>
      </c>
      <c r="G4161" t="s">
        <v>360</v>
      </c>
      <c r="H4161" t="s">
        <v>374</v>
      </c>
    </row>
    <row r="4162" spans="1:8">
      <c r="A4162" t="s">
        <v>12960</v>
      </c>
      <c r="B4162" t="s">
        <v>12961</v>
      </c>
      <c r="C4162" t="s">
        <v>12962</v>
      </c>
      <c r="D4162" t="s">
        <v>12963</v>
      </c>
      <c r="E4162" t="s">
        <v>2909</v>
      </c>
      <c r="F4162" t="s">
        <v>352</v>
      </c>
      <c r="G4162" t="s">
        <v>610</v>
      </c>
      <c r="H4162" t="s">
        <v>2910</v>
      </c>
    </row>
    <row r="4163" spans="1:8">
      <c r="A4163" t="s">
        <v>12964</v>
      </c>
      <c r="B4163" t="s">
        <v>12965</v>
      </c>
      <c r="C4163" t="s">
        <v>12966</v>
      </c>
      <c r="D4163" t="s">
        <v>12967</v>
      </c>
      <c r="E4163" t="s">
        <v>12968</v>
      </c>
      <c r="F4163" t="s">
        <v>352</v>
      </c>
      <c r="G4163" t="s">
        <v>367</v>
      </c>
      <c r="H4163" t="s">
        <v>981</v>
      </c>
    </row>
    <row r="4164" spans="1:8">
      <c r="A4164" t="s">
        <v>12969</v>
      </c>
      <c r="B4164" t="s">
        <v>12970</v>
      </c>
      <c r="C4164" t="s">
        <v>12971</v>
      </c>
      <c r="D4164" t="s">
        <v>12972</v>
      </c>
      <c r="E4164" t="s">
        <v>1280</v>
      </c>
      <c r="F4164" t="s">
        <v>583</v>
      </c>
      <c r="G4164" t="s">
        <v>1281</v>
      </c>
      <c r="H4164" t="s">
        <v>1282</v>
      </c>
    </row>
    <row r="4165" spans="1:8">
      <c r="A4165" t="s">
        <v>12973</v>
      </c>
      <c r="B4165" t="s">
        <v>12974</v>
      </c>
      <c r="C4165" t="s">
        <v>12975</v>
      </c>
      <c r="D4165" t="s">
        <v>12976</v>
      </c>
      <c r="E4165" t="s">
        <v>12977</v>
      </c>
      <c r="F4165" t="s">
        <v>352</v>
      </c>
      <c r="G4165" t="s">
        <v>854</v>
      </c>
      <c r="H4165" t="s">
        <v>1339</v>
      </c>
    </row>
    <row r="4166" spans="1:8">
      <c r="A4166" t="s">
        <v>12978</v>
      </c>
      <c r="B4166" t="s">
        <v>12979</v>
      </c>
      <c r="C4166" t="s">
        <v>12980</v>
      </c>
      <c r="D4166" t="s">
        <v>12976</v>
      </c>
      <c r="E4166" t="s">
        <v>12977</v>
      </c>
      <c r="F4166" t="s">
        <v>352</v>
      </c>
      <c r="G4166" t="s">
        <v>854</v>
      </c>
      <c r="H4166" t="s">
        <v>1339</v>
      </c>
    </row>
    <row r="4167" spans="1:8">
      <c r="A4167" t="s">
        <v>12981</v>
      </c>
      <c r="B4167" t="s">
        <v>12982</v>
      </c>
      <c r="C4167" t="s">
        <v>12982</v>
      </c>
      <c r="E4167" t="s">
        <v>2674</v>
      </c>
      <c r="F4167" t="s">
        <v>583</v>
      </c>
      <c r="G4167" t="s">
        <v>1842</v>
      </c>
      <c r="H4167" t="s">
        <v>2675</v>
      </c>
    </row>
    <row r="4168" spans="1:8">
      <c r="A4168" t="s">
        <v>12983</v>
      </c>
      <c r="B4168" t="s">
        <v>12984</v>
      </c>
      <c r="C4168" t="s">
        <v>12985</v>
      </c>
      <c r="D4168" t="s">
        <v>4528</v>
      </c>
      <c r="E4168" t="s">
        <v>12986</v>
      </c>
      <c r="F4168" t="s">
        <v>352</v>
      </c>
      <c r="G4168" t="s">
        <v>2854</v>
      </c>
      <c r="H4168" t="s">
        <v>2855</v>
      </c>
    </row>
    <row r="4169" spans="1:8">
      <c r="A4169" t="s">
        <v>12987</v>
      </c>
      <c r="B4169" t="s">
        <v>12988</v>
      </c>
      <c r="C4169" t="s">
        <v>12989</v>
      </c>
      <c r="D4169" t="s">
        <v>4528</v>
      </c>
      <c r="E4169" t="s">
        <v>12986</v>
      </c>
      <c r="F4169" t="s">
        <v>352</v>
      </c>
      <c r="G4169" t="s">
        <v>2854</v>
      </c>
      <c r="H4169" t="s">
        <v>2855</v>
      </c>
    </row>
    <row r="4170" spans="1:8">
      <c r="A4170" t="s">
        <v>12990</v>
      </c>
      <c r="B4170" t="s">
        <v>4526</v>
      </c>
      <c r="C4170" t="s">
        <v>4527</v>
      </c>
      <c r="D4170" t="s">
        <v>4528</v>
      </c>
      <c r="E4170" t="s">
        <v>12986</v>
      </c>
      <c r="F4170" t="s">
        <v>352</v>
      </c>
      <c r="G4170" t="s">
        <v>2854</v>
      </c>
      <c r="H4170" t="s">
        <v>2855</v>
      </c>
    </row>
    <row r="4171" spans="1:8">
      <c r="A4171" t="s">
        <v>12991</v>
      </c>
      <c r="B4171" t="s">
        <v>12992</v>
      </c>
      <c r="C4171" t="s">
        <v>12993</v>
      </c>
      <c r="D4171" t="s">
        <v>9505</v>
      </c>
      <c r="E4171" t="s">
        <v>4434</v>
      </c>
      <c r="F4171" t="s">
        <v>352</v>
      </c>
      <c r="G4171" t="s">
        <v>2854</v>
      </c>
      <c r="H4171" t="s">
        <v>2855</v>
      </c>
    </row>
    <row r="4172" spans="1:8">
      <c r="A4172" t="s">
        <v>12994</v>
      </c>
      <c r="B4172" t="s">
        <v>12995</v>
      </c>
      <c r="C4172" t="s">
        <v>12996</v>
      </c>
      <c r="D4172" t="s">
        <v>12997</v>
      </c>
      <c r="E4172" t="s">
        <v>4434</v>
      </c>
      <c r="F4172" t="s">
        <v>352</v>
      </c>
      <c r="G4172" t="s">
        <v>2854</v>
      </c>
      <c r="H4172" t="s">
        <v>2855</v>
      </c>
    </row>
    <row r="4173" spans="1:8">
      <c r="A4173" t="s">
        <v>12998</v>
      </c>
      <c r="B4173" t="s">
        <v>12999</v>
      </c>
      <c r="C4173" t="s">
        <v>13000</v>
      </c>
      <c r="D4173" t="s">
        <v>12997</v>
      </c>
      <c r="E4173" t="s">
        <v>4434</v>
      </c>
      <c r="F4173" t="s">
        <v>352</v>
      </c>
      <c r="G4173" t="s">
        <v>2854</v>
      </c>
      <c r="H4173" t="s">
        <v>2855</v>
      </c>
    </row>
    <row r="4174" spans="1:8">
      <c r="A4174" t="s">
        <v>13001</v>
      </c>
      <c r="B4174" t="s">
        <v>13002</v>
      </c>
      <c r="C4174" t="s">
        <v>13003</v>
      </c>
      <c r="D4174" t="s">
        <v>13004</v>
      </c>
      <c r="E4174" t="s">
        <v>2765</v>
      </c>
      <c r="F4174" t="s">
        <v>352</v>
      </c>
      <c r="G4174" t="s">
        <v>2649</v>
      </c>
      <c r="H4174" t="s">
        <v>2708</v>
      </c>
    </row>
    <row r="4175" spans="1:8">
      <c r="A4175" t="s">
        <v>13005</v>
      </c>
      <c r="B4175" t="s">
        <v>13006</v>
      </c>
      <c r="C4175" t="s">
        <v>13006</v>
      </c>
      <c r="E4175" t="s">
        <v>2322</v>
      </c>
      <c r="F4175" t="s">
        <v>583</v>
      </c>
      <c r="G4175" t="s">
        <v>1842</v>
      </c>
      <c r="H4175" t="s">
        <v>2323</v>
      </c>
    </row>
    <row r="4176" spans="1:8">
      <c r="A4176" t="s">
        <v>13007</v>
      </c>
      <c r="B4176" t="s">
        <v>13006</v>
      </c>
      <c r="C4176" t="s">
        <v>13006</v>
      </c>
      <c r="E4176" t="s">
        <v>2322</v>
      </c>
      <c r="F4176" t="s">
        <v>583</v>
      </c>
      <c r="G4176" t="s">
        <v>1842</v>
      </c>
      <c r="H4176" t="s">
        <v>2323</v>
      </c>
    </row>
    <row r="4177" spans="1:8">
      <c r="A4177" t="s">
        <v>13008</v>
      </c>
      <c r="B4177" t="s">
        <v>13009</v>
      </c>
      <c r="C4177" t="s">
        <v>13009</v>
      </c>
      <c r="E4177" t="s">
        <v>2322</v>
      </c>
      <c r="F4177" t="s">
        <v>583</v>
      </c>
      <c r="G4177" t="s">
        <v>1842</v>
      </c>
      <c r="H4177" t="s">
        <v>2323</v>
      </c>
    </row>
    <row r="4178" spans="1:8">
      <c r="A4178" t="s">
        <v>13010</v>
      </c>
      <c r="B4178" t="s">
        <v>13011</v>
      </c>
      <c r="C4178" t="s">
        <v>13011</v>
      </c>
      <c r="E4178" t="s">
        <v>2322</v>
      </c>
      <c r="F4178" t="s">
        <v>583</v>
      </c>
      <c r="G4178" t="s">
        <v>1842</v>
      </c>
      <c r="H4178" t="s">
        <v>2323</v>
      </c>
    </row>
    <row r="4179" spans="1:8">
      <c r="A4179" t="s">
        <v>13012</v>
      </c>
      <c r="B4179" t="s">
        <v>1279</v>
      </c>
      <c r="C4179" t="s">
        <v>1279</v>
      </c>
      <c r="E4179" t="s">
        <v>2322</v>
      </c>
      <c r="F4179" t="s">
        <v>583</v>
      </c>
      <c r="G4179" t="s">
        <v>1842</v>
      </c>
      <c r="H4179" t="s">
        <v>2323</v>
      </c>
    </row>
    <row r="4180" spans="1:8">
      <c r="A4180" t="s">
        <v>13013</v>
      </c>
      <c r="B4180" t="s">
        <v>13014</v>
      </c>
      <c r="C4180" t="s">
        <v>13014</v>
      </c>
      <c r="E4180" t="s">
        <v>2322</v>
      </c>
      <c r="F4180" t="s">
        <v>583</v>
      </c>
      <c r="G4180" t="s">
        <v>1842</v>
      </c>
      <c r="H4180" t="s">
        <v>2323</v>
      </c>
    </row>
    <row r="4181" spans="1:8">
      <c r="A4181" t="s">
        <v>13015</v>
      </c>
      <c r="B4181" t="s">
        <v>13016</v>
      </c>
      <c r="C4181" t="s">
        <v>13017</v>
      </c>
      <c r="D4181" t="s">
        <v>7251</v>
      </c>
      <c r="E4181" t="s">
        <v>2322</v>
      </c>
      <c r="F4181" t="s">
        <v>583</v>
      </c>
      <c r="G4181" t="s">
        <v>1842</v>
      </c>
      <c r="H4181" t="s">
        <v>2323</v>
      </c>
    </row>
    <row r="4182" spans="1:8">
      <c r="A4182" t="s">
        <v>13018</v>
      </c>
      <c r="B4182" t="s">
        <v>13019</v>
      </c>
      <c r="C4182" t="s">
        <v>13020</v>
      </c>
      <c r="D4182" t="s">
        <v>2764</v>
      </c>
      <c r="E4182" t="s">
        <v>2765</v>
      </c>
      <c r="F4182" t="s">
        <v>352</v>
      </c>
      <c r="G4182" t="s">
        <v>2649</v>
      </c>
      <c r="H4182" t="s">
        <v>2708</v>
      </c>
    </row>
    <row r="4183" spans="1:8">
      <c r="A4183" t="s">
        <v>13021</v>
      </c>
      <c r="B4183" t="s">
        <v>13022</v>
      </c>
      <c r="C4183" t="s">
        <v>13022</v>
      </c>
      <c r="E4183" t="s">
        <v>2322</v>
      </c>
      <c r="F4183" t="s">
        <v>583</v>
      </c>
      <c r="G4183" t="s">
        <v>1842</v>
      </c>
      <c r="H4183" t="s">
        <v>2323</v>
      </c>
    </row>
    <row r="4184" spans="1:8">
      <c r="A4184" t="s">
        <v>13023</v>
      </c>
      <c r="B4184" t="s">
        <v>11817</v>
      </c>
      <c r="C4184" t="s">
        <v>11817</v>
      </c>
      <c r="E4184" t="s">
        <v>2322</v>
      </c>
      <c r="F4184" t="s">
        <v>583</v>
      </c>
      <c r="G4184" t="s">
        <v>1842</v>
      </c>
      <c r="H4184" t="s">
        <v>2323</v>
      </c>
    </row>
    <row r="4185" spans="1:8">
      <c r="A4185" t="s">
        <v>13024</v>
      </c>
      <c r="B4185" t="s">
        <v>11817</v>
      </c>
      <c r="C4185" t="s">
        <v>11817</v>
      </c>
      <c r="E4185" t="s">
        <v>2322</v>
      </c>
      <c r="F4185" t="s">
        <v>583</v>
      </c>
      <c r="G4185" t="s">
        <v>1842</v>
      </c>
      <c r="H4185" t="s">
        <v>2323</v>
      </c>
    </row>
    <row r="4186" spans="1:8">
      <c r="A4186" t="s">
        <v>13025</v>
      </c>
      <c r="B4186" t="s">
        <v>1279</v>
      </c>
      <c r="C4186" t="s">
        <v>1279</v>
      </c>
      <c r="E4186" t="s">
        <v>2322</v>
      </c>
      <c r="F4186" t="s">
        <v>583</v>
      </c>
      <c r="G4186" t="s">
        <v>1842</v>
      </c>
      <c r="H4186" t="s">
        <v>2323</v>
      </c>
    </row>
    <row r="4187" spans="1:8">
      <c r="A4187" t="s">
        <v>13026</v>
      </c>
      <c r="B4187" t="s">
        <v>11817</v>
      </c>
      <c r="C4187" t="s">
        <v>11817</v>
      </c>
      <c r="E4187" t="s">
        <v>2322</v>
      </c>
      <c r="F4187" t="s">
        <v>583</v>
      </c>
      <c r="G4187" t="s">
        <v>1842</v>
      </c>
      <c r="H4187" t="s">
        <v>2323</v>
      </c>
    </row>
    <row r="4188" spans="1:8">
      <c r="A4188" t="s">
        <v>13027</v>
      </c>
      <c r="B4188" t="s">
        <v>11817</v>
      </c>
      <c r="C4188" t="s">
        <v>11817</v>
      </c>
      <c r="E4188" t="s">
        <v>2322</v>
      </c>
      <c r="F4188" t="s">
        <v>583</v>
      </c>
      <c r="G4188" t="s">
        <v>1842</v>
      </c>
      <c r="H4188" t="s">
        <v>2323</v>
      </c>
    </row>
    <row r="4189" spans="1:8">
      <c r="A4189" t="s">
        <v>13028</v>
      </c>
      <c r="B4189" t="s">
        <v>1279</v>
      </c>
      <c r="C4189" t="s">
        <v>1279</v>
      </c>
      <c r="E4189" t="s">
        <v>2322</v>
      </c>
      <c r="F4189" t="s">
        <v>583</v>
      </c>
      <c r="G4189" t="s">
        <v>1842</v>
      </c>
      <c r="H4189" t="s">
        <v>2323</v>
      </c>
    </row>
    <row r="4190" spans="1:8">
      <c r="A4190" t="s">
        <v>13029</v>
      </c>
      <c r="B4190" t="s">
        <v>1279</v>
      </c>
      <c r="C4190" t="s">
        <v>1279</v>
      </c>
      <c r="E4190" t="s">
        <v>2322</v>
      </c>
      <c r="F4190" t="s">
        <v>583</v>
      </c>
      <c r="G4190" t="s">
        <v>1842</v>
      </c>
      <c r="H4190" t="s">
        <v>2323</v>
      </c>
    </row>
    <row r="4191" spans="1:8">
      <c r="A4191" t="s">
        <v>13030</v>
      </c>
      <c r="B4191" t="s">
        <v>652</v>
      </c>
      <c r="C4191" t="s">
        <v>652</v>
      </c>
      <c r="E4191" t="s">
        <v>2322</v>
      </c>
      <c r="F4191" t="s">
        <v>583</v>
      </c>
      <c r="G4191" t="s">
        <v>1842</v>
      </c>
      <c r="H4191" t="s">
        <v>2323</v>
      </c>
    </row>
    <row r="4192" spans="1:8">
      <c r="A4192" t="s">
        <v>13031</v>
      </c>
      <c r="B4192" t="s">
        <v>13032</v>
      </c>
      <c r="C4192" t="s">
        <v>13032</v>
      </c>
      <c r="E4192" t="s">
        <v>2322</v>
      </c>
      <c r="F4192" t="s">
        <v>583</v>
      </c>
      <c r="G4192" t="s">
        <v>1842</v>
      </c>
      <c r="H4192" t="s">
        <v>2323</v>
      </c>
    </row>
    <row r="4193" spans="1:8">
      <c r="A4193" t="s">
        <v>13033</v>
      </c>
      <c r="B4193" t="s">
        <v>13034</v>
      </c>
      <c r="C4193" t="s">
        <v>13034</v>
      </c>
      <c r="E4193" t="s">
        <v>2322</v>
      </c>
      <c r="F4193" t="s">
        <v>583</v>
      </c>
      <c r="G4193" t="s">
        <v>1842</v>
      </c>
      <c r="H4193" t="s">
        <v>2323</v>
      </c>
    </row>
    <row r="4194" spans="1:8">
      <c r="A4194" t="s">
        <v>13035</v>
      </c>
      <c r="B4194" t="s">
        <v>13036</v>
      </c>
      <c r="C4194" t="s">
        <v>13037</v>
      </c>
      <c r="D4194" t="s">
        <v>13038</v>
      </c>
      <c r="E4194" t="s">
        <v>4434</v>
      </c>
      <c r="F4194" t="s">
        <v>352</v>
      </c>
      <c r="G4194" t="s">
        <v>2854</v>
      </c>
      <c r="H4194" t="s">
        <v>2855</v>
      </c>
    </row>
    <row r="4195" spans="1:8">
      <c r="A4195" t="s">
        <v>13039</v>
      </c>
      <c r="B4195" t="s">
        <v>13040</v>
      </c>
      <c r="C4195" t="s">
        <v>13040</v>
      </c>
      <c r="E4195" t="s">
        <v>2322</v>
      </c>
      <c r="F4195" t="s">
        <v>583</v>
      </c>
      <c r="G4195" t="s">
        <v>1842</v>
      </c>
      <c r="H4195" t="s">
        <v>2323</v>
      </c>
    </row>
    <row r="4196" spans="1:8">
      <c r="A4196" t="s">
        <v>13041</v>
      </c>
      <c r="B4196" t="s">
        <v>13042</v>
      </c>
      <c r="C4196" t="s">
        <v>13042</v>
      </c>
      <c r="E4196" t="s">
        <v>2322</v>
      </c>
      <c r="F4196" t="s">
        <v>583</v>
      </c>
      <c r="G4196" t="s">
        <v>1842</v>
      </c>
      <c r="H4196" t="s">
        <v>2323</v>
      </c>
    </row>
    <row r="4197" spans="1:8">
      <c r="A4197" t="s">
        <v>13043</v>
      </c>
      <c r="B4197" t="s">
        <v>13044</v>
      </c>
      <c r="C4197" t="s">
        <v>13044</v>
      </c>
      <c r="E4197" t="s">
        <v>2322</v>
      </c>
      <c r="F4197" t="s">
        <v>583</v>
      </c>
      <c r="G4197" t="s">
        <v>1842</v>
      </c>
      <c r="H4197" t="s">
        <v>2323</v>
      </c>
    </row>
    <row r="4198" spans="1:8">
      <c r="A4198" t="s">
        <v>13045</v>
      </c>
      <c r="B4198" t="s">
        <v>13046</v>
      </c>
      <c r="C4198" t="s">
        <v>13046</v>
      </c>
      <c r="E4198" t="s">
        <v>2322</v>
      </c>
      <c r="F4198" t="s">
        <v>583</v>
      </c>
      <c r="G4198" t="s">
        <v>1842</v>
      </c>
      <c r="H4198" t="s">
        <v>2323</v>
      </c>
    </row>
    <row r="4199" spans="1:8">
      <c r="A4199" t="s">
        <v>13047</v>
      </c>
      <c r="B4199" t="s">
        <v>13048</v>
      </c>
      <c r="C4199" t="s">
        <v>13048</v>
      </c>
      <c r="E4199" t="s">
        <v>2322</v>
      </c>
      <c r="F4199" t="s">
        <v>583</v>
      </c>
      <c r="G4199" t="s">
        <v>1842</v>
      </c>
      <c r="H4199" t="s">
        <v>2323</v>
      </c>
    </row>
    <row r="4200" spans="1:8">
      <c r="A4200" t="s">
        <v>13049</v>
      </c>
      <c r="B4200" t="s">
        <v>1279</v>
      </c>
      <c r="C4200" t="s">
        <v>1279</v>
      </c>
      <c r="E4200" t="s">
        <v>2322</v>
      </c>
      <c r="F4200" t="s">
        <v>583</v>
      </c>
      <c r="G4200" t="s">
        <v>1842</v>
      </c>
      <c r="H4200" t="s">
        <v>2323</v>
      </c>
    </row>
    <row r="4201" spans="1:8">
      <c r="A4201" t="s">
        <v>13050</v>
      </c>
      <c r="B4201" t="s">
        <v>652</v>
      </c>
      <c r="C4201" t="s">
        <v>652</v>
      </c>
      <c r="E4201" t="s">
        <v>1169</v>
      </c>
      <c r="F4201" t="s">
        <v>583</v>
      </c>
      <c r="G4201" t="s">
        <v>352</v>
      </c>
      <c r="H4201" t="s">
        <v>1170</v>
      </c>
    </row>
    <row r="4202" spans="1:8">
      <c r="A4202" t="s">
        <v>13051</v>
      </c>
      <c r="B4202" t="s">
        <v>13052</v>
      </c>
      <c r="C4202" t="s">
        <v>13052</v>
      </c>
      <c r="E4202" t="s">
        <v>1841</v>
      </c>
      <c r="F4202" t="s">
        <v>583</v>
      </c>
      <c r="G4202" t="s">
        <v>1842</v>
      </c>
      <c r="H4202" t="s">
        <v>1843</v>
      </c>
    </row>
    <row r="4203" spans="1:8">
      <c r="A4203" t="s">
        <v>13053</v>
      </c>
      <c r="B4203" t="s">
        <v>11819</v>
      </c>
      <c r="C4203" t="s">
        <v>11819</v>
      </c>
      <c r="E4203" t="s">
        <v>1841</v>
      </c>
      <c r="F4203" t="s">
        <v>583</v>
      </c>
      <c r="G4203" t="s">
        <v>1842</v>
      </c>
      <c r="H4203" t="s">
        <v>1843</v>
      </c>
    </row>
    <row r="4204" spans="1:8">
      <c r="A4204" t="s">
        <v>13054</v>
      </c>
      <c r="B4204" t="s">
        <v>13055</v>
      </c>
      <c r="C4204" t="s">
        <v>13056</v>
      </c>
      <c r="D4204" t="s">
        <v>1327</v>
      </c>
      <c r="E4204" t="s">
        <v>764</v>
      </c>
      <c r="F4204" t="s">
        <v>583</v>
      </c>
      <c r="G4204" t="s">
        <v>352</v>
      </c>
      <c r="H4204" t="s">
        <v>765</v>
      </c>
    </row>
    <row r="4205" spans="1:8">
      <c r="A4205" t="s">
        <v>13057</v>
      </c>
      <c r="B4205" t="s">
        <v>13058</v>
      </c>
      <c r="C4205" t="s">
        <v>13059</v>
      </c>
      <c r="D4205" t="s">
        <v>1327</v>
      </c>
      <c r="E4205" t="s">
        <v>764</v>
      </c>
      <c r="F4205" t="s">
        <v>583</v>
      </c>
      <c r="G4205" t="s">
        <v>352</v>
      </c>
      <c r="H4205" t="s">
        <v>765</v>
      </c>
    </row>
    <row r="4206" spans="1:8">
      <c r="A4206" t="s">
        <v>13060</v>
      </c>
      <c r="B4206" t="s">
        <v>13061</v>
      </c>
      <c r="C4206" t="s">
        <v>13062</v>
      </c>
      <c r="D4206" t="s">
        <v>13063</v>
      </c>
      <c r="E4206" t="s">
        <v>1875</v>
      </c>
      <c r="F4206" t="s">
        <v>583</v>
      </c>
      <c r="G4206" t="s">
        <v>1723</v>
      </c>
      <c r="H4206" t="s">
        <v>1876</v>
      </c>
    </row>
    <row r="4207" spans="1:8">
      <c r="A4207" t="s">
        <v>13064</v>
      </c>
      <c r="B4207" t="s">
        <v>13065</v>
      </c>
      <c r="C4207" t="s">
        <v>13066</v>
      </c>
      <c r="D4207" t="s">
        <v>13067</v>
      </c>
      <c r="E4207" t="s">
        <v>1875</v>
      </c>
      <c r="F4207" t="s">
        <v>583</v>
      </c>
      <c r="G4207" t="s">
        <v>1723</v>
      </c>
      <c r="H4207" t="s">
        <v>1876</v>
      </c>
    </row>
    <row r="4208" spans="1:8">
      <c r="A4208" t="s">
        <v>13068</v>
      </c>
      <c r="B4208" t="s">
        <v>13069</v>
      </c>
      <c r="C4208" t="s">
        <v>13070</v>
      </c>
      <c r="D4208" t="s">
        <v>13071</v>
      </c>
      <c r="E4208" t="s">
        <v>11936</v>
      </c>
      <c r="F4208" t="s">
        <v>583</v>
      </c>
      <c r="G4208" t="s">
        <v>1842</v>
      </c>
      <c r="H4208" t="s">
        <v>11937</v>
      </c>
    </row>
    <row r="4209" spans="1:8">
      <c r="A4209" t="s">
        <v>13072</v>
      </c>
      <c r="B4209" t="s">
        <v>13073</v>
      </c>
      <c r="C4209" t="s">
        <v>13073</v>
      </c>
      <c r="E4209" t="s">
        <v>11936</v>
      </c>
      <c r="F4209" t="s">
        <v>583</v>
      </c>
      <c r="G4209" t="s">
        <v>1842</v>
      </c>
      <c r="H4209" t="s">
        <v>11937</v>
      </c>
    </row>
    <row r="4210" spans="1:8">
      <c r="A4210" t="s">
        <v>13074</v>
      </c>
      <c r="B4210" t="s">
        <v>13075</v>
      </c>
      <c r="C4210" t="s">
        <v>13075</v>
      </c>
      <c r="E4210" t="s">
        <v>11936</v>
      </c>
      <c r="F4210" t="s">
        <v>583</v>
      </c>
      <c r="G4210" t="s">
        <v>1842</v>
      </c>
      <c r="H4210" t="s">
        <v>11937</v>
      </c>
    </row>
    <row r="4211" spans="1:8">
      <c r="A4211" t="s">
        <v>13076</v>
      </c>
      <c r="B4211" t="s">
        <v>13077</v>
      </c>
      <c r="C4211" t="s">
        <v>13078</v>
      </c>
      <c r="D4211" t="s">
        <v>1788</v>
      </c>
      <c r="E4211" t="s">
        <v>3671</v>
      </c>
      <c r="F4211" t="s">
        <v>352</v>
      </c>
      <c r="G4211" t="s">
        <v>854</v>
      </c>
      <c r="H4211" t="s">
        <v>3672</v>
      </c>
    </row>
    <row r="4212" spans="1:8">
      <c r="A4212" t="s">
        <v>13079</v>
      </c>
      <c r="B4212" t="s">
        <v>13080</v>
      </c>
      <c r="C4212" t="s">
        <v>13081</v>
      </c>
      <c r="D4212" t="s">
        <v>13082</v>
      </c>
      <c r="E4212" t="s">
        <v>3671</v>
      </c>
      <c r="F4212" t="s">
        <v>352</v>
      </c>
      <c r="G4212" t="s">
        <v>854</v>
      </c>
      <c r="H4212" t="s">
        <v>3672</v>
      </c>
    </row>
    <row r="4213" spans="1:8">
      <c r="A4213" t="s">
        <v>13083</v>
      </c>
      <c r="B4213" t="s">
        <v>13084</v>
      </c>
      <c r="C4213" t="s">
        <v>13084</v>
      </c>
      <c r="E4213" t="s">
        <v>11936</v>
      </c>
      <c r="F4213" t="s">
        <v>583</v>
      </c>
      <c r="G4213" t="s">
        <v>1842</v>
      </c>
      <c r="H4213" t="s">
        <v>11937</v>
      </c>
    </row>
    <row r="4214" spans="1:8">
      <c r="A4214" t="s">
        <v>13085</v>
      </c>
      <c r="B4214" t="s">
        <v>13086</v>
      </c>
      <c r="C4214" t="s">
        <v>13086</v>
      </c>
      <c r="E4214" t="s">
        <v>11936</v>
      </c>
      <c r="F4214" t="s">
        <v>583</v>
      </c>
      <c r="G4214" t="s">
        <v>1842</v>
      </c>
      <c r="H4214" t="s">
        <v>11937</v>
      </c>
    </row>
    <row r="4215" spans="1:8">
      <c r="A4215" t="s">
        <v>13087</v>
      </c>
      <c r="B4215" t="s">
        <v>13088</v>
      </c>
      <c r="C4215" t="s">
        <v>13089</v>
      </c>
      <c r="D4215" t="s">
        <v>3923</v>
      </c>
      <c r="E4215" t="s">
        <v>850</v>
      </c>
      <c r="F4215" t="s">
        <v>583</v>
      </c>
      <c r="G4215" t="s">
        <v>352</v>
      </c>
      <c r="H4215" t="s">
        <v>851</v>
      </c>
    </row>
    <row r="4216" spans="1:8">
      <c r="A4216" t="s">
        <v>13090</v>
      </c>
      <c r="B4216" t="s">
        <v>13091</v>
      </c>
      <c r="C4216" t="s">
        <v>13092</v>
      </c>
      <c r="D4216" t="s">
        <v>3923</v>
      </c>
      <c r="E4216" t="s">
        <v>850</v>
      </c>
      <c r="F4216" t="s">
        <v>583</v>
      </c>
      <c r="G4216" t="s">
        <v>352</v>
      </c>
      <c r="H4216" t="s">
        <v>851</v>
      </c>
    </row>
    <row r="4217" spans="1:8">
      <c r="A4217" t="s">
        <v>13093</v>
      </c>
      <c r="B4217" t="s">
        <v>13094</v>
      </c>
      <c r="C4217" t="s">
        <v>13094</v>
      </c>
      <c r="E4217" t="s">
        <v>3229</v>
      </c>
      <c r="F4217" t="s">
        <v>583</v>
      </c>
      <c r="G4217" t="s">
        <v>1842</v>
      </c>
      <c r="H4217" t="s">
        <v>3230</v>
      </c>
    </row>
    <row r="4218" spans="1:8">
      <c r="A4218" t="s">
        <v>13095</v>
      </c>
      <c r="B4218" t="s">
        <v>13096</v>
      </c>
      <c r="C4218" t="s">
        <v>13097</v>
      </c>
      <c r="D4218" t="s">
        <v>2311</v>
      </c>
      <c r="E4218" t="s">
        <v>2312</v>
      </c>
      <c r="F4218" t="s">
        <v>583</v>
      </c>
      <c r="G4218" t="s">
        <v>1723</v>
      </c>
      <c r="H4218" t="s">
        <v>2313</v>
      </c>
    </row>
    <row r="4219" spans="1:8">
      <c r="A4219" t="s">
        <v>13098</v>
      </c>
      <c r="B4219" t="s">
        <v>13096</v>
      </c>
      <c r="C4219" t="s">
        <v>13097</v>
      </c>
      <c r="D4219" t="s">
        <v>2311</v>
      </c>
      <c r="E4219" t="s">
        <v>2312</v>
      </c>
      <c r="F4219" t="s">
        <v>583</v>
      </c>
      <c r="G4219" t="s">
        <v>1723</v>
      </c>
      <c r="H4219" t="s">
        <v>2313</v>
      </c>
    </row>
    <row r="4220" spans="1:8">
      <c r="A4220" t="s">
        <v>13099</v>
      </c>
      <c r="B4220" t="s">
        <v>13096</v>
      </c>
      <c r="C4220" t="s">
        <v>13097</v>
      </c>
      <c r="D4220" t="s">
        <v>2311</v>
      </c>
      <c r="E4220" t="s">
        <v>2312</v>
      </c>
      <c r="F4220" t="s">
        <v>583</v>
      </c>
      <c r="G4220" t="s">
        <v>1723</v>
      </c>
      <c r="H4220" t="s">
        <v>2313</v>
      </c>
    </row>
    <row r="4221" spans="1:8">
      <c r="A4221" t="s">
        <v>13100</v>
      </c>
      <c r="B4221" t="s">
        <v>13101</v>
      </c>
      <c r="C4221" t="s">
        <v>13102</v>
      </c>
      <c r="D4221" t="s">
        <v>2311</v>
      </c>
      <c r="E4221" t="s">
        <v>2312</v>
      </c>
      <c r="F4221" t="s">
        <v>583</v>
      </c>
      <c r="G4221" t="s">
        <v>1723</v>
      </c>
      <c r="H4221" t="s">
        <v>2313</v>
      </c>
    </row>
    <row r="4222" spans="1:8">
      <c r="A4222" t="s">
        <v>13103</v>
      </c>
      <c r="B4222" t="s">
        <v>13101</v>
      </c>
      <c r="C4222" t="s">
        <v>13102</v>
      </c>
      <c r="D4222" t="s">
        <v>2311</v>
      </c>
      <c r="E4222" t="s">
        <v>2236</v>
      </c>
      <c r="F4222" t="s">
        <v>583</v>
      </c>
      <c r="G4222" t="s">
        <v>1723</v>
      </c>
      <c r="H4222" t="s">
        <v>2237</v>
      </c>
    </row>
    <row r="4223" spans="1:8">
      <c r="A4223" t="s">
        <v>13104</v>
      </c>
      <c r="B4223" t="s">
        <v>13105</v>
      </c>
      <c r="C4223" t="s">
        <v>13105</v>
      </c>
      <c r="E4223" t="s">
        <v>11920</v>
      </c>
      <c r="F4223" t="s">
        <v>583</v>
      </c>
      <c r="G4223" t="s">
        <v>1842</v>
      </c>
      <c r="H4223" t="s">
        <v>11921</v>
      </c>
    </row>
    <row r="4224" spans="1:8">
      <c r="A4224" t="s">
        <v>13106</v>
      </c>
      <c r="B4224" t="s">
        <v>13107</v>
      </c>
      <c r="C4224" t="s">
        <v>13107</v>
      </c>
      <c r="E4224" t="s">
        <v>11920</v>
      </c>
      <c r="F4224" t="s">
        <v>583</v>
      </c>
      <c r="G4224" t="s">
        <v>1842</v>
      </c>
      <c r="H4224" t="s">
        <v>11921</v>
      </c>
    </row>
    <row r="4225" spans="1:8">
      <c r="A4225" t="s">
        <v>13108</v>
      </c>
      <c r="B4225" t="s">
        <v>13109</v>
      </c>
      <c r="C4225" t="s">
        <v>13109</v>
      </c>
      <c r="E4225" t="s">
        <v>582</v>
      </c>
      <c r="F4225" t="s">
        <v>583</v>
      </c>
      <c r="G4225" t="s">
        <v>352</v>
      </c>
      <c r="H4225" t="s">
        <v>584</v>
      </c>
    </row>
    <row r="4226" spans="1:8">
      <c r="A4226" t="s">
        <v>13110</v>
      </c>
      <c r="B4226" t="s">
        <v>13111</v>
      </c>
      <c r="C4226" t="s">
        <v>13111</v>
      </c>
      <c r="E4226" t="s">
        <v>7070</v>
      </c>
      <c r="F4226" t="s">
        <v>1705</v>
      </c>
      <c r="G4226" t="s">
        <v>4638</v>
      </c>
      <c r="H4226" t="s">
        <v>4639</v>
      </c>
    </row>
    <row r="4227" spans="1:8">
      <c r="A4227" t="s">
        <v>13112</v>
      </c>
      <c r="B4227" t="s">
        <v>13113</v>
      </c>
      <c r="C4227" t="s">
        <v>13113</v>
      </c>
      <c r="E4227" t="s">
        <v>7070</v>
      </c>
      <c r="F4227" t="s">
        <v>1705</v>
      </c>
      <c r="G4227" t="s">
        <v>4638</v>
      </c>
      <c r="H4227" t="s">
        <v>4639</v>
      </c>
    </row>
    <row r="4228" spans="1:8">
      <c r="A4228" t="s">
        <v>13114</v>
      </c>
      <c r="B4228" t="s">
        <v>13115</v>
      </c>
      <c r="C4228" t="s">
        <v>13115</v>
      </c>
      <c r="E4228" t="s">
        <v>13116</v>
      </c>
      <c r="F4228" t="s">
        <v>2826</v>
      </c>
      <c r="G4228" t="s">
        <v>4721</v>
      </c>
      <c r="H4228" t="s">
        <v>13117</v>
      </c>
    </row>
    <row r="4229" spans="1:8">
      <c r="A4229" t="s">
        <v>13118</v>
      </c>
      <c r="B4229" t="s">
        <v>13119</v>
      </c>
      <c r="C4229" t="s">
        <v>13119</v>
      </c>
      <c r="E4229" t="s">
        <v>7070</v>
      </c>
      <c r="F4229" t="s">
        <v>1705</v>
      </c>
      <c r="G4229" t="s">
        <v>4638</v>
      </c>
      <c r="H4229" t="s">
        <v>4639</v>
      </c>
    </row>
    <row r="4230" spans="1:8">
      <c r="A4230" t="s">
        <v>13120</v>
      </c>
      <c r="B4230" t="s">
        <v>13121</v>
      </c>
      <c r="C4230" t="s">
        <v>13121</v>
      </c>
      <c r="E4230" t="s">
        <v>7070</v>
      </c>
      <c r="F4230" t="s">
        <v>1705</v>
      </c>
      <c r="G4230" t="s">
        <v>4638</v>
      </c>
      <c r="H4230" t="s">
        <v>4639</v>
      </c>
    </row>
    <row r="4231" spans="1:8">
      <c r="A4231" t="s">
        <v>13122</v>
      </c>
      <c r="B4231" t="s">
        <v>13123</v>
      </c>
      <c r="C4231" t="s">
        <v>13123</v>
      </c>
      <c r="E4231" t="s">
        <v>7070</v>
      </c>
      <c r="F4231" t="s">
        <v>1705</v>
      </c>
      <c r="G4231" t="s">
        <v>4638</v>
      </c>
      <c r="H4231" t="s">
        <v>4639</v>
      </c>
    </row>
    <row r="4232" spans="1:8">
      <c r="A4232" t="s">
        <v>13124</v>
      </c>
      <c r="B4232" t="s">
        <v>13125</v>
      </c>
      <c r="C4232" t="s">
        <v>13125</v>
      </c>
      <c r="E4232" t="s">
        <v>7070</v>
      </c>
      <c r="F4232" t="s">
        <v>1705</v>
      </c>
      <c r="G4232" t="s">
        <v>4638</v>
      </c>
      <c r="H4232" t="s">
        <v>4639</v>
      </c>
    </row>
    <row r="4233" spans="1:8">
      <c r="A4233" t="s">
        <v>13126</v>
      </c>
      <c r="B4233" t="s">
        <v>13127</v>
      </c>
      <c r="C4233" t="s">
        <v>13127</v>
      </c>
      <c r="E4233" t="s">
        <v>7070</v>
      </c>
      <c r="F4233" t="s">
        <v>1705</v>
      </c>
      <c r="G4233" t="s">
        <v>4638</v>
      </c>
      <c r="H4233" t="s">
        <v>4639</v>
      </c>
    </row>
    <row r="4234" spans="1:8">
      <c r="A4234" t="s">
        <v>13128</v>
      </c>
      <c r="B4234" t="s">
        <v>13129</v>
      </c>
      <c r="C4234" t="s">
        <v>13129</v>
      </c>
      <c r="E4234" t="s">
        <v>7070</v>
      </c>
      <c r="F4234" t="s">
        <v>1705</v>
      </c>
      <c r="G4234" t="s">
        <v>4638</v>
      </c>
      <c r="H4234" t="s">
        <v>4639</v>
      </c>
    </row>
    <row r="4235" spans="1:8">
      <c r="A4235" t="s">
        <v>13130</v>
      </c>
      <c r="B4235" t="s">
        <v>13131</v>
      </c>
      <c r="C4235" t="s">
        <v>13131</v>
      </c>
      <c r="E4235" t="s">
        <v>7070</v>
      </c>
      <c r="F4235" t="s">
        <v>1705</v>
      </c>
      <c r="G4235" t="s">
        <v>4638</v>
      </c>
      <c r="H4235" t="s">
        <v>4639</v>
      </c>
    </row>
    <row r="4236" spans="1:8">
      <c r="A4236" t="s">
        <v>13132</v>
      </c>
      <c r="B4236" t="s">
        <v>13133</v>
      </c>
      <c r="C4236" t="s">
        <v>13133</v>
      </c>
      <c r="E4236" t="s">
        <v>9393</v>
      </c>
      <c r="F4236" t="s">
        <v>583</v>
      </c>
      <c r="G4236" t="s">
        <v>1842</v>
      </c>
      <c r="H4236" t="s">
        <v>9394</v>
      </c>
    </row>
    <row r="4237" spans="1:8">
      <c r="A4237" t="s">
        <v>13134</v>
      </c>
      <c r="B4237" t="s">
        <v>13135</v>
      </c>
      <c r="C4237" t="s">
        <v>13135</v>
      </c>
      <c r="E4237" t="s">
        <v>9393</v>
      </c>
      <c r="F4237" t="s">
        <v>583</v>
      </c>
      <c r="G4237" t="s">
        <v>1842</v>
      </c>
      <c r="H4237" t="s">
        <v>9394</v>
      </c>
    </row>
    <row r="4238" spans="1:8">
      <c r="A4238" t="s">
        <v>13136</v>
      </c>
      <c r="B4238" t="s">
        <v>13137</v>
      </c>
      <c r="C4238" t="s">
        <v>13138</v>
      </c>
      <c r="D4238" t="s">
        <v>10120</v>
      </c>
      <c r="E4238" t="s">
        <v>850</v>
      </c>
      <c r="F4238" t="s">
        <v>583</v>
      </c>
      <c r="G4238" t="s">
        <v>352</v>
      </c>
      <c r="H4238" t="s">
        <v>851</v>
      </c>
    </row>
    <row r="4239" spans="1:8">
      <c r="A4239" t="s">
        <v>13139</v>
      </c>
      <c r="B4239" t="s">
        <v>1279</v>
      </c>
      <c r="C4239" t="s">
        <v>1279</v>
      </c>
      <c r="E4239" t="s">
        <v>9393</v>
      </c>
      <c r="F4239" t="s">
        <v>583</v>
      </c>
      <c r="G4239" t="s">
        <v>1842</v>
      </c>
      <c r="H4239" t="s">
        <v>9394</v>
      </c>
    </row>
    <row r="4240" spans="1:8">
      <c r="A4240" t="s">
        <v>13140</v>
      </c>
      <c r="B4240" t="s">
        <v>1279</v>
      </c>
      <c r="C4240" t="s">
        <v>1279</v>
      </c>
      <c r="E4240" t="s">
        <v>9393</v>
      </c>
      <c r="F4240" t="s">
        <v>583</v>
      </c>
      <c r="G4240" t="s">
        <v>1842</v>
      </c>
      <c r="H4240" t="s">
        <v>9394</v>
      </c>
    </row>
    <row r="4241" spans="1:8">
      <c r="A4241" t="s">
        <v>13141</v>
      </c>
      <c r="B4241" t="s">
        <v>1279</v>
      </c>
      <c r="C4241" t="s">
        <v>1279</v>
      </c>
      <c r="E4241" t="s">
        <v>9393</v>
      </c>
      <c r="F4241" t="s">
        <v>583</v>
      </c>
      <c r="G4241" t="s">
        <v>1842</v>
      </c>
      <c r="H4241" t="s">
        <v>9394</v>
      </c>
    </row>
    <row r="4242" spans="1:8">
      <c r="A4242" t="s">
        <v>13142</v>
      </c>
      <c r="B4242" t="s">
        <v>1279</v>
      </c>
      <c r="C4242" t="s">
        <v>1279</v>
      </c>
      <c r="E4242" t="s">
        <v>9393</v>
      </c>
      <c r="F4242" t="s">
        <v>583</v>
      </c>
      <c r="G4242" t="s">
        <v>1842</v>
      </c>
      <c r="H4242" t="s">
        <v>9394</v>
      </c>
    </row>
    <row r="4243" spans="1:8">
      <c r="A4243" t="s">
        <v>13143</v>
      </c>
      <c r="B4243" t="s">
        <v>13144</v>
      </c>
      <c r="C4243" t="s">
        <v>13144</v>
      </c>
      <c r="E4243" t="s">
        <v>9393</v>
      </c>
      <c r="F4243" t="s">
        <v>583</v>
      </c>
      <c r="G4243" t="s">
        <v>1842</v>
      </c>
      <c r="H4243" t="s">
        <v>9394</v>
      </c>
    </row>
    <row r="4244" spans="1:8">
      <c r="A4244" t="s">
        <v>13145</v>
      </c>
      <c r="B4244" t="s">
        <v>13146</v>
      </c>
      <c r="C4244" t="s">
        <v>13146</v>
      </c>
      <c r="E4244" s="7" t="s">
        <v>13147</v>
      </c>
      <c r="F4244" s="7" t="s">
        <v>1705</v>
      </c>
      <c r="G4244" t="s">
        <v>4638</v>
      </c>
      <c r="H4244" t="s">
        <v>4639</v>
      </c>
    </row>
    <row r="4245" spans="1:8">
      <c r="A4245" t="s">
        <v>13148</v>
      </c>
      <c r="B4245" t="s">
        <v>13149</v>
      </c>
      <c r="C4245" t="s">
        <v>13149</v>
      </c>
      <c r="E4245" t="s">
        <v>9393</v>
      </c>
      <c r="F4245" t="s">
        <v>583</v>
      </c>
      <c r="G4245" t="s">
        <v>1842</v>
      </c>
      <c r="H4245" t="s">
        <v>9394</v>
      </c>
    </row>
    <row r="4246" spans="1:8">
      <c r="A4246" t="s">
        <v>13150</v>
      </c>
      <c r="B4246" t="s">
        <v>13151</v>
      </c>
      <c r="C4246" t="s">
        <v>13151</v>
      </c>
      <c r="E4246" t="s">
        <v>6964</v>
      </c>
      <c r="F4246" t="s">
        <v>1705</v>
      </c>
      <c r="G4246" t="s">
        <v>4638</v>
      </c>
      <c r="H4246" t="s">
        <v>4639</v>
      </c>
    </row>
    <row r="4247" spans="1:8">
      <c r="A4247" t="s">
        <v>13152</v>
      </c>
      <c r="B4247" t="s">
        <v>13153</v>
      </c>
      <c r="C4247" t="s">
        <v>13153</v>
      </c>
      <c r="E4247" t="s">
        <v>13154</v>
      </c>
      <c r="F4247" t="s">
        <v>1705</v>
      </c>
      <c r="G4247" t="s">
        <v>4638</v>
      </c>
      <c r="H4247" t="s">
        <v>4639</v>
      </c>
    </row>
    <row r="4248" spans="1:8">
      <c r="A4248" t="s">
        <v>13155</v>
      </c>
      <c r="B4248" t="s">
        <v>13156</v>
      </c>
      <c r="C4248" t="s">
        <v>13156</v>
      </c>
      <c r="E4248" t="s">
        <v>13157</v>
      </c>
      <c r="F4248" t="s">
        <v>1723</v>
      </c>
      <c r="G4248" t="s">
        <v>2284</v>
      </c>
      <c r="H4248" t="s">
        <v>4507</v>
      </c>
    </row>
    <row r="4249" spans="1:8">
      <c r="A4249" t="s">
        <v>13158</v>
      </c>
      <c r="B4249" t="s">
        <v>13159</v>
      </c>
      <c r="C4249" t="s">
        <v>13159</v>
      </c>
      <c r="E4249" t="s">
        <v>13154</v>
      </c>
      <c r="F4249" t="s">
        <v>1705</v>
      </c>
      <c r="G4249" t="s">
        <v>4638</v>
      </c>
      <c r="H4249" t="s">
        <v>4639</v>
      </c>
    </row>
    <row r="4250" spans="1:8">
      <c r="A4250" t="s">
        <v>13160</v>
      </c>
      <c r="B4250" t="s">
        <v>13161</v>
      </c>
      <c r="C4250" t="s">
        <v>13161</v>
      </c>
      <c r="E4250" t="s">
        <v>7070</v>
      </c>
      <c r="F4250" t="s">
        <v>1705</v>
      </c>
      <c r="G4250" t="s">
        <v>4638</v>
      </c>
      <c r="H4250" t="s">
        <v>4639</v>
      </c>
    </row>
    <row r="4251" spans="1:8">
      <c r="A4251" t="s">
        <v>13162</v>
      </c>
      <c r="B4251" t="s">
        <v>13161</v>
      </c>
      <c r="C4251" t="s">
        <v>13161</v>
      </c>
      <c r="E4251" t="s">
        <v>7070</v>
      </c>
      <c r="F4251" t="s">
        <v>1705</v>
      </c>
      <c r="G4251" t="s">
        <v>4638</v>
      </c>
      <c r="H4251" t="s">
        <v>4639</v>
      </c>
    </row>
    <row r="4252" spans="1:8">
      <c r="A4252" t="s">
        <v>13163</v>
      </c>
      <c r="B4252" t="s">
        <v>13161</v>
      </c>
      <c r="C4252" t="s">
        <v>13161</v>
      </c>
      <c r="E4252" t="s">
        <v>7070</v>
      </c>
      <c r="F4252" t="s">
        <v>1705</v>
      </c>
      <c r="G4252" t="s">
        <v>4638</v>
      </c>
      <c r="H4252" t="s">
        <v>4639</v>
      </c>
    </row>
    <row r="4253" spans="1:8">
      <c r="A4253" t="s">
        <v>13164</v>
      </c>
      <c r="B4253" t="s">
        <v>13165</v>
      </c>
      <c r="C4253" t="s">
        <v>13165</v>
      </c>
      <c r="E4253" t="s">
        <v>7278</v>
      </c>
      <c r="F4253" t="s">
        <v>1384</v>
      </c>
      <c r="G4253" t="s">
        <v>2329</v>
      </c>
      <c r="H4253" t="s">
        <v>2330</v>
      </c>
    </row>
    <row r="4254" spans="1:8">
      <c r="A4254" t="s">
        <v>13166</v>
      </c>
      <c r="B4254" t="s">
        <v>13167</v>
      </c>
      <c r="C4254" t="s">
        <v>13167</v>
      </c>
      <c r="E4254" t="s">
        <v>7278</v>
      </c>
      <c r="F4254" t="s">
        <v>1384</v>
      </c>
      <c r="G4254" t="s">
        <v>2329</v>
      </c>
      <c r="H4254" t="s">
        <v>2330</v>
      </c>
    </row>
    <row r="4255" spans="1:8">
      <c r="A4255" t="s">
        <v>13168</v>
      </c>
      <c r="B4255" t="s">
        <v>13156</v>
      </c>
      <c r="C4255" t="s">
        <v>13156</v>
      </c>
      <c r="E4255" t="s">
        <v>7278</v>
      </c>
      <c r="F4255" t="s">
        <v>1384</v>
      </c>
      <c r="G4255" t="s">
        <v>2329</v>
      </c>
      <c r="H4255" t="s">
        <v>2330</v>
      </c>
    </row>
    <row r="4256" spans="1:8">
      <c r="A4256" t="s">
        <v>13169</v>
      </c>
      <c r="B4256" t="s">
        <v>13159</v>
      </c>
      <c r="C4256" t="s">
        <v>13159</v>
      </c>
      <c r="E4256" t="s">
        <v>7278</v>
      </c>
      <c r="F4256" t="s">
        <v>1384</v>
      </c>
      <c r="G4256" t="s">
        <v>2329</v>
      </c>
      <c r="H4256" t="s">
        <v>2330</v>
      </c>
    </row>
    <row r="4257" spans="1:8">
      <c r="A4257" t="s">
        <v>13170</v>
      </c>
      <c r="B4257" t="s">
        <v>13171</v>
      </c>
      <c r="C4257" t="s">
        <v>13171</v>
      </c>
      <c r="E4257" t="s">
        <v>7278</v>
      </c>
      <c r="F4257" t="s">
        <v>1384</v>
      </c>
      <c r="G4257" t="s">
        <v>2329</v>
      </c>
      <c r="H4257" t="s">
        <v>2330</v>
      </c>
    </row>
    <row r="4258" spans="1:8">
      <c r="A4258" t="s">
        <v>13172</v>
      </c>
      <c r="B4258" t="s">
        <v>13165</v>
      </c>
      <c r="C4258" t="s">
        <v>13165</v>
      </c>
      <c r="E4258" t="s">
        <v>7278</v>
      </c>
      <c r="F4258" t="s">
        <v>1384</v>
      </c>
      <c r="G4258" t="s">
        <v>2329</v>
      </c>
      <c r="H4258" t="s">
        <v>2330</v>
      </c>
    </row>
    <row r="4259" spans="1:8">
      <c r="A4259" t="s">
        <v>13173</v>
      </c>
      <c r="B4259" t="s">
        <v>13174</v>
      </c>
      <c r="C4259" t="s">
        <v>13174</v>
      </c>
      <c r="E4259" t="s">
        <v>2312</v>
      </c>
      <c r="F4259" t="s">
        <v>583</v>
      </c>
      <c r="G4259" t="s">
        <v>1723</v>
      </c>
      <c r="H4259" t="s">
        <v>2313</v>
      </c>
    </row>
    <row r="4260" spans="1:8">
      <c r="A4260" t="s">
        <v>13175</v>
      </c>
      <c r="B4260" t="s">
        <v>13176</v>
      </c>
      <c r="C4260" t="s">
        <v>13176</v>
      </c>
      <c r="E4260" t="s">
        <v>2312</v>
      </c>
      <c r="F4260" t="s">
        <v>583</v>
      </c>
      <c r="G4260" t="s">
        <v>1723</v>
      </c>
      <c r="H4260" t="s">
        <v>2313</v>
      </c>
    </row>
    <row r="4261" spans="1:8">
      <c r="A4261" t="s">
        <v>13177</v>
      </c>
      <c r="B4261" t="s">
        <v>13178</v>
      </c>
      <c r="C4261" t="s">
        <v>13179</v>
      </c>
      <c r="D4261" t="s">
        <v>9505</v>
      </c>
      <c r="E4261" t="s">
        <v>4434</v>
      </c>
      <c r="F4261" t="s">
        <v>352</v>
      </c>
      <c r="G4261" t="s">
        <v>2854</v>
      </c>
      <c r="H4261" t="s">
        <v>2855</v>
      </c>
    </row>
    <row r="4262" spans="1:8">
      <c r="A4262" t="s">
        <v>13180</v>
      </c>
      <c r="B4262" t="s">
        <v>13181</v>
      </c>
      <c r="C4262" t="s">
        <v>13182</v>
      </c>
      <c r="D4262" t="s">
        <v>9505</v>
      </c>
      <c r="E4262" t="s">
        <v>4434</v>
      </c>
      <c r="F4262" t="s">
        <v>352</v>
      </c>
      <c r="G4262" t="s">
        <v>2854</v>
      </c>
      <c r="H4262" t="s">
        <v>2855</v>
      </c>
    </row>
    <row r="4263" spans="1:8">
      <c r="A4263" t="s">
        <v>13183</v>
      </c>
      <c r="B4263" t="s">
        <v>13184</v>
      </c>
      <c r="C4263" t="s">
        <v>13184</v>
      </c>
      <c r="E4263" t="s">
        <v>1875</v>
      </c>
      <c r="F4263" t="s">
        <v>583</v>
      </c>
      <c r="G4263" t="s">
        <v>1723</v>
      </c>
      <c r="H4263" t="s">
        <v>1876</v>
      </c>
    </row>
    <row r="4264" spans="1:8">
      <c r="A4264" t="s">
        <v>13185</v>
      </c>
      <c r="B4264" t="s">
        <v>13186</v>
      </c>
      <c r="C4264" t="s">
        <v>13187</v>
      </c>
      <c r="D4264" t="s">
        <v>1116</v>
      </c>
      <c r="E4264" t="s">
        <v>13116</v>
      </c>
      <c r="F4264" t="s">
        <v>2826</v>
      </c>
      <c r="G4264" t="s">
        <v>4721</v>
      </c>
      <c r="H4264" t="s">
        <v>13117</v>
      </c>
    </row>
    <row r="4265" spans="1:8">
      <c r="A4265" t="s">
        <v>13188</v>
      </c>
      <c r="B4265" t="s">
        <v>13189</v>
      </c>
      <c r="C4265" t="s">
        <v>13189</v>
      </c>
      <c r="E4265" t="s">
        <v>6947</v>
      </c>
      <c r="F4265" t="s">
        <v>1723</v>
      </c>
      <c r="G4265" t="s">
        <v>2284</v>
      </c>
      <c r="H4265" t="s">
        <v>4507</v>
      </c>
    </row>
    <row r="4266" spans="1:8">
      <c r="A4266" t="s">
        <v>13190</v>
      </c>
      <c r="B4266" t="s">
        <v>13191</v>
      </c>
      <c r="C4266" t="s">
        <v>13191</v>
      </c>
      <c r="E4266" t="s">
        <v>1875</v>
      </c>
      <c r="F4266" t="s">
        <v>583</v>
      </c>
      <c r="G4266" t="s">
        <v>1723</v>
      </c>
      <c r="H4266" t="s">
        <v>1876</v>
      </c>
    </row>
    <row r="4267" spans="1:8">
      <c r="A4267" t="s">
        <v>13192</v>
      </c>
      <c r="B4267" t="s">
        <v>13193</v>
      </c>
      <c r="C4267" t="s">
        <v>13193</v>
      </c>
      <c r="E4267" t="s">
        <v>1875</v>
      </c>
      <c r="F4267" t="s">
        <v>583</v>
      </c>
      <c r="G4267" t="s">
        <v>1723</v>
      </c>
      <c r="H4267" t="s">
        <v>1876</v>
      </c>
    </row>
    <row r="4268" spans="1:8">
      <c r="A4268" t="s">
        <v>13194</v>
      </c>
      <c r="B4268" t="s">
        <v>13195</v>
      </c>
      <c r="C4268" t="s">
        <v>13195</v>
      </c>
      <c r="E4268" t="s">
        <v>1875</v>
      </c>
      <c r="F4268" t="s">
        <v>583</v>
      </c>
      <c r="G4268" t="s">
        <v>1723</v>
      </c>
      <c r="H4268" t="s">
        <v>1876</v>
      </c>
    </row>
    <row r="4269" spans="1:8">
      <c r="A4269" t="s">
        <v>13196</v>
      </c>
      <c r="B4269" t="s">
        <v>13197</v>
      </c>
      <c r="C4269" t="s">
        <v>13197</v>
      </c>
      <c r="E4269" t="s">
        <v>1875</v>
      </c>
      <c r="F4269" t="s">
        <v>583</v>
      </c>
      <c r="G4269" t="s">
        <v>1723</v>
      </c>
      <c r="H4269" t="s">
        <v>1876</v>
      </c>
    </row>
    <row r="4270" spans="1:8">
      <c r="A4270" t="s">
        <v>13198</v>
      </c>
      <c r="B4270" t="s">
        <v>13199</v>
      </c>
      <c r="C4270" t="s">
        <v>13199</v>
      </c>
      <c r="E4270" t="s">
        <v>1875</v>
      </c>
      <c r="F4270" t="s">
        <v>583</v>
      </c>
      <c r="G4270" t="s">
        <v>1723</v>
      </c>
      <c r="H4270" t="s">
        <v>1876</v>
      </c>
    </row>
    <row r="4271" spans="1:8">
      <c r="A4271" t="s">
        <v>13200</v>
      </c>
      <c r="B4271" t="s">
        <v>13201</v>
      </c>
      <c r="C4271" t="s">
        <v>13201</v>
      </c>
      <c r="E4271" t="s">
        <v>1875</v>
      </c>
      <c r="F4271" t="s">
        <v>583</v>
      </c>
      <c r="G4271" t="s">
        <v>1723</v>
      </c>
      <c r="H4271" t="s">
        <v>1876</v>
      </c>
    </row>
    <row r="4272" spans="1:8">
      <c r="A4272" t="s">
        <v>13202</v>
      </c>
      <c r="B4272" t="s">
        <v>13203</v>
      </c>
      <c r="C4272" t="s">
        <v>13203</v>
      </c>
      <c r="E4272" t="s">
        <v>1875</v>
      </c>
      <c r="F4272" t="s">
        <v>583</v>
      </c>
      <c r="G4272" t="s">
        <v>1723</v>
      </c>
      <c r="H4272" t="s">
        <v>1876</v>
      </c>
    </row>
    <row r="4273" spans="1:8">
      <c r="A4273" t="s">
        <v>13204</v>
      </c>
      <c r="B4273" t="s">
        <v>13205</v>
      </c>
      <c r="C4273" t="s">
        <v>13205</v>
      </c>
      <c r="E4273" t="s">
        <v>1875</v>
      </c>
      <c r="F4273" t="s">
        <v>583</v>
      </c>
      <c r="G4273" t="s">
        <v>1723</v>
      </c>
      <c r="H4273" t="s">
        <v>1876</v>
      </c>
    </row>
    <row r="4274" spans="1:8">
      <c r="A4274" t="s">
        <v>13206</v>
      </c>
      <c r="B4274" t="s">
        <v>13207</v>
      </c>
      <c r="C4274" t="s">
        <v>13207</v>
      </c>
      <c r="E4274" t="s">
        <v>1875</v>
      </c>
      <c r="F4274" t="s">
        <v>583</v>
      </c>
      <c r="G4274" t="s">
        <v>1723</v>
      </c>
      <c r="H4274" t="s">
        <v>1876</v>
      </c>
    </row>
    <row r="4275" spans="1:8">
      <c r="A4275" t="s">
        <v>13208</v>
      </c>
      <c r="B4275" t="s">
        <v>13209</v>
      </c>
      <c r="C4275" t="s">
        <v>13209</v>
      </c>
      <c r="E4275" t="s">
        <v>1875</v>
      </c>
      <c r="F4275" t="s">
        <v>583</v>
      </c>
      <c r="G4275" t="s">
        <v>1723</v>
      </c>
      <c r="H4275" t="s">
        <v>1876</v>
      </c>
    </row>
    <row r="4276" spans="1:8">
      <c r="A4276" t="s">
        <v>13210</v>
      </c>
      <c r="B4276" t="s">
        <v>13211</v>
      </c>
      <c r="C4276" t="s">
        <v>13211</v>
      </c>
      <c r="E4276" t="s">
        <v>1875</v>
      </c>
      <c r="F4276" t="s">
        <v>583</v>
      </c>
      <c r="G4276" t="s">
        <v>1723</v>
      </c>
      <c r="H4276" t="s">
        <v>1876</v>
      </c>
    </row>
    <row r="4277" spans="1:8">
      <c r="A4277" t="s">
        <v>13212</v>
      </c>
      <c r="B4277" t="s">
        <v>13213</v>
      </c>
      <c r="C4277" t="s">
        <v>13213</v>
      </c>
      <c r="E4277" t="s">
        <v>1875</v>
      </c>
      <c r="F4277" t="s">
        <v>583</v>
      </c>
      <c r="G4277" t="s">
        <v>1723</v>
      </c>
      <c r="H4277" t="s">
        <v>1876</v>
      </c>
    </row>
    <row r="4278" spans="1:8">
      <c r="A4278" t="s">
        <v>13214</v>
      </c>
      <c r="B4278" t="s">
        <v>13215</v>
      </c>
      <c r="C4278" t="s">
        <v>13215</v>
      </c>
      <c r="E4278" t="s">
        <v>1875</v>
      </c>
      <c r="F4278" t="s">
        <v>583</v>
      </c>
      <c r="G4278" t="s">
        <v>1723</v>
      </c>
      <c r="H4278" t="s">
        <v>1876</v>
      </c>
    </row>
    <row r="4279" spans="1:8">
      <c r="A4279" t="s">
        <v>13216</v>
      </c>
      <c r="B4279" t="s">
        <v>3806</v>
      </c>
      <c r="C4279" t="s">
        <v>3807</v>
      </c>
      <c r="D4279" t="s">
        <v>3808</v>
      </c>
      <c r="E4279" t="s">
        <v>525</v>
      </c>
      <c r="F4279" t="s">
        <v>352</v>
      </c>
      <c r="G4279" t="s">
        <v>360</v>
      </c>
      <c r="H4279" t="s">
        <v>516</v>
      </c>
    </row>
    <row r="4280" spans="1:8">
      <c r="A4280" t="s">
        <v>13217</v>
      </c>
      <c r="B4280" t="s">
        <v>4164</v>
      </c>
      <c r="C4280" t="s">
        <v>4165</v>
      </c>
      <c r="D4280" t="s">
        <v>4166</v>
      </c>
      <c r="E4280" t="s">
        <v>2698</v>
      </c>
      <c r="F4280" t="s">
        <v>352</v>
      </c>
      <c r="G4280" t="s">
        <v>360</v>
      </c>
      <c r="H4280" t="s">
        <v>2693</v>
      </c>
    </row>
    <row r="4281" spans="1:8">
      <c r="A4281" t="s">
        <v>13218</v>
      </c>
      <c r="B4281" t="s">
        <v>13219</v>
      </c>
      <c r="C4281" t="s">
        <v>13220</v>
      </c>
      <c r="D4281" t="s">
        <v>13221</v>
      </c>
      <c r="E4281" s="7" t="s">
        <v>13222</v>
      </c>
      <c r="F4281" s="7" t="s">
        <v>352</v>
      </c>
      <c r="G4281" t="s">
        <v>2649</v>
      </c>
      <c r="H4281" t="s">
        <v>13223</v>
      </c>
    </row>
    <row r="4282" spans="1:8">
      <c r="A4282" t="s">
        <v>13224</v>
      </c>
      <c r="B4282" t="s">
        <v>13219</v>
      </c>
      <c r="C4282" t="s">
        <v>13220</v>
      </c>
      <c r="D4282" t="s">
        <v>13221</v>
      </c>
      <c r="E4282" s="7" t="s">
        <v>13222</v>
      </c>
      <c r="F4282" s="7" t="s">
        <v>352</v>
      </c>
      <c r="G4282" t="s">
        <v>2649</v>
      </c>
      <c r="H4282" t="s">
        <v>13223</v>
      </c>
    </row>
    <row r="4283" spans="1:8">
      <c r="A4283" t="s">
        <v>13225</v>
      </c>
      <c r="B4283" t="s">
        <v>13226</v>
      </c>
      <c r="C4283" t="s">
        <v>13227</v>
      </c>
      <c r="D4283" t="s">
        <v>13228</v>
      </c>
      <c r="E4283" t="s">
        <v>13229</v>
      </c>
      <c r="F4283" t="s">
        <v>352</v>
      </c>
      <c r="G4283" t="s">
        <v>353</v>
      </c>
      <c r="H4283" t="s">
        <v>541</v>
      </c>
    </row>
    <row r="4284" spans="1:8">
      <c r="A4284" t="s">
        <v>13230</v>
      </c>
      <c r="B4284" t="s">
        <v>13231</v>
      </c>
      <c r="C4284" t="s">
        <v>13232</v>
      </c>
      <c r="D4284" t="s">
        <v>13233</v>
      </c>
      <c r="E4284" t="s">
        <v>13234</v>
      </c>
      <c r="F4284" t="s">
        <v>352</v>
      </c>
      <c r="G4284" t="s">
        <v>2649</v>
      </c>
      <c r="H4284" t="s">
        <v>2708</v>
      </c>
    </row>
    <row r="4285" spans="1:8">
      <c r="A4285" t="s">
        <v>13235</v>
      </c>
      <c r="B4285" t="s">
        <v>13231</v>
      </c>
      <c r="C4285" t="s">
        <v>13232</v>
      </c>
      <c r="D4285" t="s">
        <v>13233</v>
      </c>
      <c r="E4285" t="s">
        <v>13234</v>
      </c>
      <c r="F4285" t="s">
        <v>352</v>
      </c>
      <c r="G4285" t="s">
        <v>2649</v>
      </c>
      <c r="H4285" t="s">
        <v>2708</v>
      </c>
    </row>
    <row r="4286" spans="1:8">
      <c r="A4286" t="s">
        <v>13236</v>
      </c>
      <c r="B4286" t="s">
        <v>13237</v>
      </c>
      <c r="C4286" t="s">
        <v>13238</v>
      </c>
      <c r="D4286" t="s">
        <v>12571</v>
      </c>
      <c r="E4286" t="s">
        <v>2236</v>
      </c>
      <c r="F4286" t="s">
        <v>583</v>
      </c>
      <c r="G4286" t="s">
        <v>1723</v>
      </c>
      <c r="H4286" t="s">
        <v>2237</v>
      </c>
    </row>
    <row r="4287" spans="1:8">
      <c r="A4287" t="s">
        <v>13239</v>
      </c>
      <c r="B4287" t="s">
        <v>13240</v>
      </c>
      <c r="C4287" t="s">
        <v>13240</v>
      </c>
      <c r="E4287" t="s">
        <v>2312</v>
      </c>
      <c r="F4287" t="s">
        <v>583</v>
      </c>
      <c r="G4287" t="s">
        <v>1723</v>
      </c>
      <c r="H4287" t="s">
        <v>2313</v>
      </c>
    </row>
    <row r="4288" spans="1:8">
      <c r="A4288" t="s">
        <v>13241</v>
      </c>
      <c r="B4288" t="s">
        <v>13242</v>
      </c>
      <c r="C4288" t="s">
        <v>13243</v>
      </c>
      <c r="D4288" t="s">
        <v>2296</v>
      </c>
      <c r="E4288" t="s">
        <v>2312</v>
      </c>
      <c r="F4288" t="s">
        <v>583</v>
      </c>
      <c r="G4288" t="s">
        <v>1723</v>
      </c>
      <c r="H4288" t="s">
        <v>2313</v>
      </c>
    </row>
    <row r="4289" spans="1:8">
      <c r="A4289" t="s">
        <v>13244</v>
      </c>
      <c r="B4289" t="s">
        <v>13245</v>
      </c>
      <c r="C4289" t="s">
        <v>13245</v>
      </c>
      <c r="E4289" t="s">
        <v>2312</v>
      </c>
      <c r="F4289" t="s">
        <v>583</v>
      </c>
      <c r="G4289" t="s">
        <v>1723</v>
      </c>
      <c r="H4289" t="s">
        <v>2313</v>
      </c>
    </row>
    <row r="4290" spans="1:8">
      <c r="A4290" t="s">
        <v>13246</v>
      </c>
      <c r="B4290" t="s">
        <v>13247</v>
      </c>
      <c r="C4290" t="s">
        <v>13248</v>
      </c>
      <c r="D4290" t="s">
        <v>2241</v>
      </c>
      <c r="E4290" t="s">
        <v>2312</v>
      </c>
      <c r="F4290" t="s">
        <v>583</v>
      </c>
      <c r="G4290" t="s">
        <v>1723</v>
      </c>
      <c r="H4290" t="s">
        <v>2313</v>
      </c>
    </row>
    <row r="4291" spans="1:8">
      <c r="A4291" t="s">
        <v>13249</v>
      </c>
      <c r="B4291" t="s">
        <v>13250</v>
      </c>
      <c r="C4291" t="s">
        <v>13251</v>
      </c>
      <c r="D4291" t="s">
        <v>12159</v>
      </c>
      <c r="E4291" t="s">
        <v>2312</v>
      </c>
      <c r="F4291" t="s">
        <v>583</v>
      </c>
      <c r="G4291" t="s">
        <v>1723</v>
      </c>
      <c r="H4291" t="s">
        <v>2313</v>
      </c>
    </row>
    <row r="4292" spans="1:8">
      <c r="A4292" t="s">
        <v>13252</v>
      </c>
      <c r="B4292" t="s">
        <v>13253</v>
      </c>
      <c r="C4292" t="s">
        <v>13253</v>
      </c>
      <c r="E4292" t="s">
        <v>2312</v>
      </c>
      <c r="F4292" t="s">
        <v>583</v>
      </c>
      <c r="G4292" t="s">
        <v>1723</v>
      </c>
      <c r="H4292" t="s">
        <v>2313</v>
      </c>
    </row>
    <row r="4293" spans="1:8">
      <c r="A4293" t="s">
        <v>13254</v>
      </c>
      <c r="B4293" t="s">
        <v>13255</v>
      </c>
      <c r="C4293" t="s">
        <v>13255</v>
      </c>
      <c r="E4293" t="s">
        <v>2312</v>
      </c>
      <c r="F4293" t="s">
        <v>583</v>
      </c>
      <c r="G4293" t="s">
        <v>1723</v>
      </c>
      <c r="H4293" t="s">
        <v>2313</v>
      </c>
    </row>
    <row r="4294" spans="1:8">
      <c r="A4294" t="s">
        <v>13256</v>
      </c>
      <c r="B4294" t="s">
        <v>13257</v>
      </c>
      <c r="C4294" t="s">
        <v>13257</v>
      </c>
      <c r="E4294" t="s">
        <v>2312</v>
      </c>
      <c r="F4294" t="s">
        <v>583</v>
      </c>
      <c r="G4294" t="s">
        <v>1723</v>
      </c>
      <c r="H4294" t="s">
        <v>2313</v>
      </c>
    </row>
    <row r="4295" spans="1:8">
      <c r="A4295" t="s">
        <v>13258</v>
      </c>
      <c r="B4295" t="s">
        <v>13259</v>
      </c>
      <c r="C4295" t="s">
        <v>13260</v>
      </c>
      <c r="D4295" t="s">
        <v>9109</v>
      </c>
      <c r="E4295" t="s">
        <v>2312</v>
      </c>
      <c r="F4295" t="s">
        <v>583</v>
      </c>
      <c r="G4295" t="s">
        <v>1723</v>
      </c>
      <c r="H4295" t="s">
        <v>2313</v>
      </c>
    </row>
    <row r="4296" spans="1:8">
      <c r="A4296" t="s">
        <v>13261</v>
      </c>
      <c r="B4296" t="s">
        <v>13262</v>
      </c>
      <c r="C4296" t="s">
        <v>13263</v>
      </c>
      <c r="D4296" t="s">
        <v>9109</v>
      </c>
      <c r="E4296" t="s">
        <v>2312</v>
      </c>
      <c r="F4296" t="s">
        <v>583</v>
      </c>
      <c r="G4296" t="s">
        <v>1723</v>
      </c>
      <c r="H4296" t="s">
        <v>2313</v>
      </c>
    </row>
    <row r="4297" spans="1:8">
      <c r="A4297" t="s">
        <v>13264</v>
      </c>
      <c r="B4297" t="s">
        <v>13265</v>
      </c>
      <c r="C4297" t="s">
        <v>13265</v>
      </c>
      <c r="E4297" t="s">
        <v>2312</v>
      </c>
      <c r="F4297" t="s">
        <v>583</v>
      </c>
      <c r="G4297" t="s">
        <v>1723</v>
      </c>
      <c r="H4297" t="s">
        <v>2313</v>
      </c>
    </row>
    <row r="4298" spans="1:8">
      <c r="A4298" t="s">
        <v>13266</v>
      </c>
      <c r="B4298" t="s">
        <v>13265</v>
      </c>
      <c r="C4298" t="s">
        <v>13265</v>
      </c>
      <c r="E4298" t="s">
        <v>2312</v>
      </c>
      <c r="F4298" t="s">
        <v>583</v>
      </c>
      <c r="G4298" t="s">
        <v>1723</v>
      </c>
      <c r="H4298" t="s">
        <v>2313</v>
      </c>
    </row>
    <row r="4299" spans="1:8">
      <c r="A4299" t="s">
        <v>13267</v>
      </c>
      <c r="B4299" t="s">
        <v>13268</v>
      </c>
      <c r="C4299" t="s">
        <v>13268</v>
      </c>
      <c r="E4299" t="s">
        <v>2290</v>
      </c>
      <c r="F4299" t="s">
        <v>1723</v>
      </c>
      <c r="G4299" t="s">
        <v>2291</v>
      </c>
      <c r="H4299" t="s">
        <v>2292</v>
      </c>
    </row>
    <row r="4300" spans="1:8">
      <c r="A4300" t="s">
        <v>13269</v>
      </c>
      <c r="B4300" t="s">
        <v>13270</v>
      </c>
      <c r="C4300" t="s">
        <v>13270</v>
      </c>
      <c r="E4300" t="s">
        <v>4060</v>
      </c>
      <c r="F4300" t="s">
        <v>1723</v>
      </c>
      <c r="G4300" t="s">
        <v>2291</v>
      </c>
      <c r="H4300" t="s">
        <v>4061</v>
      </c>
    </row>
    <row r="4301" spans="1:8">
      <c r="A4301" t="s">
        <v>13271</v>
      </c>
      <c r="B4301" t="s">
        <v>13272</v>
      </c>
      <c r="C4301" t="s">
        <v>13272</v>
      </c>
      <c r="E4301" t="s">
        <v>2312</v>
      </c>
      <c r="F4301" t="s">
        <v>583</v>
      </c>
      <c r="G4301" t="s">
        <v>1723</v>
      </c>
      <c r="H4301" t="s">
        <v>2313</v>
      </c>
    </row>
    <row r="4302" spans="1:8">
      <c r="A4302" t="s">
        <v>13273</v>
      </c>
      <c r="B4302" t="s">
        <v>13274</v>
      </c>
      <c r="C4302" t="s">
        <v>13275</v>
      </c>
      <c r="D4302" t="s">
        <v>12159</v>
      </c>
      <c r="E4302" t="s">
        <v>2290</v>
      </c>
      <c r="F4302" t="s">
        <v>1723</v>
      </c>
      <c r="G4302" t="s">
        <v>2291</v>
      </c>
      <c r="H4302" t="s">
        <v>2292</v>
      </c>
    </row>
    <row r="4303" spans="1:8">
      <c r="A4303" t="s">
        <v>13276</v>
      </c>
      <c r="B4303" t="s">
        <v>13277</v>
      </c>
      <c r="C4303" t="s">
        <v>13277</v>
      </c>
      <c r="E4303" t="s">
        <v>2312</v>
      </c>
      <c r="F4303" t="s">
        <v>583</v>
      </c>
      <c r="G4303" t="s">
        <v>1723</v>
      </c>
      <c r="H4303" t="s">
        <v>2313</v>
      </c>
    </row>
    <row r="4304" spans="1:8">
      <c r="A4304" t="s">
        <v>13278</v>
      </c>
      <c r="B4304" t="s">
        <v>13279</v>
      </c>
      <c r="C4304" t="s">
        <v>13279</v>
      </c>
      <c r="E4304" t="s">
        <v>2312</v>
      </c>
      <c r="F4304" t="s">
        <v>583</v>
      </c>
      <c r="G4304" t="s">
        <v>1723</v>
      </c>
      <c r="H4304" t="s">
        <v>2313</v>
      </c>
    </row>
    <row r="4305" spans="1:8">
      <c r="A4305" t="s">
        <v>13280</v>
      </c>
      <c r="B4305" t="s">
        <v>13279</v>
      </c>
      <c r="C4305" t="s">
        <v>13279</v>
      </c>
      <c r="E4305" t="s">
        <v>2312</v>
      </c>
      <c r="F4305" t="s">
        <v>583</v>
      </c>
      <c r="G4305" t="s">
        <v>1723</v>
      </c>
      <c r="H4305" t="s">
        <v>2313</v>
      </c>
    </row>
    <row r="4306" spans="1:8">
      <c r="A4306" t="s">
        <v>13281</v>
      </c>
      <c r="B4306" t="s">
        <v>13282</v>
      </c>
      <c r="C4306" t="s">
        <v>13283</v>
      </c>
      <c r="D4306" t="s">
        <v>12159</v>
      </c>
      <c r="E4306" s="7" t="s">
        <v>13284</v>
      </c>
      <c r="F4306" s="7" t="s">
        <v>1723</v>
      </c>
      <c r="G4306" t="s">
        <v>2291</v>
      </c>
      <c r="H4306" t="s">
        <v>4067</v>
      </c>
    </row>
    <row r="4307" spans="1:8">
      <c r="A4307" t="s">
        <v>13285</v>
      </c>
      <c r="B4307" t="s">
        <v>13286</v>
      </c>
      <c r="C4307" t="s">
        <v>13286</v>
      </c>
      <c r="E4307" t="s">
        <v>2312</v>
      </c>
      <c r="F4307" t="s">
        <v>583</v>
      </c>
      <c r="G4307" t="s">
        <v>1723</v>
      </c>
      <c r="H4307" t="s">
        <v>2313</v>
      </c>
    </row>
    <row r="4308" spans="1:8">
      <c r="A4308" t="s">
        <v>13287</v>
      </c>
      <c r="B4308" t="s">
        <v>13288</v>
      </c>
      <c r="C4308" t="s">
        <v>13288</v>
      </c>
      <c r="E4308" t="s">
        <v>2312</v>
      </c>
      <c r="F4308" t="s">
        <v>583</v>
      </c>
      <c r="G4308" t="s">
        <v>1723</v>
      </c>
      <c r="H4308" t="s">
        <v>2313</v>
      </c>
    </row>
    <row r="4309" spans="1:8">
      <c r="A4309" t="s">
        <v>13289</v>
      </c>
      <c r="B4309" t="s">
        <v>13288</v>
      </c>
      <c r="C4309" t="s">
        <v>13288</v>
      </c>
      <c r="E4309" t="s">
        <v>2312</v>
      </c>
      <c r="F4309" t="s">
        <v>583</v>
      </c>
      <c r="G4309" t="s">
        <v>1723</v>
      </c>
      <c r="H4309" t="s">
        <v>2313</v>
      </c>
    </row>
    <row r="4310" spans="1:8">
      <c r="A4310" t="s">
        <v>13290</v>
      </c>
      <c r="B4310" t="s">
        <v>13291</v>
      </c>
      <c r="C4310" t="s">
        <v>13291</v>
      </c>
      <c r="E4310" s="7" t="s">
        <v>13292</v>
      </c>
      <c r="F4310" s="7" t="s">
        <v>1723</v>
      </c>
      <c r="G4310" t="s">
        <v>2291</v>
      </c>
      <c r="H4310" t="s">
        <v>2292</v>
      </c>
    </row>
    <row r="4311" spans="1:8">
      <c r="A4311" t="s">
        <v>13293</v>
      </c>
      <c r="B4311" t="s">
        <v>13294</v>
      </c>
      <c r="C4311" t="s">
        <v>13294</v>
      </c>
      <c r="E4311" t="s">
        <v>2312</v>
      </c>
      <c r="F4311" t="s">
        <v>583</v>
      </c>
      <c r="G4311" t="s">
        <v>1723</v>
      </c>
      <c r="H4311" t="s">
        <v>2313</v>
      </c>
    </row>
    <row r="4312" spans="1:8">
      <c r="A4312" t="s">
        <v>13295</v>
      </c>
      <c r="B4312" t="s">
        <v>13296</v>
      </c>
      <c r="C4312" t="s">
        <v>13297</v>
      </c>
      <c r="D4312" t="s">
        <v>6572</v>
      </c>
      <c r="E4312" t="s">
        <v>2312</v>
      </c>
      <c r="F4312" t="s">
        <v>583</v>
      </c>
      <c r="G4312" t="s">
        <v>1723</v>
      </c>
      <c r="H4312" t="s">
        <v>2313</v>
      </c>
    </row>
    <row r="4313" spans="1:8">
      <c r="A4313" t="s">
        <v>13298</v>
      </c>
      <c r="B4313" t="s">
        <v>13299</v>
      </c>
      <c r="C4313" t="s">
        <v>13300</v>
      </c>
      <c r="D4313" t="s">
        <v>13301</v>
      </c>
      <c r="E4313" t="s">
        <v>850</v>
      </c>
      <c r="F4313" t="s">
        <v>583</v>
      </c>
      <c r="G4313" t="s">
        <v>352</v>
      </c>
      <c r="H4313" t="s">
        <v>851</v>
      </c>
    </row>
    <row r="4314" spans="1:8">
      <c r="A4314" t="s">
        <v>13302</v>
      </c>
      <c r="B4314" t="s">
        <v>13303</v>
      </c>
      <c r="C4314" t="s">
        <v>13303</v>
      </c>
      <c r="E4314" t="s">
        <v>2312</v>
      </c>
      <c r="F4314" t="s">
        <v>583</v>
      </c>
      <c r="G4314" t="s">
        <v>1723</v>
      </c>
      <c r="H4314" t="s">
        <v>2313</v>
      </c>
    </row>
    <row r="4315" spans="1:8">
      <c r="A4315" t="s">
        <v>13304</v>
      </c>
      <c r="B4315" t="s">
        <v>13305</v>
      </c>
      <c r="C4315" t="s">
        <v>13305</v>
      </c>
      <c r="E4315" t="s">
        <v>1722</v>
      </c>
      <c r="F4315" t="s">
        <v>1723</v>
      </c>
      <c r="G4315" t="s">
        <v>1724</v>
      </c>
      <c r="H4315" t="s">
        <v>1725</v>
      </c>
    </row>
    <row r="4316" spans="1:8">
      <c r="A4316" t="s">
        <v>13306</v>
      </c>
      <c r="B4316" t="s">
        <v>13307</v>
      </c>
      <c r="C4316" t="s">
        <v>13307</v>
      </c>
      <c r="E4316" t="s">
        <v>2312</v>
      </c>
      <c r="F4316" t="s">
        <v>583</v>
      </c>
      <c r="G4316" t="s">
        <v>1723</v>
      </c>
      <c r="H4316" t="s">
        <v>2313</v>
      </c>
    </row>
    <row r="4317" spans="1:8">
      <c r="A4317" t="s">
        <v>13308</v>
      </c>
      <c r="B4317" t="s">
        <v>13309</v>
      </c>
      <c r="C4317" t="s">
        <v>13309</v>
      </c>
      <c r="E4317" t="s">
        <v>2312</v>
      </c>
      <c r="F4317" t="s">
        <v>583</v>
      </c>
      <c r="G4317" t="s">
        <v>1723</v>
      </c>
      <c r="H4317" t="s">
        <v>2313</v>
      </c>
    </row>
    <row r="4318" spans="1:8">
      <c r="A4318" t="s">
        <v>13310</v>
      </c>
      <c r="B4318" t="s">
        <v>13311</v>
      </c>
      <c r="C4318" t="s">
        <v>13311</v>
      </c>
      <c r="E4318" t="s">
        <v>2312</v>
      </c>
      <c r="F4318" t="s">
        <v>583</v>
      </c>
      <c r="G4318" t="s">
        <v>1723</v>
      </c>
      <c r="H4318" t="s">
        <v>2313</v>
      </c>
    </row>
    <row r="4319" spans="1:8">
      <c r="A4319" t="s">
        <v>13312</v>
      </c>
      <c r="B4319" t="s">
        <v>13313</v>
      </c>
      <c r="C4319" t="s">
        <v>13313</v>
      </c>
      <c r="E4319" t="s">
        <v>2312</v>
      </c>
      <c r="F4319" t="s">
        <v>583</v>
      </c>
      <c r="G4319" t="s">
        <v>1723</v>
      </c>
      <c r="H4319" t="s">
        <v>2313</v>
      </c>
    </row>
    <row r="4320" spans="1:8">
      <c r="A4320" t="s">
        <v>13314</v>
      </c>
      <c r="B4320" t="s">
        <v>13315</v>
      </c>
      <c r="C4320" t="s">
        <v>13315</v>
      </c>
      <c r="E4320" t="s">
        <v>2312</v>
      </c>
      <c r="F4320" t="s">
        <v>583</v>
      </c>
      <c r="G4320" t="s">
        <v>1723</v>
      </c>
      <c r="H4320" t="s">
        <v>2313</v>
      </c>
    </row>
    <row r="4321" spans="1:8">
      <c r="A4321" t="s">
        <v>13316</v>
      </c>
      <c r="B4321" t="s">
        <v>13317</v>
      </c>
      <c r="C4321" t="s">
        <v>13317</v>
      </c>
      <c r="E4321" t="s">
        <v>2312</v>
      </c>
      <c r="F4321" t="s">
        <v>583</v>
      </c>
      <c r="G4321" t="s">
        <v>1723</v>
      </c>
      <c r="H4321" t="s">
        <v>2313</v>
      </c>
    </row>
    <row r="4322" spans="1:8">
      <c r="A4322" t="s">
        <v>13318</v>
      </c>
      <c r="B4322" t="s">
        <v>13319</v>
      </c>
      <c r="C4322" t="s">
        <v>13319</v>
      </c>
      <c r="E4322" t="s">
        <v>2312</v>
      </c>
      <c r="F4322" t="s">
        <v>583</v>
      </c>
      <c r="G4322" t="s">
        <v>1723</v>
      </c>
      <c r="H4322" t="s">
        <v>2313</v>
      </c>
    </row>
    <row r="4323" spans="1:8">
      <c r="A4323" t="s">
        <v>13320</v>
      </c>
      <c r="B4323" t="s">
        <v>13321</v>
      </c>
      <c r="C4323" t="s">
        <v>13321</v>
      </c>
      <c r="E4323" t="s">
        <v>2312</v>
      </c>
      <c r="F4323" t="s">
        <v>583</v>
      </c>
      <c r="G4323" t="s">
        <v>1723</v>
      </c>
      <c r="H4323" t="s">
        <v>2313</v>
      </c>
    </row>
    <row r="4324" spans="1:8">
      <c r="A4324" t="s">
        <v>13322</v>
      </c>
      <c r="B4324" t="s">
        <v>13323</v>
      </c>
      <c r="C4324" t="s">
        <v>13323</v>
      </c>
      <c r="E4324" t="s">
        <v>2312</v>
      </c>
      <c r="F4324" t="s">
        <v>583</v>
      </c>
      <c r="G4324" t="s">
        <v>1723</v>
      </c>
      <c r="H4324" t="s">
        <v>2313</v>
      </c>
    </row>
    <row r="4325" spans="1:8">
      <c r="A4325" t="s">
        <v>13324</v>
      </c>
      <c r="B4325" t="s">
        <v>13325</v>
      </c>
      <c r="C4325" t="s">
        <v>13325</v>
      </c>
      <c r="E4325" t="s">
        <v>2312</v>
      </c>
      <c r="F4325" t="s">
        <v>583</v>
      </c>
      <c r="G4325" t="s">
        <v>1723</v>
      </c>
      <c r="H4325" t="s">
        <v>2313</v>
      </c>
    </row>
    <row r="4326" spans="1:8">
      <c r="A4326" t="s">
        <v>13326</v>
      </c>
      <c r="B4326" t="s">
        <v>13327</v>
      </c>
      <c r="C4326" t="s">
        <v>13327</v>
      </c>
      <c r="E4326" t="s">
        <v>2312</v>
      </c>
      <c r="F4326" t="s">
        <v>583</v>
      </c>
      <c r="G4326" t="s">
        <v>1723</v>
      </c>
      <c r="H4326" t="s">
        <v>2313</v>
      </c>
    </row>
    <row r="4327" spans="1:8">
      <c r="A4327" t="s">
        <v>13328</v>
      </c>
      <c r="B4327" t="s">
        <v>13329</v>
      </c>
      <c r="C4327" t="s">
        <v>13329</v>
      </c>
      <c r="E4327" t="s">
        <v>2312</v>
      </c>
      <c r="F4327" t="s">
        <v>583</v>
      </c>
      <c r="G4327" t="s">
        <v>1723</v>
      </c>
      <c r="H4327" t="s">
        <v>2313</v>
      </c>
    </row>
    <row r="4328" spans="1:8">
      <c r="A4328" t="s">
        <v>13330</v>
      </c>
      <c r="B4328" t="s">
        <v>13329</v>
      </c>
      <c r="C4328" t="s">
        <v>13329</v>
      </c>
      <c r="E4328" t="s">
        <v>2312</v>
      </c>
      <c r="F4328" t="s">
        <v>583</v>
      </c>
      <c r="G4328" t="s">
        <v>1723</v>
      </c>
      <c r="H4328" t="s">
        <v>2313</v>
      </c>
    </row>
    <row r="4329" spans="1:8">
      <c r="A4329" t="s">
        <v>13331</v>
      </c>
      <c r="B4329" t="s">
        <v>13329</v>
      </c>
      <c r="C4329" t="s">
        <v>13329</v>
      </c>
      <c r="E4329" t="s">
        <v>2312</v>
      </c>
      <c r="F4329" t="s">
        <v>583</v>
      </c>
      <c r="G4329" t="s">
        <v>1723</v>
      </c>
      <c r="H4329" t="s">
        <v>2313</v>
      </c>
    </row>
    <row r="4330" spans="1:8">
      <c r="A4330" t="s">
        <v>13332</v>
      </c>
      <c r="B4330" t="s">
        <v>13329</v>
      </c>
      <c r="C4330" t="s">
        <v>13329</v>
      </c>
      <c r="E4330" t="s">
        <v>2312</v>
      </c>
      <c r="F4330" t="s">
        <v>583</v>
      </c>
      <c r="G4330" t="s">
        <v>1723</v>
      </c>
      <c r="H4330" t="s">
        <v>2313</v>
      </c>
    </row>
    <row r="4331" spans="1:8">
      <c r="A4331" t="s">
        <v>13333</v>
      </c>
      <c r="B4331" t="s">
        <v>13329</v>
      </c>
      <c r="C4331" t="s">
        <v>13329</v>
      </c>
      <c r="E4331" t="s">
        <v>2312</v>
      </c>
      <c r="F4331" t="s">
        <v>583</v>
      </c>
      <c r="G4331" t="s">
        <v>1723</v>
      </c>
      <c r="H4331" t="s">
        <v>2313</v>
      </c>
    </row>
    <row r="4332" spans="1:8">
      <c r="A4332" t="s">
        <v>13334</v>
      </c>
      <c r="B4332" t="s">
        <v>13329</v>
      </c>
      <c r="C4332" t="s">
        <v>13329</v>
      </c>
      <c r="E4332" t="s">
        <v>2312</v>
      </c>
      <c r="F4332" t="s">
        <v>583</v>
      </c>
      <c r="G4332" t="s">
        <v>1723</v>
      </c>
      <c r="H4332" t="s">
        <v>2313</v>
      </c>
    </row>
    <row r="4333" spans="1:8">
      <c r="A4333" t="s">
        <v>13335</v>
      </c>
      <c r="B4333" t="s">
        <v>13329</v>
      </c>
      <c r="C4333" t="s">
        <v>13329</v>
      </c>
      <c r="E4333" t="s">
        <v>2312</v>
      </c>
      <c r="F4333" t="s">
        <v>583</v>
      </c>
      <c r="G4333" t="s">
        <v>1723</v>
      </c>
      <c r="H4333" t="s">
        <v>2313</v>
      </c>
    </row>
    <row r="4334" spans="1:8">
      <c r="A4334" t="s">
        <v>13336</v>
      </c>
      <c r="B4334" t="s">
        <v>13337</v>
      </c>
      <c r="C4334" t="s">
        <v>13337</v>
      </c>
      <c r="E4334" t="s">
        <v>5173</v>
      </c>
      <c r="F4334" t="s">
        <v>583</v>
      </c>
      <c r="G4334" t="s">
        <v>1842</v>
      </c>
      <c r="H4334" t="s">
        <v>5174</v>
      </c>
    </row>
    <row r="4335" spans="1:8">
      <c r="A4335" t="s">
        <v>13338</v>
      </c>
      <c r="B4335" t="s">
        <v>13339</v>
      </c>
      <c r="C4335" t="s">
        <v>13339</v>
      </c>
      <c r="E4335" t="s">
        <v>2312</v>
      </c>
      <c r="F4335" t="s">
        <v>583</v>
      </c>
      <c r="G4335" t="s">
        <v>1723</v>
      </c>
      <c r="H4335" t="s">
        <v>2313</v>
      </c>
    </row>
    <row r="4336" spans="1:8">
      <c r="A4336" t="s">
        <v>13340</v>
      </c>
      <c r="B4336" t="s">
        <v>13339</v>
      </c>
      <c r="C4336" t="s">
        <v>13339</v>
      </c>
      <c r="E4336" t="s">
        <v>2312</v>
      </c>
      <c r="F4336" t="s">
        <v>583</v>
      </c>
      <c r="G4336" t="s">
        <v>1723</v>
      </c>
      <c r="H4336" t="s">
        <v>2313</v>
      </c>
    </row>
    <row r="4337" spans="1:8">
      <c r="A4337" t="s">
        <v>13341</v>
      </c>
      <c r="B4337" t="s">
        <v>13339</v>
      </c>
      <c r="C4337" t="s">
        <v>13339</v>
      </c>
      <c r="E4337" t="s">
        <v>2312</v>
      </c>
      <c r="F4337" t="s">
        <v>583</v>
      </c>
      <c r="G4337" t="s">
        <v>1723</v>
      </c>
      <c r="H4337" t="s">
        <v>2313</v>
      </c>
    </row>
    <row r="4338" spans="1:8">
      <c r="A4338" t="s">
        <v>13342</v>
      </c>
      <c r="B4338" t="s">
        <v>13339</v>
      </c>
      <c r="C4338" t="s">
        <v>13339</v>
      </c>
      <c r="E4338" t="s">
        <v>2312</v>
      </c>
      <c r="F4338" t="s">
        <v>583</v>
      </c>
      <c r="G4338" t="s">
        <v>1723</v>
      </c>
      <c r="H4338" t="s">
        <v>2313</v>
      </c>
    </row>
    <row r="4339" spans="1:8">
      <c r="A4339" t="s">
        <v>13343</v>
      </c>
      <c r="B4339" t="s">
        <v>13339</v>
      </c>
      <c r="C4339" t="s">
        <v>13339</v>
      </c>
      <c r="E4339" t="s">
        <v>2312</v>
      </c>
      <c r="F4339" t="s">
        <v>583</v>
      </c>
      <c r="G4339" t="s">
        <v>1723</v>
      </c>
      <c r="H4339" t="s">
        <v>2313</v>
      </c>
    </row>
    <row r="4340" spans="1:8">
      <c r="A4340" t="s">
        <v>13344</v>
      </c>
      <c r="B4340" t="s">
        <v>13339</v>
      </c>
      <c r="C4340" t="s">
        <v>13339</v>
      </c>
      <c r="E4340" t="s">
        <v>2312</v>
      </c>
      <c r="F4340" t="s">
        <v>583</v>
      </c>
      <c r="G4340" t="s">
        <v>1723</v>
      </c>
      <c r="H4340" t="s">
        <v>2313</v>
      </c>
    </row>
    <row r="4341" spans="1:8">
      <c r="A4341" t="s">
        <v>13345</v>
      </c>
      <c r="B4341" t="s">
        <v>13339</v>
      </c>
      <c r="C4341" t="s">
        <v>13339</v>
      </c>
      <c r="E4341" t="s">
        <v>2312</v>
      </c>
      <c r="F4341" t="s">
        <v>583</v>
      </c>
      <c r="G4341" t="s">
        <v>1723</v>
      </c>
      <c r="H4341" t="s">
        <v>2313</v>
      </c>
    </row>
    <row r="4342" spans="1:8">
      <c r="A4342" t="s">
        <v>13346</v>
      </c>
      <c r="B4342" t="s">
        <v>13339</v>
      </c>
      <c r="C4342" t="s">
        <v>13339</v>
      </c>
      <c r="E4342" t="s">
        <v>2312</v>
      </c>
      <c r="F4342" t="s">
        <v>583</v>
      </c>
      <c r="G4342" t="s">
        <v>1723</v>
      </c>
      <c r="H4342" t="s">
        <v>2313</v>
      </c>
    </row>
    <row r="4343" spans="1:8">
      <c r="A4343" t="s">
        <v>13347</v>
      </c>
      <c r="B4343" t="s">
        <v>13339</v>
      </c>
      <c r="C4343" t="s">
        <v>13339</v>
      </c>
      <c r="E4343" t="s">
        <v>2312</v>
      </c>
      <c r="F4343" t="s">
        <v>583</v>
      </c>
      <c r="G4343" t="s">
        <v>1723</v>
      </c>
      <c r="H4343" t="s">
        <v>2313</v>
      </c>
    </row>
    <row r="4344" spans="1:8">
      <c r="A4344" t="s">
        <v>13348</v>
      </c>
      <c r="B4344" t="s">
        <v>1279</v>
      </c>
      <c r="C4344" t="s">
        <v>1279</v>
      </c>
      <c r="E4344" t="s">
        <v>10169</v>
      </c>
      <c r="F4344" t="s">
        <v>583</v>
      </c>
      <c r="G4344" t="s">
        <v>1723</v>
      </c>
      <c r="H4344" t="s">
        <v>851</v>
      </c>
    </row>
    <row r="4345" spans="1:8">
      <c r="A4345" t="s">
        <v>13349</v>
      </c>
      <c r="B4345" t="s">
        <v>1279</v>
      </c>
      <c r="C4345" t="s">
        <v>1279</v>
      </c>
      <c r="E4345" t="s">
        <v>10169</v>
      </c>
      <c r="F4345" t="s">
        <v>583</v>
      </c>
      <c r="G4345" t="s">
        <v>1723</v>
      </c>
      <c r="H4345" t="s">
        <v>851</v>
      </c>
    </row>
    <row r="4346" spans="1:8">
      <c r="A4346" t="s">
        <v>13350</v>
      </c>
      <c r="B4346" t="s">
        <v>1279</v>
      </c>
      <c r="C4346" t="s">
        <v>1279</v>
      </c>
      <c r="E4346" t="s">
        <v>10169</v>
      </c>
      <c r="F4346" t="s">
        <v>583</v>
      </c>
      <c r="G4346" t="s">
        <v>1723</v>
      </c>
      <c r="H4346" t="s">
        <v>851</v>
      </c>
    </row>
    <row r="4347" spans="1:8">
      <c r="A4347" t="s">
        <v>13351</v>
      </c>
      <c r="B4347" t="s">
        <v>1279</v>
      </c>
      <c r="C4347" t="s">
        <v>1279</v>
      </c>
      <c r="E4347" t="s">
        <v>10169</v>
      </c>
      <c r="F4347" t="s">
        <v>583</v>
      </c>
      <c r="G4347" t="s">
        <v>1723</v>
      </c>
      <c r="H4347" t="s">
        <v>851</v>
      </c>
    </row>
    <row r="4348" spans="1:8">
      <c r="A4348" t="s">
        <v>13352</v>
      </c>
      <c r="B4348" t="s">
        <v>1279</v>
      </c>
      <c r="C4348" t="s">
        <v>1279</v>
      </c>
      <c r="E4348" t="s">
        <v>10169</v>
      </c>
      <c r="F4348" t="s">
        <v>583</v>
      </c>
      <c r="G4348" t="s">
        <v>1723</v>
      </c>
      <c r="H4348" t="s">
        <v>851</v>
      </c>
    </row>
    <row r="4349" spans="1:8">
      <c r="A4349" t="s">
        <v>13353</v>
      </c>
      <c r="B4349" t="s">
        <v>1279</v>
      </c>
      <c r="C4349" t="s">
        <v>1279</v>
      </c>
      <c r="E4349" t="s">
        <v>10169</v>
      </c>
      <c r="F4349" t="s">
        <v>583</v>
      </c>
      <c r="G4349" t="s">
        <v>1723</v>
      </c>
      <c r="H4349" t="s">
        <v>851</v>
      </c>
    </row>
    <row r="4350" spans="1:8">
      <c r="A4350" t="s">
        <v>13354</v>
      </c>
      <c r="B4350" t="s">
        <v>10937</v>
      </c>
      <c r="C4350" t="s">
        <v>10937</v>
      </c>
      <c r="E4350" t="s">
        <v>1722</v>
      </c>
      <c r="F4350" t="s">
        <v>1723</v>
      </c>
      <c r="G4350" t="s">
        <v>1724</v>
      </c>
      <c r="H4350" t="s">
        <v>1725</v>
      </c>
    </row>
    <row r="4351" spans="1:8">
      <c r="A4351" t="s">
        <v>13355</v>
      </c>
      <c r="B4351" t="s">
        <v>13356</v>
      </c>
      <c r="C4351" t="s">
        <v>13356</v>
      </c>
      <c r="E4351" t="s">
        <v>5173</v>
      </c>
      <c r="F4351" t="s">
        <v>583</v>
      </c>
      <c r="G4351" t="s">
        <v>1842</v>
      </c>
      <c r="H4351" t="s">
        <v>5174</v>
      </c>
    </row>
    <row r="4352" spans="1:8">
      <c r="A4352" t="s">
        <v>13357</v>
      </c>
      <c r="B4352" t="s">
        <v>13358</v>
      </c>
      <c r="C4352" t="s">
        <v>13359</v>
      </c>
      <c r="D4352" t="s">
        <v>2507</v>
      </c>
      <c r="E4352" s="7" t="s">
        <v>13360</v>
      </c>
      <c r="F4352" s="7" t="s">
        <v>352</v>
      </c>
      <c r="G4352" t="s">
        <v>467</v>
      </c>
      <c r="H4352" t="s">
        <v>2026</v>
      </c>
    </row>
    <row r="4353" spans="1:8">
      <c r="A4353" t="s">
        <v>13361</v>
      </c>
      <c r="B4353" t="s">
        <v>2505</v>
      </c>
      <c r="C4353" t="s">
        <v>2506</v>
      </c>
      <c r="D4353" t="s">
        <v>2507</v>
      </c>
      <c r="E4353" s="7" t="s">
        <v>13360</v>
      </c>
      <c r="F4353" s="7" t="s">
        <v>352</v>
      </c>
      <c r="G4353" t="s">
        <v>467</v>
      </c>
      <c r="H4353" t="s">
        <v>2026</v>
      </c>
    </row>
    <row r="4354" spans="1:8">
      <c r="A4354" t="s">
        <v>13362</v>
      </c>
      <c r="B4354" t="s">
        <v>13363</v>
      </c>
      <c r="C4354" t="s">
        <v>13364</v>
      </c>
      <c r="D4354" t="s">
        <v>13365</v>
      </c>
      <c r="E4354" t="s">
        <v>13366</v>
      </c>
      <c r="F4354" t="s">
        <v>352</v>
      </c>
      <c r="G4354" t="s">
        <v>353</v>
      </c>
      <c r="H4354" t="s">
        <v>13367</v>
      </c>
    </row>
    <row r="4355" spans="1:8">
      <c r="A4355" t="s">
        <v>13368</v>
      </c>
      <c r="B4355" t="s">
        <v>463</v>
      </c>
      <c r="C4355" t="s">
        <v>464</v>
      </c>
      <c r="D4355" t="s">
        <v>465</v>
      </c>
      <c r="E4355" t="s">
        <v>13369</v>
      </c>
      <c r="F4355" t="s">
        <v>352</v>
      </c>
      <c r="G4355" t="s">
        <v>495</v>
      </c>
      <c r="H4355" t="s">
        <v>1102</v>
      </c>
    </row>
    <row r="4356" spans="1:8">
      <c r="A4356" t="s">
        <v>13370</v>
      </c>
      <c r="B4356" t="s">
        <v>13371</v>
      </c>
      <c r="C4356" t="s">
        <v>13372</v>
      </c>
      <c r="D4356" t="s">
        <v>13373</v>
      </c>
      <c r="E4356" t="s">
        <v>373</v>
      </c>
      <c r="F4356" t="s">
        <v>352</v>
      </c>
      <c r="G4356" t="s">
        <v>360</v>
      </c>
      <c r="H4356" t="s">
        <v>374</v>
      </c>
    </row>
    <row r="4357" spans="1:8">
      <c r="A4357" t="s">
        <v>13374</v>
      </c>
      <c r="B4357" t="s">
        <v>13375</v>
      </c>
      <c r="C4357" t="s">
        <v>13376</v>
      </c>
      <c r="D4357" t="s">
        <v>13377</v>
      </c>
      <c r="E4357" t="s">
        <v>10421</v>
      </c>
      <c r="F4357" t="s">
        <v>352</v>
      </c>
      <c r="G4357" t="s">
        <v>467</v>
      </c>
      <c r="H4357" t="s">
        <v>858</v>
      </c>
    </row>
    <row r="4358" spans="1:8">
      <c r="A4358" t="s">
        <v>13378</v>
      </c>
      <c r="B4358" t="s">
        <v>13379</v>
      </c>
      <c r="C4358" t="s">
        <v>13380</v>
      </c>
      <c r="D4358" t="s">
        <v>6026</v>
      </c>
      <c r="E4358" t="s">
        <v>6947</v>
      </c>
      <c r="F4358" t="s">
        <v>1723</v>
      </c>
      <c r="G4358" t="s">
        <v>2284</v>
      </c>
      <c r="H4358" t="s">
        <v>4507</v>
      </c>
    </row>
    <row r="4359" spans="1:8">
      <c r="A4359" t="s">
        <v>13381</v>
      </c>
      <c r="B4359" t="s">
        <v>13382</v>
      </c>
      <c r="C4359" t="s">
        <v>13383</v>
      </c>
      <c r="D4359" t="s">
        <v>7265</v>
      </c>
      <c r="E4359" t="s">
        <v>2025</v>
      </c>
      <c r="F4359" t="s">
        <v>352</v>
      </c>
      <c r="G4359" t="s">
        <v>467</v>
      </c>
      <c r="H4359" t="s">
        <v>2026</v>
      </c>
    </row>
    <row r="4360" spans="1:8">
      <c r="A4360" t="s">
        <v>13384</v>
      </c>
      <c r="B4360" t="s">
        <v>13385</v>
      </c>
      <c r="C4360" t="s">
        <v>13386</v>
      </c>
      <c r="D4360" t="s">
        <v>651</v>
      </c>
      <c r="E4360" t="s">
        <v>2025</v>
      </c>
      <c r="F4360" t="s">
        <v>352</v>
      </c>
      <c r="G4360" t="s">
        <v>467</v>
      </c>
      <c r="H4360" t="s">
        <v>2026</v>
      </c>
    </row>
    <row r="4361" spans="1:8">
      <c r="A4361" t="s">
        <v>13387</v>
      </c>
      <c r="B4361" t="s">
        <v>13388</v>
      </c>
      <c r="C4361" t="s">
        <v>13389</v>
      </c>
      <c r="D4361" t="s">
        <v>12755</v>
      </c>
      <c r="E4361" t="s">
        <v>2025</v>
      </c>
      <c r="F4361" t="s">
        <v>352</v>
      </c>
      <c r="G4361" t="s">
        <v>467</v>
      </c>
      <c r="H4361" t="s">
        <v>2026</v>
      </c>
    </row>
    <row r="4362" spans="1:8">
      <c r="A4362" t="s">
        <v>13390</v>
      </c>
      <c r="B4362" t="s">
        <v>13391</v>
      </c>
      <c r="C4362" t="s">
        <v>13392</v>
      </c>
      <c r="D4362" t="s">
        <v>13393</v>
      </c>
      <c r="E4362" t="s">
        <v>2025</v>
      </c>
      <c r="F4362" t="s">
        <v>352</v>
      </c>
      <c r="G4362" t="s">
        <v>467</v>
      </c>
      <c r="H4362" t="s">
        <v>2026</v>
      </c>
    </row>
    <row r="4363" spans="1:8">
      <c r="A4363" t="s">
        <v>13394</v>
      </c>
      <c r="B4363" t="s">
        <v>13395</v>
      </c>
      <c r="C4363" t="s">
        <v>13396</v>
      </c>
      <c r="D4363" t="s">
        <v>651</v>
      </c>
      <c r="E4363" t="s">
        <v>2025</v>
      </c>
      <c r="F4363" t="s">
        <v>352</v>
      </c>
      <c r="G4363" t="s">
        <v>467</v>
      </c>
      <c r="H4363" t="s">
        <v>2026</v>
      </c>
    </row>
    <row r="4364" spans="1:8">
      <c r="A4364" t="s">
        <v>13397</v>
      </c>
      <c r="B4364" t="s">
        <v>13398</v>
      </c>
      <c r="C4364" t="s">
        <v>13399</v>
      </c>
      <c r="D4364" t="s">
        <v>8928</v>
      </c>
      <c r="E4364" t="s">
        <v>2025</v>
      </c>
      <c r="F4364" t="s">
        <v>352</v>
      </c>
      <c r="G4364" t="s">
        <v>467</v>
      </c>
      <c r="H4364" t="s">
        <v>2026</v>
      </c>
    </row>
    <row r="4365" spans="1:8">
      <c r="A4365" t="s">
        <v>13400</v>
      </c>
      <c r="B4365" t="s">
        <v>13401</v>
      </c>
      <c r="C4365" t="s">
        <v>13402</v>
      </c>
      <c r="D4365" t="s">
        <v>13403</v>
      </c>
      <c r="E4365" t="s">
        <v>11292</v>
      </c>
      <c r="F4365" t="s">
        <v>352</v>
      </c>
      <c r="G4365" t="s">
        <v>467</v>
      </c>
      <c r="H4365" t="s">
        <v>624</v>
      </c>
    </row>
    <row r="4366" spans="1:8">
      <c r="A4366" t="s">
        <v>13404</v>
      </c>
      <c r="B4366" t="s">
        <v>13405</v>
      </c>
      <c r="C4366" t="s">
        <v>13406</v>
      </c>
      <c r="D4366" t="s">
        <v>13407</v>
      </c>
      <c r="E4366" t="s">
        <v>11292</v>
      </c>
      <c r="F4366" t="s">
        <v>352</v>
      </c>
      <c r="G4366" t="s">
        <v>467</v>
      </c>
      <c r="H4366" t="s">
        <v>624</v>
      </c>
    </row>
    <row r="4367" spans="1:8">
      <c r="A4367" t="s">
        <v>13408</v>
      </c>
      <c r="B4367" t="s">
        <v>13409</v>
      </c>
      <c r="C4367" t="s">
        <v>13410</v>
      </c>
      <c r="D4367" t="s">
        <v>13407</v>
      </c>
      <c r="E4367" t="s">
        <v>11292</v>
      </c>
      <c r="F4367" t="s">
        <v>352</v>
      </c>
      <c r="G4367" t="s">
        <v>467</v>
      </c>
      <c r="H4367" t="s">
        <v>624</v>
      </c>
    </row>
    <row r="4368" spans="1:8">
      <c r="A4368" t="s">
        <v>13411</v>
      </c>
      <c r="B4368" t="s">
        <v>13412</v>
      </c>
      <c r="C4368" t="s">
        <v>13413</v>
      </c>
      <c r="D4368" t="s">
        <v>13414</v>
      </c>
      <c r="E4368" t="s">
        <v>11292</v>
      </c>
      <c r="F4368" t="s">
        <v>352</v>
      </c>
      <c r="G4368" t="s">
        <v>467</v>
      </c>
      <c r="H4368" t="s">
        <v>624</v>
      </c>
    </row>
    <row r="4369" spans="1:8">
      <c r="A4369" t="s">
        <v>13415</v>
      </c>
      <c r="B4369" t="s">
        <v>13416</v>
      </c>
      <c r="C4369" t="s">
        <v>13417</v>
      </c>
      <c r="D4369" t="s">
        <v>7265</v>
      </c>
      <c r="E4369" t="s">
        <v>11292</v>
      </c>
      <c r="F4369" t="s">
        <v>352</v>
      </c>
      <c r="G4369" t="s">
        <v>467</v>
      </c>
      <c r="H4369" t="s">
        <v>624</v>
      </c>
    </row>
    <row r="4370" spans="1:8">
      <c r="A4370" t="s">
        <v>13418</v>
      </c>
      <c r="B4370" t="s">
        <v>13419</v>
      </c>
      <c r="C4370" t="s">
        <v>13420</v>
      </c>
      <c r="D4370" t="s">
        <v>465</v>
      </c>
      <c r="E4370" t="s">
        <v>11292</v>
      </c>
      <c r="F4370" t="s">
        <v>352</v>
      </c>
      <c r="G4370" t="s">
        <v>467</v>
      </c>
      <c r="H4370" t="s">
        <v>624</v>
      </c>
    </row>
    <row r="4371" spans="1:8">
      <c r="A4371" t="s">
        <v>13421</v>
      </c>
      <c r="B4371" t="s">
        <v>13422</v>
      </c>
      <c r="C4371" t="s">
        <v>13423</v>
      </c>
      <c r="D4371" t="s">
        <v>465</v>
      </c>
      <c r="E4371" t="s">
        <v>11292</v>
      </c>
      <c r="F4371" t="s">
        <v>352</v>
      </c>
      <c r="G4371" t="s">
        <v>467</v>
      </c>
      <c r="H4371" t="s">
        <v>624</v>
      </c>
    </row>
    <row r="4372" spans="1:8">
      <c r="A4372" t="s">
        <v>13424</v>
      </c>
      <c r="B4372" t="s">
        <v>13425</v>
      </c>
      <c r="C4372" t="s">
        <v>13426</v>
      </c>
      <c r="D4372" t="s">
        <v>1116</v>
      </c>
      <c r="E4372" t="s">
        <v>11292</v>
      </c>
      <c r="F4372" t="s">
        <v>352</v>
      </c>
      <c r="G4372" t="s">
        <v>467</v>
      </c>
      <c r="H4372" t="s">
        <v>624</v>
      </c>
    </row>
    <row r="4373" spans="1:8">
      <c r="A4373" t="s">
        <v>13427</v>
      </c>
      <c r="B4373" t="s">
        <v>13428</v>
      </c>
      <c r="C4373" t="s">
        <v>13429</v>
      </c>
      <c r="D4373" t="s">
        <v>1116</v>
      </c>
      <c r="E4373" t="s">
        <v>11292</v>
      </c>
      <c r="F4373" t="s">
        <v>352</v>
      </c>
      <c r="G4373" t="s">
        <v>467</v>
      </c>
      <c r="H4373" t="s">
        <v>624</v>
      </c>
    </row>
    <row r="4374" spans="1:8">
      <c r="A4374" t="s">
        <v>13430</v>
      </c>
      <c r="B4374" t="s">
        <v>13431</v>
      </c>
      <c r="C4374" t="s">
        <v>13431</v>
      </c>
      <c r="E4374" t="s">
        <v>6594</v>
      </c>
      <c r="F4374" t="s">
        <v>1705</v>
      </c>
      <c r="G4374" t="s">
        <v>4638</v>
      </c>
      <c r="H4374" t="s">
        <v>6595</v>
      </c>
    </row>
    <row r="4375" spans="1:8">
      <c r="A4375" t="s">
        <v>13432</v>
      </c>
      <c r="B4375" t="s">
        <v>13433</v>
      </c>
      <c r="C4375" t="s">
        <v>13434</v>
      </c>
      <c r="D4375" t="s">
        <v>5562</v>
      </c>
      <c r="E4375" t="s">
        <v>2236</v>
      </c>
      <c r="F4375" t="s">
        <v>583</v>
      </c>
      <c r="G4375" t="s">
        <v>1723</v>
      </c>
      <c r="H4375" t="s">
        <v>2237</v>
      </c>
    </row>
    <row r="4376" spans="1:8">
      <c r="A4376" t="s">
        <v>13435</v>
      </c>
      <c r="B4376" t="s">
        <v>13436</v>
      </c>
      <c r="C4376" t="s">
        <v>3550</v>
      </c>
      <c r="D4376" t="s">
        <v>13437</v>
      </c>
      <c r="E4376" t="s">
        <v>2236</v>
      </c>
      <c r="F4376" t="s">
        <v>583</v>
      </c>
      <c r="G4376" t="s">
        <v>1723</v>
      </c>
      <c r="H4376" t="s">
        <v>2237</v>
      </c>
    </row>
    <row r="4377" spans="1:8">
      <c r="A4377" t="s">
        <v>13438</v>
      </c>
      <c r="B4377" t="s">
        <v>13439</v>
      </c>
      <c r="C4377" t="s">
        <v>13440</v>
      </c>
      <c r="D4377" t="s">
        <v>8190</v>
      </c>
      <c r="E4377" t="s">
        <v>2236</v>
      </c>
      <c r="F4377" t="s">
        <v>583</v>
      </c>
      <c r="G4377" t="s">
        <v>1723</v>
      </c>
      <c r="H4377" t="s">
        <v>2237</v>
      </c>
    </row>
    <row r="4378" spans="1:8">
      <c r="A4378" t="s">
        <v>13441</v>
      </c>
      <c r="B4378" t="s">
        <v>13442</v>
      </c>
      <c r="C4378" t="s">
        <v>13443</v>
      </c>
      <c r="D4378" t="s">
        <v>12159</v>
      </c>
      <c r="E4378" t="s">
        <v>2236</v>
      </c>
      <c r="F4378" t="s">
        <v>583</v>
      </c>
      <c r="G4378" t="s">
        <v>1723</v>
      </c>
      <c r="H4378" t="s">
        <v>2237</v>
      </c>
    </row>
    <row r="4379" spans="1:8">
      <c r="A4379" t="s">
        <v>13444</v>
      </c>
      <c r="B4379" t="s">
        <v>13445</v>
      </c>
      <c r="C4379" t="s">
        <v>13445</v>
      </c>
      <c r="E4379" t="s">
        <v>2236</v>
      </c>
      <c r="F4379" t="s">
        <v>583</v>
      </c>
      <c r="G4379" t="s">
        <v>1723</v>
      </c>
      <c r="H4379" t="s">
        <v>2237</v>
      </c>
    </row>
    <row r="4380" spans="1:8">
      <c r="A4380" t="s">
        <v>13446</v>
      </c>
      <c r="B4380" t="s">
        <v>13447</v>
      </c>
      <c r="C4380" t="s">
        <v>13447</v>
      </c>
      <c r="E4380" t="s">
        <v>9345</v>
      </c>
      <c r="F4380" t="s">
        <v>1723</v>
      </c>
      <c r="G4380" t="s">
        <v>2273</v>
      </c>
      <c r="H4380" t="s">
        <v>8762</v>
      </c>
    </row>
    <row r="4381" spans="1:8">
      <c r="A4381" t="s">
        <v>13448</v>
      </c>
      <c r="B4381" t="s">
        <v>13449</v>
      </c>
      <c r="C4381" t="s">
        <v>13449</v>
      </c>
      <c r="E4381" t="s">
        <v>2236</v>
      </c>
      <c r="F4381" t="s">
        <v>583</v>
      </c>
      <c r="G4381" t="s">
        <v>1723</v>
      </c>
      <c r="H4381" t="s">
        <v>2237</v>
      </c>
    </row>
    <row r="4382" spans="1:8">
      <c r="A4382" t="s">
        <v>13450</v>
      </c>
      <c r="B4382" t="s">
        <v>13451</v>
      </c>
      <c r="C4382" t="s">
        <v>13451</v>
      </c>
      <c r="E4382" t="s">
        <v>2236</v>
      </c>
      <c r="F4382" t="s">
        <v>583</v>
      </c>
      <c r="G4382" t="s">
        <v>1723</v>
      </c>
      <c r="H4382" t="s">
        <v>2237</v>
      </c>
    </row>
    <row r="4383" spans="1:8">
      <c r="A4383" t="s">
        <v>13452</v>
      </c>
      <c r="B4383" t="s">
        <v>13453</v>
      </c>
      <c r="C4383" t="s">
        <v>13453</v>
      </c>
      <c r="E4383" t="s">
        <v>2272</v>
      </c>
      <c r="F4383" t="s">
        <v>1723</v>
      </c>
      <c r="G4383" t="s">
        <v>2273</v>
      </c>
      <c r="H4383" t="s">
        <v>2274</v>
      </c>
    </row>
    <row r="4384" spans="1:8">
      <c r="A4384" t="s">
        <v>13454</v>
      </c>
      <c r="B4384" t="s">
        <v>13455</v>
      </c>
      <c r="C4384" t="s">
        <v>13455</v>
      </c>
      <c r="E4384" t="s">
        <v>2272</v>
      </c>
      <c r="F4384" t="s">
        <v>1723</v>
      </c>
      <c r="G4384" t="s">
        <v>2273</v>
      </c>
      <c r="H4384" t="s">
        <v>2274</v>
      </c>
    </row>
    <row r="4385" spans="1:8">
      <c r="A4385" t="s">
        <v>13456</v>
      </c>
      <c r="B4385" t="s">
        <v>13457</v>
      </c>
      <c r="C4385" t="s">
        <v>13457</v>
      </c>
      <c r="E4385" t="s">
        <v>2236</v>
      </c>
      <c r="F4385" t="s">
        <v>583</v>
      </c>
      <c r="G4385" t="s">
        <v>1723</v>
      </c>
      <c r="H4385" t="s">
        <v>2237</v>
      </c>
    </row>
    <row r="4386" spans="1:8">
      <c r="A4386" t="s">
        <v>13458</v>
      </c>
      <c r="B4386" t="s">
        <v>13459</v>
      </c>
      <c r="C4386" t="s">
        <v>13460</v>
      </c>
      <c r="D4386" t="s">
        <v>6788</v>
      </c>
      <c r="E4386" t="s">
        <v>2236</v>
      </c>
      <c r="F4386" t="s">
        <v>583</v>
      </c>
      <c r="G4386" t="s">
        <v>1723</v>
      </c>
      <c r="H4386" t="s">
        <v>2237</v>
      </c>
    </row>
    <row r="4387" spans="1:8">
      <c r="A4387" t="s">
        <v>13461</v>
      </c>
      <c r="B4387" t="s">
        <v>13462</v>
      </c>
      <c r="C4387" t="s">
        <v>13462</v>
      </c>
      <c r="E4387" t="s">
        <v>2236</v>
      </c>
      <c r="F4387" t="s">
        <v>583</v>
      </c>
      <c r="G4387" t="s">
        <v>1723</v>
      </c>
      <c r="H4387" t="s">
        <v>2237</v>
      </c>
    </row>
    <row r="4388" spans="1:8">
      <c r="A4388" t="s">
        <v>13463</v>
      </c>
      <c r="B4388" t="s">
        <v>13464</v>
      </c>
      <c r="C4388" t="s">
        <v>13464</v>
      </c>
      <c r="E4388" t="s">
        <v>2236</v>
      </c>
      <c r="F4388" t="s">
        <v>583</v>
      </c>
      <c r="G4388" t="s">
        <v>1723</v>
      </c>
      <c r="H4388" t="s">
        <v>2237</v>
      </c>
    </row>
    <row r="4389" spans="1:8">
      <c r="A4389" t="s">
        <v>13465</v>
      </c>
      <c r="B4389" t="s">
        <v>13466</v>
      </c>
      <c r="C4389" t="s">
        <v>13466</v>
      </c>
      <c r="E4389" t="s">
        <v>2236</v>
      </c>
      <c r="F4389" t="s">
        <v>583</v>
      </c>
      <c r="G4389" t="s">
        <v>1723</v>
      </c>
      <c r="H4389" t="s">
        <v>2237</v>
      </c>
    </row>
    <row r="4390" spans="1:8">
      <c r="A4390" t="s">
        <v>13467</v>
      </c>
      <c r="B4390" t="s">
        <v>13468</v>
      </c>
      <c r="C4390" t="s">
        <v>13468</v>
      </c>
      <c r="E4390" t="s">
        <v>2236</v>
      </c>
      <c r="F4390" t="s">
        <v>583</v>
      </c>
      <c r="G4390" t="s">
        <v>1723</v>
      </c>
      <c r="H4390" t="s">
        <v>2237</v>
      </c>
    </row>
    <row r="4391" spans="1:8">
      <c r="A4391" t="s">
        <v>13469</v>
      </c>
      <c r="B4391" t="s">
        <v>13470</v>
      </c>
      <c r="C4391" t="s">
        <v>13470</v>
      </c>
      <c r="E4391" t="s">
        <v>3535</v>
      </c>
      <c r="F4391" t="s">
        <v>1723</v>
      </c>
      <c r="G4391" t="s">
        <v>2284</v>
      </c>
      <c r="H4391" t="s">
        <v>3536</v>
      </c>
    </row>
    <row r="4392" spans="1:8">
      <c r="A4392" t="s">
        <v>13471</v>
      </c>
      <c r="B4392" t="s">
        <v>13472</v>
      </c>
      <c r="C4392" t="s">
        <v>13472</v>
      </c>
      <c r="E4392" t="s">
        <v>2272</v>
      </c>
      <c r="F4392" t="s">
        <v>1723</v>
      </c>
      <c r="G4392" t="s">
        <v>2273</v>
      </c>
      <c r="H4392" t="s">
        <v>2274</v>
      </c>
    </row>
    <row r="4393" spans="1:8">
      <c r="A4393" t="s">
        <v>13473</v>
      </c>
      <c r="B4393" t="s">
        <v>13474</v>
      </c>
      <c r="C4393" t="s">
        <v>13474</v>
      </c>
      <c r="E4393" t="s">
        <v>2236</v>
      </c>
      <c r="F4393" t="s">
        <v>583</v>
      </c>
      <c r="G4393" t="s">
        <v>1723</v>
      </c>
      <c r="H4393" t="s">
        <v>2237</v>
      </c>
    </row>
    <row r="4394" spans="1:8">
      <c r="A4394" t="s">
        <v>13475</v>
      </c>
      <c r="B4394" t="s">
        <v>13476</v>
      </c>
      <c r="C4394" t="s">
        <v>13476</v>
      </c>
      <c r="E4394" t="s">
        <v>2236</v>
      </c>
      <c r="F4394" t="s">
        <v>583</v>
      </c>
      <c r="G4394" t="s">
        <v>1723</v>
      </c>
      <c r="H4394" t="s">
        <v>2237</v>
      </c>
    </row>
    <row r="4395" spans="1:8">
      <c r="A4395" t="s">
        <v>13477</v>
      </c>
      <c r="B4395" t="s">
        <v>13478</v>
      </c>
      <c r="C4395" t="s">
        <v>13478</v>
      </c>
      <c r="E4395" t="s">
        <v>2236</v>
      </c>
      <c r="F4395" t="s">
        <v>583</v>
      </c>
      <c r="G4395" t="s">
        <v>1723</v>
      </c>
      <c r="H4395" t="s">
        <v>2237</v>
      </c>
    </row>
    <row r="4396" spans="1:8">
      <c r="A4396" t="s">
        <v>13479</v>
      </c>
      <c r="B4396" t="s">
        <v>13480</v>
      </c>
      <c r="C4396" t="s">
        <v>13480</v>
      </c>
      <c r="E4396" t="s">
        <v>2236</v>
      </c>
      <c r="F4396" t="s">
        <v>583</v>
      </c>
      <c r="G4396" t="s">
        <v>1723</v>
      </c>
      <c r="H4396" t="s">
        <v>2237</v>
      </c>
    </row>
    <row r="4397" spans="1:8">
      <c r="A4397" t="s">
        <v>13481</v>
      </c>
      <c r="B4397" t="s">
        <v>13482</v>
      </c>
      <c r="C4397" t="s">
        <v>13482</v>
      </c>
      <c r="E4397" t="s">
        <v>2236</v>
      </c>
      <c r="F4397" t="s">
        <v>583</v>
      </c>
      <c r="G4397" t="s">
        <v>1723</v>
      </c>
      <c r="H4397" t="s">
        <v>2237</v>
      </c>
    </row>
    <row r="4398" spans="1:8">
      <c r="A4398" t="s">
        <v>13483</v>
      </c>
      <c r="B4398" t="s">
        <v>1279</v>
      </c>
      <c r="C4398" t="s">
        <v>1279</v>
      </c>
      <c r="E4398" t="s">
        <v>10169</v>
      </c>
      <c r="F4398" t="s">
        <v>583</v>
      </c>
      <c r="G4398" t="s">
        <v>1723</v>
      </c>
      <c r="H4398" t="s">
        <v>851</v>
      </c>
    </row>
    <row r="4399" spans="1:8">
      <c r="A4399" t="s">
        <v>13484</v>
      </c>
      <c r="B4399" t="s">
        <v>1279</v>
      </c>
      <c r="C4399" t="s">
        <v>1279</v>
      </c>
      <c r="E4399" t="s">
        <v>10169</v>
      </c>
      <c r="F4399" t="s">
        <v>583</v>
      </c>
      <c r="G4399" t="s">
        <v>1723</v>
      </c>
      <c r="H4399" t="s">
        <v>851</v>
      </c>
    </row>
    <row r="4400" spans="1:8">
      <c r="A4400" t="s">
        <v>13485</v>
      </c>
      <c r="B4400" t="s">
        <v>1279</v>
      </c>
      <c r="C4400" t="s">
        <v>1279</v>
      </c>
      <c r="E4400" t="s">
        <v>10169</v>
      </c>
      <c r="F4400" t="s">
        <v>583</v>
      </c>
      <c r="G4400" t="s">
        <v>1723</v>
      </c>
      <c r="H4400" t="s">
        <v>851</v>
      </c>
    </row>
    <row r="4401" spans="1:8">
      <c r="A4401" t="s">
        <v>13486</v>
      </c>
      <c r="B4401" t="s">
        <v>13487</v>
      </c>
      <c r="C4401" t="s">
        <v>13488</v>
      </c>
      <c r="D4401" t="s">
        <v>13489</v>
      </c>
      <c r="E4401" t="s">
        <v>10169</v>
      </c>
      <c r="F4401" t="s">
        <v>583</v>
      </c>
      <c r="G4401" t="s">
        <v>1723</v>
      </c>
      <c r="H4401" t="s">
        <v>851</v>
      </c>
    </row>
    <row r="4402" spans="1:8">
      <c r="A4402" t="s">
        <v>13490</v>
      </c>
      <c r="B4402" t="s">
        <v>1279</v>
      </c>
      <c r="C4402" t="s">
        <v>1279</v>
      </c>
      <c r="E4402" t="s">
        <v>10169</v>
      </c>
      <c r="F4402" t="s">
        <v>583</v>
      </c>
      <c r="G4402" t="s">
        <v>1723</v>
      </c>
      <c r="H4402" t="s">
        <v>851</v>
      </c>
    </row>
    <row r="4403" spans="1:8">
      <c r="A4403" t="s">
        <v>13491</v>
      </c>
      <c r="B4403" t="s">
        <v>1279</v>
      </c>
      <c r="C4403" t="s">
        <v>1279</v>
      </c>
      <c r="E4403" t="s">
        <v>10169</v>
      </c>
      <c r="F4403" t="s">
        <v>583</v>
      </c>
      <c r="G4403" t="s">
        <v>1723</v>
      </c>
      <c r="H4403" t="s">
        <v>851</v>
      </c>
    </row>
    <row r="4404" spans="1:8">
      <c r="A4404" t="s">
        <v>13492</v>
      </c>
      <c r="B4404" t="s">
        <v>1279</v>
      </c>
      <c r="C4404" t="s">
        <v>1279</v>
      </c>
      <c r="E4404" t="s">
        <v>10169</v>
      </c>
      <c r="F4404" t="s">
        <v>583</v>
      </c>
      <c r="G4404" t="s">
        <v>1723</v>
      </c>
      <c r="H4404" t="s">
        <v>851</v>
      </c>
    </row>
    <row r="4405" spans="1:8">
      <c r="A4405" t="s">
        <v>13493</v>
      </c>
      <c r="B4405" t="s">
        <v>13494</v>
      </c>
      <c r="C4405" t="s">
        <v>13495</v>
      </c>
      <c r="D4405" t="s">
        <v>13496</v>
      </c>
      <c r="E4405" t="s">
        <v>6226</v>
      </c>
      <c r="F4405" t="s">
        <v>1723</v>
      </c>
      <c r="G4405" t="s">
        <v>2273</v>
      </c>
      <c r="H4405" t="s">
        <v>2418</v>
      </c>
    </row>
    <row r="4406" spans="1:8">
      <c r="A4406" t="s">
        <v>13497</v>
      </c>
      <c r="B4406" t="s">
        <v>13498</v>
      </c>
      <c r="C4406" t="s">
        <v>13499</v>
      </c>
      <c r="D4406" t="s">
        <v>12203</v>
      </c>
      <c r="E4406" t="s">
        <v>776</v>
      </c>
      <c r="F4406" t="s">
        <v>583</v>
      </c>
      <c r="G4406" t="s">
        <v>352</v>
      </c>
      <c r="H4406" t="s">
        <v>777</v>
      </c>
    </row>
    <row r="4407" spans="1:8">
      <c r="A4407" t="s">
        <v>13500</v>
      </c>
      <c r="B4407" t="s">
        <v>13501</v>
      </c>
      <c r="C4407" t="s">
        <v>13502</v>
      </c>
      <c r="D4407" t="s">
        <v>6788</v>
      </c>
      <c r="E4407" t="s">
        <v>1655</v>
      </c>
      <c r="F4407" t="s">
        <v>583</v>
      </c>
      <c r="G4407" t="s">
        <v>352</v>
      </c>
      <c r="H4407" t="s">
        <v>1656</v>
      </c>
    </row>
    <row r="4408" spans="1:8">
      <c r="A4408" t="s">
        <v>13503</v>
      </c>
      <c r="B4408" t="s">
        <v>13504</v>
      </c>
      <c r="C4408" t="s">
        <v>13504</v>
      </c>
      <c r="E4408" t="s">
        <v>8223</v>
      </c>
      <c r="F4408" t="s">
        <v>1723</v>
      </c>
      <c r="G4408" t="s">
        <v>2273</v>
      </c>
      <c r="H4408" t="s">
        <v>8224</v>
      </c>
    </row>
    <row r="4409" spans="1:8">
      <c r="A4409" t="s">
        <v>13505</v>
      </c>
      <c r="B4409" t="s">
        <v>13506</v>
      </c>
      <c r="C4409" t="s">
        <v>13506</v>
      </c>
      <c r="E4409" t="s">
        <v>3493</v>
      </c>
      <c r="F4409" t="s">
        <v>583</v>
      </c>
      <c r="G4409" t="s">
        <v>1723</v>
      </c>
      <c r="H4409" t="s">
        <v>3494</v>
      </c>
    </row>
    <row r="4410" spans="1:8">
      <c r="A4410" t="s">
        <v>13507</v>
      </c>
      <c r="B4410" t="s">
        <v>13508</v>
      </c>
      <c r="C4410" t="s">
        <v>13508</v>
      </c>
      <c r="E4410" t="s">
        <v>1722</v>
      </c>
      <c r="F4410" t="s">
        <v>1723</v>
      </c>
      <c r="G4410" t="s">
        <v>1724</v>
      </c>
      <c r="H4410" t="s">
        <v>1725</v>
      </c>
    </row>
    <row r="4411" spans="1:8">
      <c r="A4411" t="s">
        <v>13509</v>
      </c>
      <c r="B4411" t="s">
        <v>13510</v>
      </c>
      <c r="C4411" t="s">
        <v>13511</v>
      </c>
      <c r="D4411" t="s">
        <v>13512</v>
      </c>
      <c r="E4411" t="s">
        <v>652</v>
      </c>
      <c r="F4411" t="s">
        <v>652</v>
      </c>
    </row>
    <row r="4412" spans="1:8">
      <c r="A4412" t="s">
        <v>13513</v>
      </c>
      <c r="B4412" t="s">
        <v>13514</v>
      </c>
      <c r="C4412" t="s">
        <v>13515</v>
      </c>
      <c r="D4412" t="s">
        <v>7495</v>
      </c>
      <c r="E4412" t="s">
        <v>7496</v>
      </c>
      <c r="F4412" t="s">
        <v>352</v>
      </c>
      <c r="G4412" t="s">
        <v>2854</v>
      </c>
      <c r="H4412" t="s">
        <v>3346</v>
      </c>
    </row>
    <row r="4413" spans="1:8">
      <c r="A4413" t="s">
        <v>13516</v>
      </c>
      <c r="B4413" t="s">
        <v>13517</v>
      </c>
      <c r="C4413" t="s">
        <v>13518</v>
      </c>
      <c r="D4413" t="s">
        <v>7495</v>
      </c>
      <c r="E4413" t="s">
        <v>7496</v>
      </c>
      <c r="F4413" t="s">
        <v>352</v>
      </c>
      <c r="G4413" t="s">
        <v>2854</v>
      </c>
      <c r="H4413" t="s">
        <v>3346</v>
      </c>
    </row>
    <row r="4414" spans="1:8">
      <c r="A4414" t="s">
        <v>13519</v>
      </c>
      <c r="B4414" t="s">
        <v>13520</v>
      </c>
      <c r="C4414" t="s">
        <v>13521</v>
      </c>
      <c r="D4414" t="s">
        <v>7495</v>
      </c>
      <c r="E4414" t="s">
        <v>7496</v>
      </c>
      <c r="F4414" t="s">
        <v>352</v>
      </c>
      <c r="G4414" t="s">
        <v>2854</v>
      </c>
      <c r="H4414" t="s">
        <v>3346</v>
      </c>
    </row>
    <row r="4415" spans="1:8">
      <c r="A4415" t="s">
        <v>13522</v>
      </c>
      <c r="B4415" t="s">
        <v>13523</v>
      </c>
      <c r="C4415" t="s">
        <v>13524</v>
      </c>
      <c r="D4415" t="s">
        <v>7495</v>
      </c>
      <c r="E4415" t="s">
        <v>7496</v>
      </c>
      <c r="F4415" t="s">
        <v>352</v>
      </c>
      <c r="G4415" t="s">
        <v>2854</v>
      </c>
      <c r="H4415" t="s">
        <v>3346</v>
      </c>
    </row>
    <row r="4416" spans="1:8">
      <c r="A4416" t="s">
        <v>13525</v>
      </c>
      <c r="B4416" t="s">
        <v>13526</v>
      </c>
      <c r="C4416" t="s">
        <v>13527</v>
      </c>
      <c r="D4416" t="s">
        <v>7495</v>
      </c>
      <c r="E4416" t="s">
        <v>7496</v>
      </c>
      <c r="F4416" t="s">
        <v>352</v>
      </c>
      <c r="G4416" t="s">
        <v>2854</v>
      </c>
      <c r="H4416" t="s">
        <v>3346</v>
      </c>
    </row>
    <row r="4417" spans="1:8">
      <c r="A4417" t="s">
        <v>13528</v>
      </c>
      <c r="B4417" t="s">
        <v>13529</v>
      </c>
      <c r="C4417" t="s">
        <v>13530</v>
      </c>
      <c r="D4417" t="s">
        <v>7495</v>
      </c>
      <c r="E4417" t="s">
        <v>7496</v>
      </c>
      <c r="F4417" t="s">
        <v>352</v>
      </c>
      <c r="G4417" t="s">
        <v>2854</v>
      </c>
      <c r="H4417" t="s">
        <v>3346</v>
      </c>
    </row>
    <row r="4418" spans="1:8">
      <c r="A4418" t="s">
        <v>13531</v>
      </c>
      <c r="B4418" t="s">
        <v>13532</v>
      </c>
      <c r="C4418" t="s">
        <v>13533</v>
      </c>
      <c r="D4418" t="s">
        <v>7495</v>
      </c>
      <c r="E4418" t="s">
        <v>7496</v>
      </c>
      <c r="F4418" t="s">
        <v>352</v>
      </c>
      <c r="G4418" t="s">
        <v>2854</v>
      </c>
      <c r="H4418" t="s">
        <v>3346</v>
      </c>
    </row>
    <row r="4419" spans="1:8">
      <c r="A4419" t="s">
        <v>13534</v>
      </c>
      <c r="B4419" t="s">
        <v>13535</v>
      </c>
      <c r="C4419" t="s">
        <v>13536</v>
      </c>
      <c r="D4419" t="s">
        <v>7495</v>
      </c>
      <c r="E4419" t="s">
        <v>7496</v>
      </c>
      <c r="F4419" t="s">
        <v>352</v>
      </c>
      <c r="G4419" t="s">
        <v>2854</v>
      </c>
      <c r="H4419" t="s">
        <v>3346</v>
      </c>
    </row>
    <row r="4420" spans="1:8">
      <c r="A4420" t="s">
        <v>13537</v>
      </c>
      <c r="B4420" t="s">
        <v>13538</v>
      </c>
      <c r="C4420" t="s">
        <v>13539</v>
      </c>
      <c r="D4420" t="s">
        <v>7495</v>
      </c>
      <c r="E4420" t="s">
        <v>7496</v>
      </c>
      <c r="F4420" t="s">
        <v>352</v>
      </c>
      <c r="G4420" t="s">
        <v>2854</v>
      </c>
      <c r="H4420" t="s">
        <v>3346</v>
      </c>
    </row>
    <row r="4421" spans="1:8">
      <c r="A4421" t="s">
        <v>13540</v>
      </c>
      <c r="B4421" t="s">
        <v>13541</v>
      </c>
      <c r="C4421" t="s">
        <v>13542</v>
      </c>
      <c r="D4421" t="s">
        <v>7495</v>
      </c>
      <c r="E4421" t="s">
        <v>7496</v>
      </c>
      <c r="F4421" t="s">
        <v>352</v>
      </c>
      <c r="G4421" t="s">
        <v>2854</v>
      </c>
      <c r="H4421" t="s">
        <v>3346</v>
      </c>
    </row>
    <row r="4422" spans="1:8">
      <c r="A4422" t="s">
        <v>13543</v>
      </c>
      <c r="B4422" t="s">
        <v>13544</v>
      </c>
      <c r="C4422" t="s">
        <v>13545</v>
      </c>
      <c r="D4422" t="s">
        <v>7495</v>
      </c>
      <c r="E4422" t="s">
        <v>7496</v>
      </c>
      <c r="F4422" t="s">
        <v>352</v>
      </c>
      <c r="G4422" t="s">
        <v>2854</v>
      </c>
      <c r="H4422" t="s">
        <v>3346</v>
      </c>
    </row>
    <row r="4423" spans="1:8">
      <c r="A4423" t="s">
        <v>13546</v>
      </c>
      <c r="B4423" t="s">
        <v>13547</v>
      </c>
      <c r="C4423" t="s">
        <v>13548</v>
      </c>
      <c r="D4423" t="s">
        <v>7495</v>
      </c>
      <c r="E4423" t="s">
        <v>7496</v>
      </c>
      <c r="F4423" t="s">
        <v>352</v>
      </c>
      <c r="G4423" t="s">
        <v>2854</v>
      </c>
      <c r="H4423" t="s">
        <v>3346</v>
      </c>
    </row>
    <row r="4424" spans="1:8">
      <c r="A4424" t="s">
        <v>13549</v>
      </c>
      <c r="B4424" t="s">
        <v>13550</v>
      </c>
      <c r="C4424" t="s">
        <v>13551</v>
      </c>
      <c r="D4424" t="s">
        <v>7495</v>
      </c>
      <c r="E4424" t="s">
        <v>7496</v>
      </c>
      <c r="F4424" t="s">
        <v>352</v>
      </c>
      <c r="G4424" t="s">
        <v>2854</v>
      </c>
      <c r="H4424" t="s">
        <v>3346</v>
      </c>
    </row>
    <row r="4425" spans="1:8">
      <c r="A4425" t="s">
        <v>13552</v>
      </c>
      <c r="B4425" t="s">
        <v>13553</v>
      </c>
      <c r="C4425" t="s">
        <v>13554</v>
      </c>
      <c r="D4425" t="s">
        <v>7495</v>
      </c>
      <c r="E4425" t="s">
        <v>7496</v>
      </c>
      <c r="F4425" t="s">
        <v>352</v>
      </c>
      <c r="G4425" t="s">
        <v>2854</v>
      </c>
      <c r="H4425" t="s">
        <v>3346</v>
      </c>
    </row>
    <row r="4426" spans="1:8">
      <c r="A4426" t="s">
        <v>13555</v>
      </c>
      <c r="B4426" t="s">
        <v>13556</v>
      </c>
      <c r="C4426" t="s">
        <v>13557</v>
      </c>
      <c r="D4426" t="s">
        <v>7495</v>
      </c>
      <c r="E4426" t="s">
        <v>7496</v>
      </c>
      <c r="F4426" t="s">
        <v>352</v>
      </c>
      <c r="G4426" t="s">
        <v>2854</v>
      </c>
      <c r="H4426" t="s">
        <v>3346</v>
      </c>
    </row>
    <row r="4427" spans="1:8">
      <c r="A4427" t="s">
        <v>13558</v>
      </c>
      <c r="B4427" t="s">
        <v>13559</v>
      </c>
      <c r="C4427" t="s">
        <v>13560</v>
      </c>
      <c r="D4427" t="s">
        <v>7495</v>
      </c>
      <c r="E4427" t="s">
        <v>7496</v>
      </c>
      <c r="F4427" t="s">
        <v>352</v>
      </c>
      <c r="G4427" t="s">
        <v>2854</v>
      </c>
      <c r="H4427" t="s">
        <v>3346</v>
      </c>
    </row>
    <row r="4428" spans="1:8">
      <c r="A4428" t="s">
        <v>13561</v>
      </c>
      <c r="B4428" t="s">
        <v>13562</v>
      </c>
      <c r="C4428" t="s">
        <v>13563</v>
      </c>
      <c r="D4428" t="s">
        <v>7495</v>
      </c>
      <c r="E4428" t="s">
        <v>7496</v>
      </c>
      <c r="F4428" t="s">
        <v>352</v>
      </c>
      <c r="G4428" t="s">
        <v>2854</v>
      </c>
      <c r="H4428" t="s">
        <v>3346</v>
      </c>
    </row>
    <row r="4429" spans="1:8">
      <c r="A4429" t="s">
        <v>13564</v>
      </c>
      <c r="B4429" t="s">
        <v>13565</v>
      </c>
      <c r="C4429" t="s">
        <v>13566</v>
      </c>
      <c r="D4429" t="s">
        <v>7495</v>
      </c>
      <c r="E4429" t="s">
        <v>7496</v>
      </c>
      <c r="F4429" t="s">
        <v>352</v>
      </c>
      <c r="G4429" t="s">
        <v>2854</v>
      </c>
      <c r="H4429" t="s">
        <v>3346</v>
      </c>
    </row>
    <row r="4430" spans="1:8">
      <c r="A4430" t="s">
        <v>13567</v>
      </c>
      <c r="B4430" t="s">
        <v>13568</v>
      </c>
      <c r="C4430" t="s">
        <v>13569</v>
      </c>
      <c r="D4430" t="s">
        <v>7495</v>
      </c>
      <c r="E4430" t="s">
        <v>7496</v>
      </c>
      <c r="F4430" t="s">
        <v>352</v>
      </c>
      <c r="G4430" t="s">
        <v>2854</v>
      </c>
      <c r="H4430" t="s">
        <v>3346</v>
      </c>
    </row>
    <row r="4431" spans="1:8">
      <c r="A4431" t="s">
        <v>13570</v>
      </c>
      <c r="B4431" t="s">
        <v>13571</v>
      </c>
      <c r="C4431" t="s">
        <v>13572</v>
      </c>
      <c r="D4431" t="s">
        <v>7495</v>
      </c>
      <c r="E4431" t="s">
        <v>7496</v>
      </c>
      <c r="F4431" t="s">
        <v>352</v>
      </c>
      <c r="G4431" t="s">
        <v>2854</v>
      </c>
      <c r="H4431" t="s">
        <v>3346</v>
      </c>
    </row>
    <row r="4432" spans="1:8">
      <c r="A4432" t="s">
        <v>13573</v>
      </c>
      <c r="B4432" t="s">
        <v>13574</v>
      </c>
      <c r="C4432" t="s">
        <v>13575</v>
      </c>
      <c r="D4432" t="s">
        <v>7495</v>
      </c>
      <c r="E4432" t="s">
        <v>7496</v>
      </c>
      <c r="F4432" t="s">
        <v>352</v>
      </c>
      <c r="G4432" t="s">
        <v>2854</v>
      </c>
      <c r="H4432" t="s">
        <v>3346</v>
      </c>
    </row>
    <row r="4433" spans="1:8">
      <c r="A4433" t="s">
        <v>13576</v>
      </c>
      <c r="B4433" t="s">
        <v>13577</v>
      </c>
      <c r="C4433" t="s">
        <v>13577</v>
      </c>
      <c r="E4433" t="s">
        <v>3606</v>
      </c>
      <c r="F4433" t="s">
        <v>1705</v>
      </c>
      <c r="G4433" t="s">
        <v>1706</v>
      </c>
      <c r="H4433" t="s">
        <v>1707</v>
      </c>
    </row>
    <row r="4434" spans="1:8">
      <c r="A4434" t="s">
        <v>13578</v>
      </c>
      <c r="B4434" t="s">
        <v>13579</v>
      </c>
      <c r="C4434" t="s">
        <v>13579</v>
      </c>
      <c r="E4434" t="s">
        <v>3606</v>
      </c>
      <c r="F4434" t="s">
        <v>1705</v>
      </c>
      <c r="G4434" t="s">
        <v>1706</v>
      </c>
      <c r="H4434" t="s">
        <v>1707</v>
      </c>
    </row>
    <row r="4435" spans="1:8">
      <c r="A4435" t="s">
        <v>13580</v>
      </c>
      <c r="B4435" t="s">
        <v>13581</v>
      </c>
      <c r="C4435" t="s">
        <v>13581</v>
      </c>
      <c r="E4435" t="s">
        <v>3606</v>
      </c>
      <c r="F4435" t="s">
        <v>1705</v>
      </c>
      <c r="G4435" t="s">
        <v>1706</v>
      </c>
      <c r="H4435" t="s">
        <v>1707</v>
      </c>
    </row>
    <row r="4436" spans="1:8">
      <c r="A4436" t="s">
        <v>13582</v>
      </c>
      <c r="B4436" t="s">
        <v>13583</v>
      </c>
      <c r="C4436" t="s">
        <v>13583</v>
      </c>
      <c r="E4436" t="s">
        <v>3606</v>
      </c>
      <c r="F4436" t="s">
        <v>1705</v>
      </c>
      <c r="G4436" t="s">
        <v>1706</v>
      </c>
      <c r="H4436" t="s">
        <v>1707</v>
      </c>
    </row>
    <row r="4437" spans="1:8">
      <c r="A4437" t="s">
        <v>13584</v>
      </c>
      <c r="B4437" t="s">
        <v>13585</v>
      </c>
      <c r="C4437" t="s">
        <v>13585</v>
      </c>
      <c r="E4437" t="s">
        <v>3606</v>
      </c>
      <c r="F4437" t="s">
        <v>1705</v>
      </c>
      <c r="G4437" t="s">
        <v>1706</v>
      </c>
      <c r="H4437" t="s">
        <v>1707</v>
      </c>
    </row>
    <row r="4438" spans="1:8">
      <c r="A4438" t="s">
        <v>13586</v>
      </c>
      <c r="B4438" t="s">
        <v>13587</v>
      </c>
      <c r="C4438" t="s">
        <v>13587</v>
      </c>
      <c r="E4438" t="s">
        <v>3606</v>
      </c>
      <c r="F4438" t="s">
        <v>1705</v>
      </c>
      <c r="G4438" t="s">
        <v>1706</v>
      </c>
      <c r="H4438" t="s">
        <v>1707</v>
      </c>
    </row>
    <row r="4439" spans="1:8">
      <c r="A4439" t="s">
        <v>13588</v>
      </c>
      <c r="B4439" t="s">
        <v>13589</v>
      </c>
      <c r="C4439" t="s">
        <v>13589</v>
      </c>
      <c r="E4439" t="s">
        <v>3606</v>
      </c>
      <c r="F4439" t="s">
        <v>1705</v>
      </c>
      <c r="G4439" t="s">
        <v>1706</v>
      </c>
      <c r="H4439" t="s">
        <v>1707</v>
      </c>
    </row>
    <row r="4440" spans="1:8">
      <c r="A4440" t="s">
        <v>13590</v>
      </c>
      <c r="B4440" t="s">
        <v>13591</v>
      </c>
      <c r="C4440" t="s">
        <v>13591</v>
      </c>
      <c r="E4440" t="s">
        <v>3606</v>
      </c>
      <c r="F4440" t="s">
        <v>1705</v>
      </c>
      <c r="G4440" t="s">
        <v>1706</v>
      </c>
      <c r="H4440" t="s">
        <v>1707</v>
      </c>
    </row>
    <row r="4441" spans="1:8">
      <c r="A4441" t="s">
        <v>13592</v>
      </c>
      <c r="B4441" t="s">
        <v>13593</v>
      </c>
      <c r="C4441" t="s">
        <v>13593</v>
      </c>
      <c r="E4441" t="s">
        <v>3606</v>
      </c>
      <c r="F4441" t="s">
        <v>1705</v>
      </c>
      <c r="G4441" t="s">
        <v>1706</v>
      </c>
      <c r="H4441" t="s">
        <v>1707</v>
      </c>
    </row>
    <row r="4442" spans="1:8">
      <c r="A4442" t="s">
        <v>13594</v>
      </c>
      <c r="B4442" t="s">
        <v>13595</v>
      </c>
      <c r="C4442" t="s">
        <v>13595</v>
      </c>
      <c r="E4442" t="s">
        <v>3606</v>
      </c>
      <c r="F4442" t="s">
        <v>1705</v>
      </c>
      <c r="G4442" t="s">
        <v>1706</v>
      </c>
      <c r="H4442" t="s">
        <v>1707</v>
      </c>
    </row>
    <row r="4443" spans="1:8">
      <c r="A4443" t="s">
        <v>13596</v>
      </c>
      <c r="B4443" t="s">
        <v>13597</v>
      </c>
      <c r="C4443" t="s">
        <v>13597</v>
      </c>
      <c r="E4443" t="s">
        <v>3606</v>
      </c>
      <c r="F4443" t="s">
        <v>1705</v>
      </c>
      <c r="G4443" t="s">
        <v>1706</v>
      </c>
      <c r="H4443" t="s">
        <v>1707</v>
      </c>
    </row>
    <row r="4444" spans="1:8">
      <c r="A4444" t="s">
        <v>13598</v>
      </c>
      <c r="B4444" t="s">
        <v>13599</v>
      </c>
      <c r="C4444" t="s">
        <v>13599</v>
      </c>
      <c r="E4444" t="s">
        <v>3606</v>
      </c>
      <c r="F4444" t="s">
        <v>1705</v>
      </c>
      <c r="G4444" t="s">
        <v>1706</v>
      </c>
      <c r="H4444" t="s">
        <v>1707</v>
      </c>
    </row>
    <row r="4445" spans="1:8">
      <c r="A4445" t="s">
        <v>13600</v>
      </c>
      <c r="B4445" t="s">
        <v>13601</v>
      </c>
      <c r="C4445" t="s">
        <v>13601</v>
      </c>
      <c r="E4445" t="s">
        <v>3606</v>
      </c>
      <c r="F4445" t="s">
        <v>1705</v>
      </c>
      <c r="G4445" t="s">
        <v>1706</v>
      </c>
      <c r="H4445" t="s">
        <v>1707</v>
      </c>
    </row>
    <row r="4446" spans="1:8">
      <c r="A4446" t="s">
        <v>13602</v>
      </c>
      <c r="B4446" t="s">
        <v>13603</v>
      </c>
      <c r="C4446" t="s">
        <v>13603</v>
      </c>
      <c r="E4446" t="s">
        <v>3606</v>
      </c>
      <c r="F4446" t="s">
        <v>1705</v>
      </c>
      <c r="G4446" t="s">
        <v>1706</v>
      </c>
      <c r="H4446" t="s">
        <v>1707</v>
      </c>
    </row>
    <row r="4447" spans="1:8">
      <c r="A4447" t="s">
        <v>13604</v>
      </c>
      <c r="B4447" t="s">
        <v>13605</v>
      </c>
      <c r="C4447" t="s">
        <v>13605</v>
      </c>
      <c r="E4447" t="s">
        <v>3606</v>
      </c>
      <c r="F4447" t="s">
        <v>1705</v>
      </c>
      <c r="G4447" t="s">
        <v>1706</v>
      </c>
      <c r="H4447" t="s">
        <v>1707</v>
      </c>
    </row>
    <row r="4448" spans="1:8">
      <c r="A4448" t="s">
        <v>13606</v>
      </c>
      <c r="B4448" t="s">
        <v>13607</v>
      </c>
      <c r="C4448" t="s">
        <v>13607</v>
      </c>
      <c r="E4448" t="s">
        <v>3606</v>
      </c>
      <c r="F4448" t="s">
        <v>1705</v>
      </c>
      <c r="G4448" t="s">
        <v>1706</v>
      </c>
      <c r="H4448" t="s">
        <v>1707</v>
      </c>
    </row>
    <row r="4449" spans="1:8">
      <c r="A4449" t="s">
        <v>13608</v>
      </c>
      <c r="B4449" t="s">
        <v>13609</v>
      </c>
      <c r="C4449" t="s">
        <v>13610</v>
      </c>
      <c r="D4449" t="s">
        <v>7495</v>
      </c>
      <c r="E4449" t="s">
        <v>7496</v>
      </c>
      <c r="F4449" t="s">
        <v>352</v>
      </c>
      <c r="G4449" t="s">
        <v>2854</v>
      </c>
      <c r="H4449" t="s">
        <v>3346</v>
      </c>
    </row>
    <row r="4450" spans="1:8">
      <c r="A4450" t="s">
        <v>13611</v>
      </c>
      <c r="B4450" t="s">
        <v>13612</v>
      </c>
      <c r="C4450" t="s">
        <v>13613</v>
      </c>
      <c r="D4450" t="s">
        <v>7495</v>
      </c>
      <c r="E4450" t="s">
        <v>7496</v>
      </c>
      <c r="F4450" t="s">
        <v>352</v>
      </c>
      <c r="G4450" t="s">
        <v>2854</v>
      </c>
      <c r="H4450" t="s">
        <v>3346</v>
      </c>
    </row>
    <row r="4451" spans="1:8">
      <c r="A4451" t="s">
        <v>13614</v>
      </c>
      <c r="B4451" t="s">
        <v>13615</v>
      </c>
      <c r="C4451" t="s">
        <v>13616</v>
      </c>
      <c r="D4451" t="s">
        <v>7495</v>
      </c>
      <c r="E4451" t="s">
        <v>7496</v>
      </c>
      <c r="F4451" t="s">
        <v>352</v>
      </c>
      <c r="G4451" t="s">
        <v>2854</v>
      </c>
      <c r="H4451" t="s">
        <v>3346</v>
      </c>
    </row>
    <row r="4452" spans="1:8">
      <c r="A4452" t="s">
        <v>13617</v>
      </c>
      <c r="B4452" t="s">
        <v>13618</v>
      </c>
      <c r="C4452" t="s">
        <v>13619</v>
      </c>
      <c r="D4452" t="s">
        <v>7495</v>
      </c>
      <c r="E4452" t="s">
        <v>7496</v>
      </c>
      <c r="F4452" t="s">
        <v>352</v>
      </c>
      <c r="G4452" t="s">
        <v>2854</v>
      </c>
      <c r="H4452" t="s">
        <v>3346</v>
      </c>
    </row>
    <row r="4453" spans="1:8">
      <c r="A4453" t="s">
        <v>13620</v>
      </c>
      <c r="B4453" t="s">
        <v>13621</v>
      </c>
      <c r="C4453" t="s">
        <v>13622</v>
      </c>
      <c r="D4453" t="s">
        <v>7495</v>
      </c>
      <c r="E4453" t="s">
        <v>7496</v>
      </c>
      <c r="F4453" t="s">
        <v>352</v>
      </c>
      <c r="G4453" t="s">
        <v>2854</v>
      </c>
      <c r="H4453" t="s">
        <v>3346</v>
      </c>
    </row>
    <row r="4454" spans="1:8">
      <c r="A4454" t="s">
        <v>13623</v>
      </c>
      <c r="B4454" t="s">
        <v>13624</v>
      </c>
      <c r="C4454" t="s">
        <v>13625</v>
      </c>
      <c r="D4454" t="s">
        <v>7495</v>
      </c>
      <c r="E4454" t="s">
        <v>7496</v>
      </c>
      <c r="F4454" t="s">
        <v>352</v>
      </c>
      <c r="G4454" t="s">
        <v>2854</v>
      </c>
      <c r="H4454" t="s">
        <v>3346</v>
      </c>
    </row>
    <row r="4455" spans="1:8">
      <c r="A4455" t="s">
        <v>13626</v>
      </c>
      <c r="B4455" t="s">
        <v>13627</v>
      </c>
      <c r="C4455" t="s">
        <v>13628</v>
      </c>
      <c r="D4455" t="s">
        <v>7495</v>
      </c>
      <c r="E4455" t="s">
        <v>13629</v>
      </c>
      <c r="F4455" t="s">
        <v>352</v>
      </c>
      <c r="G4455" t="s">
        <v>2854</v>
      </c>
      <c r="H4455" t="s">
        <v>3346</v>
      </c>
    </row>
    <row r="4456" spans="1:8">
      <c r="A4456" t="s">
        <v>13630</v>
      </c>
      <c r="B4456" t="s">
        <v>13631</v>
      </c>
      <c r="C4456" t="s">
        <v>13632</v>
      </c>
      <c r="D4456" t="s">
        <v>7495</v>
      </c>
      <c r="E4456" t="s">
        <v>7496</v>
      </c>
      <c r="F4456" t="s">
        <v>352</v>
      </c>
      <c r="G4456" t="s">
        <v>2854</v>
      </c>
      <c r="H4456" t="s">
        <v>3346</v>
      </c>
    </row>
    <row r="4457" spans="1:8">
      <c r="A4457" t="s">
        <v>13633</v>
      </c>
      <c r="B4457" t="s">
        <v>13634</v>
      </c>
      <c r="C4457" t="s">
        <v>13635</v>
      </c>
      <c r="D4457" t="s">
        <v>7495</v>
      </c>
      <c r="E4457" t="s">
        <v>7496</v>
      </c>
      <c r="F4457" t="s">
        <v>352</v>
      </c>
      <c r="G4457" t="s">
        <v>2854</v>
      </c>
      <c r="H4457" t="s">
        <v>3346</v>
      </c>
    </row>
    <row r="4458" spans="1:8">
      <c r="A4458" t="s">
        <v>13636</v>
      </c>
      <c r="B4458" t="s">
        <v>13637</v>
      </c>
      <c r="C4458" t="s">
        <v>13638</v>
      </c>
      <c r="D4458" t="s">
        <v>7495</v>
      </c>
      <c r="E4458" t="s">
        <v>7496</v>
      </c>
      <c r="F4458" t="s">
        <v>352</v>
      </c>
      <c r="G4458" t="s">
        <v>2854</v>
      </c>
      <c r="H4458" t="s">
        <v>3346</v>
      </c>
    </row>
    <row r="4459" spans="1:8">
      <c r="A4459" t="s">
        <v>13639</v>
      </c>
      <c r="B4459" t="s">
        <v>13640</v>
      </c>
      <c r="C4459" t="s">
        <v>13641</v>
      </c>
      <c r="D4459" t="s">
        <v>7495</v>
      </c>
      <c r="E4459" t="s">
        <v>7496</v>
      </c>
      <c r="F4459" t="s">
        <v>352</v>
      </c>
      <c r="G4459" t="s">
        <v>2854</v>
      </c>
      <c r="H4459" t="s">
        <v>3346</v>
      </c>
    </row>
    <row r="4460" spans="1:8">
      <c r="A4460" t="s">
        <v>13642</v>
      </c>
      <c r="B4460" t="s">
        <v>13643</v>
      </c>
      <c r="C4460" t="s">
        <v>13643</v>
      </c>
      <c r="E4460" t="s">
        <v>3606</v>
      </c>
      <c r="F4460" t="s">
        <v>1705</v>
      </c>
      <c r="G4460" t="s">
        <v>1706</v>
      </c>
      <c r="H4460" t="s">
        <v>1707</v>
      </c>
    </row>
    <row r="4461" spans="1:8">
      <c r="A4461" t="s">
        <v>13644</v>
      </c>
      <c r="B4461" t="s">
        <v>13645</v>
      </c>
      <c r="C4461" t="s">
        <v>13645</v>
      </c>
      <c r="E4461" t="s">
        <v>3606</v>
      </c>
      <c r="F4461" t="s">
        <v>1705</v>
      </c>
      <c r="G4461" t="s">
        <v>1706</v>
      </c>
      <c r="H4461" t="s">
        <v>1707</v>
      </c>
    </row>
    <row r="4462" spans="1:8">
      <c r="A4462" t="s">
        <v>13646</v>
      </c>
      <c r="B4462" t="s">
        <v>13647</v>
      </c>
      <c r="C4462" t="s">
        <v>13647</v>
      </c>
      <c r="E4462" t="s">
        <v>3606</v>
      </c>
      <c r="F4462" t="s">
        <v>1705</v>
      </c>
      <c r="G4462" t="s">
        <v>1706</v>
      </c>
      <c r="H4462" t="s">
        <v>1707</v>
      </c>
    </row>
    <row r="4463" spans="1:8">
      <c r="A4463" t="s">
        <v>13648</v>
      </c>
      <c r="B4463" t="s">
        <v>13649</v>
      </c>
      <c r="C4463" t="s">
        <v>13649</v>
      </c>
      <c r="E4463" t="s">
        <v>3606</v>
      </c>
      <c r="F4463" t="s">
        <v>1705</v>
      </c>
      <c r="G4463" t="s">
        <v>1706</v>
      </c>
      <c r="H4463" t="s">
        <v>1707</v>
      </c>
    </row>
    <row r="4464" spans="1:8">
      <c r="A4464" t="s">
        <v>13650</v>
      </c>
      <c r="B4464" t="s">
        <v>13651</v>
      </c>
      <c r="C4464" t="s">
        <v>13651</v>
      </c>
      <c r="E4464" t="s">
        <v>3606</v>
      </c>
      <c r="F4464" t="s">
        <v>1705</v>
      </c>
      <c r="G4464" t="s">
        <v>1706</v>
      </c>
      <c r="H4464" t="s">
        <v>1707</v>
      </c>
    </row>
    <row r="4465" spans="1:8">
      <c r="A4465" t="s">
        <v>13652</v>
      </c>
      <c r="B4465" t="s">
        <v>13653</v>
      </c>
      <c r="C4465" t="s">
        <v>13653</v>
      </c>
      <c r="E4465" t="s">
        <v>3606</v>
      </c>
      <c r="F4465" t="s">
        <v>1705</v>
      </c>
      <c r="G4465" t="s">
        <v>1706</v>
      </c>
      <c r="H4465" t="s">
        <v>1707</v>
      </c>
    </row>
    <row r="4466" spans="1:8">
      <c r="A4466" t="s">
        <v>13654</v>
      </c>
      <c r="B4466" t="s">
        <v>13655</v>
      </c>
      <c r="C4466" t="s">
        <v>13655</v>
      </c>
      <c r="E4466" t="s">
        <v>13656</v>
      </c>
      <c r="F4466" t="s">
        <v>2826</v>
      </c>
      <c r="G4466" t="s">
        <v>4721</v>
      </c>
      <c r="H4466" t="s">
        <v>13117</v>
      </c>
    </row>
    <row r="4467" spans="1:8">
      <c r="A4467" t="s">
        <v>13657</v>
      </c>
      <c r="B4467" t="s">
        <v>13658</v>
      </c>
      <c r="C4467" t="s">
        <v>13658</v>
      </c>
      <c r="E4467" t="s">
        <v>3606</v>
      </c>
      <c r="F4467" t="s">
        <v>1705</v>
      </c>
      <c r="G4467" t="s">
        <v>1706</v>
      </c>
      <c r="H4467" t="s">
        <v>1707</v>
      </c>
    </row>
    <row r="4468" spans="1:8">
      <c r="A4468" t="s">
        <v>13659</v>
      </c>
      <c r="B4468" t="s">
        <v>13660</v>
      </c>
      <c r="C4468" t="s">
        <v>13660</v>
      </c>
      <c r="E4468" t="s">
        <v>3606</v>
      </c>
      <c r="F4468" t="s">
        <v>1705</v>
      </c>
      <c r="G4468" t="s">
        <v>1706</v>
      </c>
      <c r="H4468" t="s">
        <v>1707</v>
      </c>
    </row>
    <row r="4469" spans="1:8">
      <c r="A4469" t="s">
        <v>13661</v>
      </c>
      <c r="B4469" t="s">
        <v>13662</v>
      </c>
      <c r="C4469" t="s">
        <v>13662</v>
      </c>
      <c r="E4469" t="s">
        <v>3606</v>
      </c>
      <c r="F4469" t="s">
        <v>1705</v>
      </c>
      <c r="G4469" t="s">
        <v>1706</v>
      </c>
      <c r="H4469" t="s">
        <v>1707</v>
      </c>
    </row>
    <row r="4470" spans="1:8">
      <c r="A4470" t="s">
        <v>13663</v>
      </c>
      <c r="B4470" t="s">
        <v>13664</v>
      </c>
      <c r="C4470" t="s">
        <v>13664</v>
      </c>
      <c r="E4470" t="s">
        <v>3606</v>
      </c>
      <c r="F4470" t="s">
        <v>1705</v>
      </c>
      <c r="G4470" t="s">
        <v>1706</v>
      </c>
      <c r="H4470" t="s">
        <v>1707</v>
      </c>
    </row>
    <row r="4471" spans="1:8">
      <c r="A4471" t="s">
        <v>13665</v>
      </c>
      <c r="B4471" t="s">
        <v>13666</v>
      </c>
      <c r="C4471" t="s">
        <v>13666</v>
      </c>
      <c r="E4471" t="s">
        <v>3606</v>
      </c>
      <c r="F4471" t="s">
        <v>1705</v>
      </c>
      <c r="G4471" t="s">
        <v>1706</v>
      </c>
      <c r="H4471" t="s">
        <v>1707</v>
      </c>
    </row>
    <row r="4472" spans="1:8">
      <c r="A4472" t="s">
        <v>13667</v>
      </c>
      <c r="B4472" t="s">
        <v>13668</v>
      </c>
      <c r="C4472" t="s">
        <v>13668</v>
      </c>
      <c r="E4472" t="s">
        <v>3606</v>
      </c>
      <c r="F4472" t="s">
        <v>1705</v>
      </c>
      <c r="G4472" t="s">
        <v>1706</v>
      </c>
      <c r="H4472" t="s">
        <v>1707</v>
      </c>
    </row>
    <row r="4473" spans="1:8">
      <c r="A4473" t="s">
        <v>13669</v>
      </c>
      <c r="B4473" t="s">
        <v>13670</v>
      </c>
      <c r="C4473" t="s">
        <v>13671</v>
      </c>
      <c r="D4473" t="s">
        <v>7495</v>
      </c>
      <c r="E4473" t="s">
        <v>7496</v>
      </c>
      <c r="F4473" t="s">
        <v>352</v>
      </c>
      <c r="G4473" t="s">
        <v>2854</v>
      </c>
      <c r="H4473" t="s">
        <v>3346</v>
      </c>
    </row>
    <row r="4474" spans="1:8">
      <c r="A4474" t="s">
        <v>13672</v>
      </c>
      <c r="B4474" t="s">
        <v>13673</v>
      </c>
      <c r="C4474" t="s">
        <v>13674</v>
      </c>
      <c r="D4474" t="s">
        <v>7495</v>
      </c>
      <c r="E4474" t="s">
        <v>7496</v>
      </c>
      <c r="F4474" t="s">
        <v>352</v>
      </c>
      <c r="G4474" t="s">
        <v>2854</v>
      </c>
      <c r="H4474" t="s">
        <v>3346</v>
      </c>
    </row>
    <row r="4475" spans="1:8">
      <c r="A4475" t="s">
        <v>13675</v>
      </c>
      <c r="B4475" t="s">
        <v>13676</v>
      </c>
      <c r="C4475" t="s">
        <v>13676</v>
      </c>
      <c r="E4475" t="s">
        <v>3606</v>
      </c>
      <c r="F4475" t="s">
        <v>1705</v>
      </c>
      <c r="G4475" t="s">
        <v>1706</v>
      </c>
      <c r="H4475" t="s">
        <v>1707</v>
      </c>
    </row>
    <row r="4476" spans="1:8">
      <c r="A4476" t="s">
        <v>13677</v>
      </c>
      <c r="B4476" t="s">
        <v>13678</v>
      </c>
      <c r="C4476" t="s">
        <v>13679</v>
      </c>
      <c r="D4476" t="s">
        <v>7495</v>
      </c>
      <c r="E4476" t="s">
        <v>7496</v>
      </c>
      <c r="F4476" t="s">
        <v>352</v>
      </c>
      <c r="G4476" t="s">
        <v>2854</v>
      </c>
      <c r="H4476" t="s">
        <v>3346</v>
      </c>
    </row>
    <row r="4477" spans="1:8">
      <c r="A4477" t="s">
        <v>13680</v>
      </c>
      <c r="B4477" t="s">
        <v>13681</v>
      </c>
      <c r="C4477" t="s">
        <v>13682</v>
      </c>
      <c r="D4477" t="s">
        <v>7495</v>
      </c>
      <c r="E4477" t="s">
        <v>7496</v>
      </c>
      <c r="F4477" t="s">
        <v>352</v>
      </c>
      <c r="G4477" t="s">
        <v>2854</v>
      </c>
      <c r="H4477" t="s">
        <v>3346</v>
      </c>
    </row>
    <row r="4478" spans="1:8">
      <c r="A4478" t="s">
        <v>13683</v>
      </c>
      <c r="B4478" t="s">
        <v>13684</v>
      </c>
      <c r="C4478" t="s">
        <v>13684</v>
      </c>
      <c r="E4478" t="s">
        <v>3606</v>
      </c>
      <c r="F4478" t="s">
        <v>1705</v>
      </c>
      <c r="G4478" t="s">
        <v>1706</v>
      </c>
      <c r="H4478" t="s">
        <v>1707</v>
      </c>
    </row>
    <row r="4479" spans="1:8">
      <c r="A4479" t="s">
        <v>13685</v>
      </c>
      <c r="B4479" t="s">
        <v>13686</v>
      </c>
      <c r="C4479" t="s">
        <v>13686</v>
      </c>
      <c r="E4479" t="s">
        <v>3606</v>
      </c>
      <c r="F4479" t="s">
        <v>1705</v>
      </c>
      <c r="G4479" t="s">
        <v>1706</v>
      </c>
      <c r="H4479" t="s">
        <v>1707</v>
      </c>
    </row>
    <row r="4480" spans="1:8">
      <c r="A4480" t="s">
        <v>13687</v>
      </c>
      <c r="B4480" t="s">
        <v>13688</v>
      </c>
      <c r="C4480" t="s">
        <v>13689</v>
      </c>
      <c r="D4480" t="s">
        <v>7495</v>
      </c>
      <c r="E4480" t="s">
        <v>7496</v>
      </c>
      <c r="F4480" t="s">
        <v>352</v>
      </c>
      <c r="G4480" t="s">
        <v>2854</v>
      </c>
      <c r="H4480" t="s">
        <v>3346</v>
      </c>
    </row>
    <row r="4481" spans="1:8">
      <c r="A4481" t="s">
        <v>13690</v>
      </c>
      <c r="B4481" t="s">
        <v>13691</v>
      </c>
      <c r="C4481" t="s">
        <v>13691</v>
      </c>
      <c r="E4481" t="s">
        <v>3606</v>
      </c>
      <c r="F4481" t="s">
        <v>1705</v>
      </c>
      <c r="G4481" t="s">
        <v>1706</v>
      </c>
      <c r="H4481" t="s">
        <v>1707</v>
      </c>
    </row>
    <row r="4482" spans="1:8">
      <c r="A4482" t="s">
        <v>13692</v>
      </c>
      <c r="B4482" t="s">
        <v>13693</v>
      </c>
      <c r="C4482" t="s">
        <v>13694</v>
      </c>
      <c r="D4482" t="s">
        <v>13695</v>
      </c>
      <c r="E4482" t="s">
        <v>7496</v>
      </c>
      <c r="F4482" t="s">
        <v>352</v>
      </c>
      <c r="G4482" t="s">
        <v>2854</v>
      </c>
      <c r="H4482" t="s">
        <v>3346</v>
      </c>
    </row>
    <row r="4483" spans="1:8">
      <c r="A4483" t="s">
        <v>13696</v>
      </c>
      <c r="B4483" t="s">
        <v>13697</v>
      </c>
      <c r="C4483" t="s">
        <v>13697</v>
      </c>
      <c r="E4483" t="s">
        <v>3606</v>
      </c>
      <c r="F4483" t="s">
        <v>1705</v>
      </c>
      <c r="G4483" t="s">
        <v>1706</v>
      </c>
      <c r="H4483" t="s">
        <v>1707</v>
      </c>
    </row>
    <row r="4484" spans="1:8">
      <c r="A4484" t="s">
        <v>13698</v>
      </c>
      <c r="B4484" t="s">
        <v>13699</v>
      </c>
      <c r="C4484" t="s">
        <v>13700</v>
      </c>
      <c r="D4484" t="s">
        <v>7495</v>
      </c>
      <c r="E4484" t="s">
        <v>7496</v>
      </c>
      <c r="F4484" t="s">
        <v>352</v>
      </c>
      <c r="G4484" t="s">
        <v>2854</v>
      </c>
      <c r="H4484" t="s">
        <v>3346</v>
      </c>
    </row>
    <row r="4485" spans="1:8">
      <c r="A4485" t="s">
        <v>13701</v>
      </c>
      <c r="B4485" t="s">
        <v>13702</v>
      </c>
      <c r="C4485" t="s">
        <v>13703</v>
      </c>
      <c r="D4485" t="s">
        <v>7495</v>
      </c>
      <c r="E4485" t="s">
        <v>7496</v>
      </c>
      <c r="F4485" t="s">
        <v>352</v>
      </c>
      <c r="G4485" t="s">
        <v>2854</v>
      </c>
      <c r="H4485" t="s">
        <v>3346</v>
      </c>
    </row>
    <row r="4486" spans="1:8">
      <c r="A4486" t="s">
        <v>13704</v>
      </c>
      <c r="B4486" t="s">
        <v>13705</v>
      </c>
      <c r="C4486" t="s">
        <v>13706</v>
      </c>
      <c r="D4486" t="s">
        <v>7495</v>
      </c>
      <c r="E4486" t="s">
        <v>7496</v>
      </c>
      <c r="F4486" t="s">
        <v>352</v>
      </c>
      <c r="G4486" t="s">
        <v>2854</v>
      </c>
      <c r="H4486" t="s">
        <v>3346</v>
      </c>
    </row>
    <row r="4487" spans="1:8">
      <c r="A4487" t="s">
        <v>13707</v>
      </c>
      <c r="B4487" t="s">
        <v>13708</v>
      </c>
      <c r="C4487" t="s">
        <v>13709</v>
      </c>
      <c r="D4487" t="s">
        <v>7495</v>
      </c>
      <c r="E4487" t="s">
        <v>7496</v>
      </c>
      <c r="F4487" t="s">
        <v>352</v>
      </c>
      <c r="G4487" t="s">
        <v>2854</v>
      </c>
      <c r="H4487" t="s">
        <v>3346</v>
      </c>
    </row>
    <row r="4488" spans="1:8">
      <c r="A4488" t="s">
        <v>13710</v>
      </c>
      <c r="B4488" t="s">
        <v>13711</v>
      </c>
      <c r="C4488" t="s">
        <v>13711</v>
      </c>
      <c r="E4488" t="s">
        <v>3606</v>
      </c>
      <c r="F4488" t="s">
        <v>1705</v>
      </c>
      <c r="G4488" t="s">
        <v>1706</v>
      </c>
      <c r="H4488" t="s">
        <v>1707</v>
      </c>
    </row>
    <row r="4489" spans="1:8">
      <c r="A4489" t="s">
        <v>13712</v>
      </c>
      <c r="B4489" t="s">
        <v>13713</v>
      </c>
      <c r="C4489" t="s">
        <v>13713</v>
      </c>
      <c r="E4489" t="s">
        <v>3606</v>
      </c>
      <c r="F4489" t="s">
        <v>1705</v>
      </c>
      <c r="G4489" t="s">
        <v>1706</v>
      </c>
      <c r="H4489" t="s">
        <v>1707</v>
      </c>
    </row>
    <row r="4490" spans="1:8">
      <c r="A4490" t="s">
        <v>13714</v>
      </c>
      <c r="B4490" t="s">
        <v>13715</v>
      </c>
      <c r="C4490" t="s">
        <v>13715</v>
      </c>
      <c r="E4490" t="s">
        <v>3606</v>
      </c>
      <c r="F4490" t="s">
        <v>1705</v>
      </c>
      <c r="G4490" t="s">
        <v>1706</v>
      </c>
      <c r="H4490" t="s">
        <v>1707</v>
      </c>
    </row>
    <row r="4491" spans="1:8">
      <c r="A4491" t="s">
        <v>13716</v>
      </c>
      <c r="B4491" t="s">
        <v>13717</v>
      </c>
      <c r="C4491" t="s">
        <v>13717</v>
      </c>
      <c r="E4491" t="s">
        <v>3606</v>
      </c>
      <c r="F4491" t="s">
        <v>1705</v>
      </c>
      <c r="G4491" t="s">
        <v>1706</v>
      </c>
      <c r="H4491" t="s">
        <v>1707</v>
      </c>
    </row>
    <row r="4492" spans="1:8">
      <c r="A4492" t="s">
        <v>13718</v>
      </c>
      <c r="B4492" t="s">
        <v>13719</v>
      </c>
      <c r="C4492" t="s">
        <v>13720</v>
      </c>
      <c r="D4492" t="s">
        <v>7495</v>
      </c>
      <c r="E4492" t="s">
        <v>13721</v>
      </c>
      <c r="F4492" t="s">
        <v>352</v>
      </c>
      <c r="G4492" t="s">
        <v>2854</v>
      </c>
      <c r="H4492" t="s">
        <v>3346</v>
      </c>
    </row>
    <row r="4493" spans="1:8">
      <c r="A4493" t="s">
        <v>13722</v>
      </c>
      <c r="B4493" t="s">
        <v>13723</v>
      </c>
      <c r="C4493" t="s">
        <v>13724</v>
      </c>
      <c r="D4493" t="s">
        <v>7495</v>
      </c>
      <c r="E4493" t="s">
        <v>7496</v>
      </c>
      <c r="F4493" t="s">
        <v>352</v>
      </c>
      <c r="G4493" t="s">
        <v>2854</v>
      </c>
      <c r="H4493" t="s">
        <v>3346</v>
      </c>
    </row>
    <row r="4494" spans="1:8">
      <c r="A4494" t="s">
        <v>13725</v>
      </c>
      <c r="B4494" t="s">
        <v>13726</v>
      </c>
      <c r="C4494" t="s">
        <v>13727</v>
      </c>
      <c r="D4494" t="s">
        <v>7495</v>
      </c>
      <c r="E4494" t="s">
        <v>7496</v>
      </c>
      <c r="F4494" t="s">
        <v>352</v>
      </c>
      <c r="G4494" t="s">
        <v>2854</v>
      </c>
      <c r="H4494" t="s">
        <v>3346</v>
      </c>
    </row>
    <row r="4495" spans="1:8">
      <c r="A4495" t="s">
        <v>13728</v>
      </c>
      <c r="B4495" t="s">
        <v>13729</v>
      </c>
      <c r="C4495" t="s">
        <v>13729</v>
      </c>
      <c r="E4495" t="s">
        <v>3606</v>
      </c>
      <c r="F4495" t="s">
        <v>1705</v>
      </c>
      <c r="G4495" t="s">
        <v>1706</v>
      </c>
      <c r="H4495" t="s">
        <v>1707</v>
      </c>
    </row>
    <row r="4496" spans="1:8">
      <c r="A4496" t="s">
        <v>13730</v>
      </c>
      <c r="B4496" t="s">
        <v>13731</v>
      </c>
      <c r="C4496" t="s">
        <v>13731</v>
      </c>
      <c r="E4496" t="s">
        <v>3606</v>
      </c>
      <c r="F4496" t="s">
        <v>1705</v>
      </c>
      <c r="G4496" t="s">
        <v>1706</v>
      </c>
      <c r="H4496" t="s">
        <v>1707</v>
      </c>
    </row>
    <row r="4497" spans="1:8">
      <c r="A4497" t="s">
        <v>13732</v>
      </c>
      <c r="B4497" t="s">
        <v>10095</v>
      </c>
      <c r="C4497" t="s">
        <v>10095</v>
      </c>
      <c r="E4497" t="s">
        <v>1722</v>
      </c>
      <c r="F4497" t="s">
        <v>1723</v>
      </c>
      <c r="G4497" t="s">
        <v>1724</v>
      </c>
      <c r="H4497" t="s">
        <v>1725</v>
      </c>
    </row>
    <row r="4498" spans="1:8">
      <c r="A4498" t="s">
        <v>13733</v>
      </c>
      <c r="B4498" t="s">
        <v>13734</v>
      </c>
      <c r="C4498" t="s">
        <v>13734</v>
      </c>
      <c r="E4498" t="s">
        <v>1722</v>
      </c>
      <c r="F4498" t="s">
        <v>1723</v>
      </c>
      <c r="G4498" t="s">
        <v>1724</v>
      </c>
      <c r="H4498" t="s">
        <v>1725</v>
      </c>
    </row>
    <row r="4499" spans="1:8">
      <c r="A4499" t="s">
        <v>13735</v>
      </c>
      <c r="B4499" t="s">
        <v>13736</v>
      </c>
      <c r="C4499" t="s">
        <v>13736</v>
      </c>
      <c r="E4499" t="s">
        <v>1722</v>
      </c>
      <c r="F4499" t="s">
        <v>1723</v>
      </c>
      <c r="G4499" t="s">
        <v>1724</v>
      </c>
      <c r="H4499" t="s">
        <v>1725</v>
      </c>
    </row>
    <row r="4500" spans="1:8">
      <c r="A4500" t="s">
        <v>13737</v>
      </c>
      <c r="B4500" t="s">
        <v>13738</v>
      </c>
      <c r="C4500" t="s">
        <v>13738</v>
      </c>
      <c r="E4500" t="s">
        <v>1722</v>
      </c>
      <c r="F4500" t="s">
        <v>1723</v>
      </c>
      <c r="G4500" t="s">
        <v>1724</v>
      </c>
      <c r="H4500" t="s">
        <v>1725</v>
      </c>
    </row>
    <row r="4501" spans="1:8">
      <c r="A4501" t="s">
        <v>13739</v>
      </c>
      <c r="B4501" t="s">
        <v>12835</v>
      </c>
      <c r="C4501" t="s">
        <v>12835</v>
      </c>
      <c r="E4501" t="s">
        <v>1722</v>
      </c>
      <c r="F4501" t="s">
        <v>1723</v>
      </c>
      <c r="G4501" t="s">
        <v>1724</v>
      </c>
      <c r="H4501" t="s">
        <v>1725</v>
      </c>
    </row>
    <row r="4502" spans="1:8">
      <c r="A4502" t="s">
        <v>13740</v>
      </c>
      <c r="B4502" t="s">
        <v>12835</v>
      </c>
      <c r="C4502" t="s">
        <v>12835</v>
      </c>
      <c r="E4502" t="s">
        <v>1722</v>
      </c>
      <c r="F4502" t="s">
        <v>1723</v>
      </c>
      <c r="G4502" t="s">
        <v>1724</v>
      </c>
      <c r="H4502" t="s">
        <v>1725</v>
      </c>
    </row>
    <row r="4503" spans="1:8">
      <c r="A4503" t="s">
        <v>13741</v>
      </c>
      <c r="B4503" t="s">
        <v>12835</v>
      </c>
      <c r="C4503" t="s">
        <v>12835</v>
      </c>
      <c r="E4503" t="s">
        <v>1722</v>
      </c>
      <c r="F4503" t="s">
        <v>1723</v>
      </c>
      <c r="G4503" t="s">
        <v>1724</v>
      </c>
      <c r="H4503" t="s">
        <v>1725</v>
      </c>
    </row>
    <row r="4504" spans="1:8">
      <c r="A4504" t="s">
        <v>13742</v>
      </c>
      <c r="B4504" t="s">
        <v>12835</v>
      </c>
      <c r="C4504" t="s">
        <v>12835</v>
      </c>
      <c r="E4504" t="s">
        <v>1722</v>
      </c>
      <c r="F4504" t="s">
        <v>1723</v>
      </c>
      <c r="G4504" t="s">
        <v>1724</v>
      </c>
      <c r="H4504" t="s">
        <v>1725</v>
      </c>
    </row>
    <row r="4505" spans="1:8">
      <c r="A4505" t="s">
        <v>13743</v>
      </c>
      <c r="B4505" t="s">
        <v>12835</v>
      </c>
      <c r="C4505" t="s">
        <v>12835</v>
      </c>
      <c r="E4505" t="s">
        <v>1722</v>
      </c>
      <c r="F4505" t="s">
        <v>1723</v>
      </c>
      <c r="G4505" t="s">
        <v>1724</v>
      </c>
      <c r="H4505" t="s">
        <v>1725</v>
      </c>
    </row>
    <row r="4506" spans="1:8">
      <c r="A4506" t="s">
        <v>13744</v>
      </c>
      <c r="B4506" t="s">
        <v>12835</v>
      </c>
      <c r="C4506" t="s">
        <v>12835</v>
      </c>
      <c r="E4506" t="s">
        <v>1722</v>
      </c>
      <c r="F4506" t="s">
        <v>1723</v>
      </c>
      <c r="G4506" t="s">
        <v>1724</v>
      </c>
      <c r="H4506" t="s">
        <v>1725</v>
      </c>
    </row>
    <row r="4507" spans="1:8">
      <c r="A4507" t="s">
        <v>13745</v>
      </c>
      <c r="B4507" t="s">
        <v>12835</v>
      </c>
      <c r="C4507" t="s">
        <v>12835</v>
      </c>
      <c r="E4507" t="s">
        <v>1722</v>
      </c>
      <c r="F4507" t="s">
        <v>1723</v>
      </c>
      <c r="G4507" t="s">
        <v>1724</v>
      </c>
      <c r="H4507" t="s">
        <v>1725</v>
      </c>
    </row>
    <row r="4508" spans="1:8">
      <c r="A4508" t="s">
        <v>13746</v>
      </c>
      <c r="B4508" t="s">
        <v>13747</v>
      </c>
      <c r="C4508" t="s">
        <v>13748</v>
      </c>
      <c r="D4508" t="s">
        <v>13749</v>
      </c>
      <c r="E4508" t="s">
        <v>729</v>
      </c>
      <c r="F4508" t="s">
        <v>352</v>
      </c>
      <c r="G4508" t="s">
        <v>610</v>
      </c>
      <c r="H4508" t="s">
        <v>730</v>
      </c>
    </row>
    <row r="4509" spans="1:8">
      <c r="A4509" t="s">
        <v>13750</v>
      </c>
      <c r="B4509" t="s">
        <v>13751</v>
      </c>
      <c r="C4509" t="s">
        <v>13751</v>
      </c>
      <c r="E4509" t="s">
        <v>1722</v>
      </c>
      <c r="F4509" t="s">
        <v>1723</v>
      </c>
      <c r="G4509" t="s">
        <v>1724</v>
      </c>
      <c r="H4509" t="s">
        <v>1725</v>
      </c>
    </row>
    <row r="4510" spans="1:8">
      <c r="A4510" t="s">
        <v>13752</v>
      </c>
      <c r="B4510" t="s">
        <v>13753</v>
      </c>
      <c r="C4510" t="s">
        <v>13753</v>
      </c>
      <c r="E4510" t="s">
        <v>1722</v>
      </c>
      <c r="F4510" t="s">
        <v>1723</v>
      </c>
      <c r="G4510" t="s">
        <v>1724</v>
      </c>
      <c r="H4510" t="s">
        <v>1725</v>
      </c>
    </row>
    <row r="4511" spans="1:8">
      <c r="A4511" t="s">
        <v>13754</v>
      </c>
      <c r="B4511" t="s">
        <v>12835</v>
      </c>
      <c r="C4511" t="s">
        <v>12835</v>
      </c>
      <c r="E4511" t="s">
        <v>1722</v>
      </c>
      <c r="F4511" t="s">
        <v>1723</v>
      </c>
      <c r="G4511" t="s">
        <v>1724</v>
      </c>
      <c r="H4511" t="s">
        <v>1725</v>
      </c>
    </row>
    <row r="4512" spans="1:8">
      <c r="A4512" t="s">
        <v>13755</v>
      </c>
      <c r="B4512" t="s">
        <v>13756</v>
      </c>
      <c r="C4512" t="s">
        <v>13756</v>
      </c>
      <c r="E4512" t="s">
        <v>1722</v>
      </c>
      <c r="F4512" t="s">
        <v>1723</v>
      </c>
      <c r="G4512" t="s">
        <v>1724</v>
      </c>
      <c r="H4512" t="s">
        <v>1725</v>
      </c>
    </row>
    <row r="4513" spans="1:8">
      <c r="A4513" t="s">
        <v>13757</v>
      </c>
      <c r="B4513" t="s">
        <v>12835</v>
      </c>
      <c r="C4513" t="s">
        <v>12835</v>
      </c>
      <c r="E4513" t="s">
        <v>1722</v>
      </c>
      <c r="F4513" t="s">
        <v>1723</v>
      </c>
      <c r="G4513" t="s">
        <v>1724</v>
      </c>
      <c r="H4513" t="s">
        <v>1725</v>
      </c>
    </row>
    <row r="4514" spans="1:8">
      <c r="A4514" t="s">
        <v>13758</v>
      </c>
      <c r="B4514" t="s">
        <v>13759</v>
      </c>
      <c r="C4514" t="s">
        <v>13759</v>
      </c>
      <c r="E4514" t="s">
        <v>1722</v>
      </c>
      <c r="F4514" t="s">
        <v>1723</v>
      </c>
      <c r="G4514" t="s">
        <v>1724</v>
      </c>
      <c r="H4514" t="s">
        <v>1725</v>
      </c>
    </row>
    <row r="4515" spans="1:8">
      <c r="A4515" t="s">
        <v>13760</v>
      </c>
      <c r="B4515" t="s">
        <v>13761</v>
      </c>
      <c r="C4515" t="s">
        <v>13762</v>
      </c>
      <c r="D4515" t="s">
        <v>2575</v>
      </c>
      <c r="E4515" t="s">
        <v>4854</v>
      </c>
      <c r="F4515" t="s">
        <v>1723</v>
      </c>
      <c r="G4515" t="s">
        <v>2291</v>
      </c>
      <c r="H4515" t="s">
        <v>4855</v>
      </c>
    </row>
    <row r="4516" spans="1:8">
      <c r="A4516" t="s">
        <v>13763</v>
      </c>
      <c r="B4516" t="s">
        <v>13764</v>
      </c>
      <c r="C4516" t="s">
        <v>13764</v>
      </c>
      <c r="E4516" t="s">
        <v>3493</v>
      </c>
      <c r="F4516" t="s">
        <v>583</v>
      </c>
      <c r="G4516" t="s">
        <v>1723</v>
      </c>
      <c r="H4516" t="s">
        <v>3494</v>
      </c>
    </row>
    <row r="4517" spans="1:8">
      <c r="A4517" t="s">
        <v>13765</v>
      </c>
      <c r="B4517" t="s">
        <v>13766</v>
      </c>
      <c r="C4517" t="s">
        <v>13766</v>
      </c>
      <c r="E4517" t="s">
        <v>3493</v>
      </c>
      <c r="F4517" t="s">
        <v>583</v>
      </c>
      <c r="G4517" t="s">
        <v>1723</v>
      </c>
      <c r="H4517" t="s">
        <v>3494</v>
      </c>
    </row>
    <row r="4518" spans="1:8">
      <c r="A4518" t="s">
        <v>13767</v>
      </c>
      <c r="B4518" t="s">
        <v>1279</v>
      </c>
      <c r="C4518" t="s">
        <v>1279</v>
      </c>
      <c r="E4518" t="s">
        <v>10169</v>
      </c>
      <c r="F4518" t="s">
        <v>583</v>
      </c>
      <c r="G4518" t="s">
        <v>1723</v>
      </c>
      <c r="H4518" t="s">
        <v>851</v>
      </c>
    </row>
    <row r="4519" spans="1:8">
      <c r="A4519" t="s">
        <v>13768</v>
      </c>
      <c r="B4519" t="s">
        <v>1279</v>
      </c>
      <c r="C4519" t="s">
        <v>1279</v>
      </c>
      <c r="E4519" t="s">
        <v>10169</v>
      </c>
      <c r="F4519" t="s">
        <v>583</v>
      </c>
      <c r="G4519" t="s">
        <v>1723</v>
      </c>
      <c r="H4519" t="s">
        <v>851</v>
      </c>
    </row>
    <row r="4520" spans="1:8">
      <c r="A4520" t="s">
        <v>13769</v>
      </c>
      <c r="B4520" t="s">
        <v>1279</v>
      </c>
      <c r="C4520" t="s">
        <v>1279</v>
      </c>
      <c r="E4520" t="s">
        <v>10169</v>
      </c>
      <c r="F4520" t="s">
        <v>583</v>
      </c>
      <c r="G4520" t="s">
        <v>1723</v>
      </c>
      <c r="H4520" t="s">
        <v>851</v>
      </c>
    </row>
    <row r="4521" spans="1:8">
      <c r="A4521" t="s">
        <v>13770</v>
      </c>
      <c r="B4521" t="s">
        <v>1279</v>
      </c>
      <c r="C4521" t="s">
        <v>1279</v>
      </c>
      <c r="E4521" t="s">
        <v>10169</v>
      </c>
      <c r="F4521" t="s">
        <v>583</v>
      </c>
      <c r="G4521" t="s">
        <v>1723</v>
      </c>
      <c r="H4521" t="s">
        <v>851</v>
      </c>
    </row>
    <row r="4522" spans="1:8">
      <c r="A4522" t="s">
        <v>13771</v>
      </c>
      <c r="B4522" t="s">
        <v>1279</v>
      </c>
      <c r="C4522" t="s">
        <v>1279</v>
      </c>
      <c r="E4522" t="s">
        <v>10169</v>
      </c>
      <c r="F4522" t="s">
        <v>583</v>
      </c>
      <c r="G4522" t="s">
        <v>1723</v>
      </c>
      <c r="H4522" t="s">
        <v>851</v>
      </c>
    </row>
    <row r="4523" spans="1:8">
      <c r="A4523" t="s">
        <v>13772</v>
      </c>
      <c r="B4523" t="s">
        <v>13773</v>
      </c>
      <c r="C4523" t="s">
        <v>13774</v>
      </c>
      <c r="D4523" t="s">
        <v>13775</v>
      </c>
      <c r="E4523" t="s">
        <v>1184</v>
      </c>
      <c r="F4523" t="s">
        <v>352</v>
      </c>
      <c r="G4523" t="s">
        <v>353</v>
      </c>
      <c r="H4523" t="s">
        <v>1185</v>
      </c>
    </row>
    <row r="4524" spans="1:8">
      <c r="A4524" t="s">
        <v>13776</v>
      </c>
      <c r="B4524" t="s">
        <v>13777</v>
      </c>
      <c r="C4524" t="s">
        <v>13778</v>
      </c>
      <c r="D4524" t="s">
        <v>13779</v>
      </c>
      <c r="E4524" t="s">
        <v>764</v>
      </c>
      <c r="F4524" t="s">
        <v>583</v>
      </c>
      <c r="G4524" t="s">
        <v>352</v>
      </c>
      <c r="H4524" t="s">
        <v>765</v>
      </c>
    </row>
    <row r="4525" spans="1:8">
      <c r="A4525" t="s">
        <v>13780</v>
      </c>
      <c r="B4525" t="s">
        <v>13781</v>
      </c>
      <c r="C4525" t="s">
        <v>13782</v>
      </c>
      <c r="D4525" t="s">
        <v>13783</v>
      </c>
      <c r="E4525" t="s">
        <v>4425</v>
      </c>
      <c r="F4525" t="s">
        <v>352</v>
      </c>
      <c r="G4525" t="s">
        <v>2854</v>
      </c>
      <c r="H4525" t="s">
        <v>2855</v>
      </c>
    </row>
    <row r="4526" spans="1:8">
      <c r="A4526" t="s">
        <v>13784</v>
      </c>
      <c r="B4526" t="s">
        <v>13785</v>
      </c>
      <c r="C4526" t="s">
        <v>13786</v>
      </c>
      <c r="D4526" t="s">
        <v>13787</v>
      </c>
      <c r="E4526" t="s">
        <v>652</v>
      </c>
      <c r="F4526" t="s">
        <v>652</v>
      </c>
    </row>
    <row r="4527" spans="1:8">
      <c r="A4527" t="s">
        <v>13788</v>
      </c>
      <c r="B4527" t="s">
        <v>13789</v>
      </c>
      <c r="C4527" t="s">
        <v>13790</v>
      </c>
      <c r="D4527" t="s">
        <v>13365</v>
      </c>
      <c r="E4527" t="s">
        <v>13791</v>
      </c>
      <c r="F4527" t="s">
        <v>352</v>
      </c>
      <c r="G4527" t="s">
        <v>353</v>
      </c>
      <c r="H4527" t="s">
        <v>2623</v>
      </c>
    </row>
    <row r="4528" spans="1:8">
      <c r="A4528" t="s">
        <v>13792</v>
      </c>
      <c r="B4528" t="s">
        <v>13793</v>
      </c>
      <c r="C4528" t="s">
        <v>13794</v>
      </c>
      <c r="D4528" t="s">
        <v>13795</v>
      </c>
      <c r="E4528" t="s">
        <v>850</v>
      </c>
      <c r="F4528" t="s">
        <v>583</v>
      </c>
      <c r="G4528" t="s">
        <v>352</v>
      </c>
      <c r="H4528" t="s">
        <v>851</v>
      </c>
    </row>
    <row r="4529" spans="1:8">
      <c r="A4529" t="s">
        <v>13796</v>
      </c>
      <c r="B4529" t="s">
        <v>13797</v>
      </c>
      <c r="C4529" t="s">
        <v>13798</v>
      </c>
      <c r="D4529" t="s">
        <v>13799</v>
      </c>
      <c r="E4529" t="s">
        <v>850</v>
      </c>
      <c r="F4529" t="s">
        <v>583</v>
      </c>
      <c r="G4529" t="s">
        <v>352</v>
      </c>
      <c r="H4529" t="s">
        <v>851</v>
      </c>
    </row>
    <row r="4530" spans="1:8">
      <c r="A4530" t="s">
        <v>13800</v>
      </c>
      <c r="B4530" t="s">
        <v>13801</v>
      </c>
      <c r="C4530" t="s">
        <v>13802</v>
      </c>
      <c r="D4530" t="s">
        <v>13803</v>
      </c>
      <c r="E4530" t="s">
        <v>770</v>
      </c>
      <c r="F4530" t="s">
        <v>352</v>
      </c>
      <c r="G4530" t="s">
        <v>610</v>
      </c>
      <c r="H4530" t="s">
        <v>771</v>
      </c>
    </row>
    <row r="4531" spans="1:8">
      <c r="A4531" t="s">
        <v>13804</v>
      </c>
      <c r="B4531" t="s">
        <v>13805</v>
      </c>
      <c r="C4531" t="s">
        <v>13806</v>
      </c>
      <c r="D4531" t="s">
        <v>13807</v>
      </c>
      <c r="E4531" t="s">
        <v>764</v>
      </c>
      <c r="F4531" t="s">
        <v>583</v>
      </c>
      <c r="G4531" t="s">
        <v>352</v>
      </c>
      <c r="H4531" t="s">
        <v>765</v>
      </c>
    </row>
    <row r="4532" spans="1:8">
      <c r="A4532" t="s">
        <v>13808</v>
      </c>
      <c r="B4532" t="s">
        <v>13809</v>
      </c>
      <c r="C4532" t="s">
        <v>13810</v>
      </c>
      <c r="D4532" t="s">
        <v>7495</v>
      </c>
      <c r="E4532" t="s">
        <v>7496</v>
      </c>
      <c r="F4532" t="s">
        <v>352</v>
      </c>
      <c r="G4532" t="s">
        <v>2854</v>
      </c>
      <c r="H4532" t="s">
        <v>3346</v>
      </c>
    </row>
    <row r="4533" spans="1:8">
      <c r="A4533" t="s">
        <v>13811</v>
      </c>
      <c r="B4533" t="s">
        <v>13812</v>
      </c>
      <c r="C4533" t="s">
        <v>13813</v>
      </c>
      <c r="D4533" t="s">
        <v>7495</v>
      </c>
      <c r="E4533" t="s">
        <v>7496</v>
      </c>
      <c r="F4533" t="s">
        <v>352</v>
      </c>
      <c r="G4533" t="s">
        <v>2854</v>
      </c>
      <c r="H4533" t="s">
        <v>3346</v>
      </c>
    </row>
    <row r="4534" spans="1:8">
      <c r="A4534" t="s">
        <v>13814</v>
      </c>
      <c r="B4534" t="s">
        <v>13815</v>
      </c>
      <c r="C4534" t="s">
        <v>13815</v>
      </c>
      <c r="E4534" t="s">
        <v>3606</v>
      </c>
      <c r="F4534" t="s">
        <v>1705</v>
      </c>
      <c r="G4534" t="s">
        <v>1706</v>
      </c>
      <c r="H4534" t="s">
        <v>1707</v>
      </c>
    </row>
    <row r="4535" spans="1:8">
      <c r="A4535" t="s">
        <v>13816</v>
      </c>
      <c r="B4535" t="s">
        <v>13817</v>
      </c>
      <c r="C4535" t="s">
        <v>13817</v>
      </c>
      <c r="E4535" t="s">
        <v>3606</v>
      </c>
      <c r="F4535" t="s">
        <v>1705</v>
      </c>
      <c r="G4535" t="s">
        <v>1706</v>
      </c>
      <c r="H4535" t="s">
        <v>1707</v>
      </c>
    </row>
    <row r="4536" spans="1:8">
      <c r="A4536" t="s">
        <v>13818</v>
      </c>
      <c r="B4536" t="s">
        <v>13819</v>
      </c>
      <c r="C4536" t="s">
        <v>13819</v>
      </c>
      <c r="E4536" t="s">
        <v>3606</v>
      </c>
      <c r="F4536" t="s">
        <v>1705</v>
      </c>
      <c r="G4536" t="s">
        <v>1706</v>
      </c>
      <c r="H4536" t="s">
        <v>1707</v>
      </c>
    </row>
    <row r="4537" spans="1:8">
      <c r="A4537" t="s">
        <v>13820</v>
      </c>
      <c r="B4537" t="s">
        <v>13821</v>
      </c>
      <c r="C4537" t="s">
        <v>13821</v>
      </c>
      <c r="E4537" t="s">
        <v>3606</v>
      </c>
      <c r="F4537" t="s">
        <v>1705</v>
      </c>
      <c r="G4537" t="s">
        <v>1706</v>
      </c>
      <c r="H4537" t="s">
        <v>1707</v>
      </c>
    </row>
    <row r="4538" spans="1:8">
      <c r="A4538" t="s">
        <v>13822</v>
      </c>
      <c r="B4538" t="s">
        <v>13823</v>
      </c>
      <c r="C4538" t="s">
        <v>13823</v>
      </c>
      <c r="E4538" t="s">
        <v>3606</v>
      </c>
      <c r="F4538" t="s">
        <v>1705</v>
      </c>
      <c r="G4538" t="s">
        <v>1706</v>
      </c>
      <c r="H4538" t="s">
        <v>1707</v>
      </c>
    </row>
    <row r="4539" spans="1:8">
      <c r="A4539" t="s">
        <v>13824</v>
      </c>
      <c r="B4539" t="s">
        <v>13825</v>
      </c>
      <c r="C4539" t="s">
        <v>13825</v>
      </c>
      <c r="E4539" t="s">
        <v>3606</v>
      </c>
      <c r="F4539" t="s">
        <v>1705</v>
      </c>
      <c r="G4539" t="s">
        <v>1706</v>
      </c>
      <c r="H4539" t="s">
        <v>1707</v>
      </c>
    </row>
    <row r="4540" spans="1:8">
      <c r="A4540" t="s">
        <v>13826</v>
      </c>
      <c r="B4540" t="s">
        <v>13827</v>
      </c>
      <c r="C4540" t="s">
        <v>13827</v>
      </c>
      <c r="E4540" t="s">
        <v>3606</v>
      </c>
      <c r="F4540" t="s">
        <v>1705</v>
      </c>
      <c r="G4540" t="s">
        <v>1706</v>
      </c>
      <c r="H4540" t="s">
        <v>1707</v>
      </c>
    </row>
    <row r="4541" spans="1:8">
      <c r="A4541" t="s">
        <v>13828</v>
      </c>
      <c r="B4541" t="s">
        <v>13829</v>
      </c>
      <c r="C4541" t="s">
        <v>13830</v>
      </c>
      <c r="D4541" t="s">
        <v>7495</v>
      </c>
      <c r="E4541" t="s">
        <v>7496</v>
      </c>
      <c r="F4541" t="s">
        <v>352</v>
      </c>
      <c r="G4541" t="s">
        <v>2854</v>
      </c>
      <c r="H4541" t="s">
        <v>3346</v>
      </c>
    </row>
    <row r="4542" spans="1:8">
      <c r="A4542" t="s">
        <v>13831</v>
      </c>
      <c r="B4542" t="s">
        <v>13832</v>
      </c>
      <c r="C4542" t="s">
        <v>13833</v>
      </c>
      <c r="D4542" t="s">
        <v>7495</v>
      </c>
      <c r="E4542" t="s">
        <v>7496</v>
      </c>
      <c r="F4542" t="s">
        <v>352</v>
      </c>
      <c r="G4542" t="s">
        <v>2854</v>
      </c>
      <c r="H4542" t="s">
        <v>3346</v>
      </c>
    </row>
    <row r="4543" spans="1:8">
      <c r="A4543" t="s">
        <v>13834</v>
      </c>
      <c r="B4543" t="s">
        <v>13835</v>
      </c>
      <c r="C4543" t="s">
        <v>13835</v>
      </c>
      <c r="E4543" t="s">
        <v>7711</v>
      </c>
      <c r="F4543" t="s">
        <v>1723</v>
      </c>
      <c r="G4543" t="s">
        <v>1724</v>
      </c>
      <c r="H4543" t="s">
        <v>1725</v>
      </c>
    </row>
    <row r="4544" spans="1:8">
      <c r="A4544" t="s">
        <v>13836</v>
      </c>
      <c r="B4544" t="s">
        <v>13837</v>
      </c>
      <c r="C4544" t="s">
        <v>13837</v>
      </c>
      <c r="E4544" t="s">
        <v>7711</v>
      </c>
      <c r="F4544" t="s">
        <v>1723</v>
      </c>
      <c r="G4544" t="s">
        <v>1724</v>
      </c>
      <c r="H4544" t="s">
        <v>1725</v>
      </c>
    </row>
    <row r="4545" spans="1:8">
      <c r="A4545" t="s">
        <v>13838</v>
      </c>
      <c r="B4545" t="s">
        <v>13839</v>
      </c>
      <c r="C4545" t="s">
        <v>13839</v>
      </c>
      <c r="E4545" t="s">
        <v>7711</v>
      </c>
      <c r="F4545" t="s">
        <v>1723</v>
      </c>
      <c r="G4545" t="s">
        <v>1724</v>
      </c>
      <c r="H4545" t="s">
        <v>1725</v>
      </c>
    </row>
    <row r="4546" spans="1:8">
      <c r="A4546" t="s">
        <v>13840</v>
      </c>
      <c r="B4546" t="s">
        <v>13841</v>
      </c>
      <c r="C4546" t="s">
        <v>13841</v>
      </c>
      <c r="E4546" t="s">
        <v>13842</v>
      </c>
      <c r="F4546" t="s">
        <v>1705</v>
      </c>
      <c r="G4546" t="s">
        <v>4638</v>
      </c>
      <c r="H4546" t="s">
        <v>6595</v>
      </c>
    </row>
    <row r="4547" spans="1:8">
      <c r="A4547" t="s">
        <v>13843</v>
      </c>
      <c r="B4547" t="s">
        <v>13844</v>
      </c>
      <c r="C4547" t="s">
        <v>13844</v>
      </c>
      <c r="E4547" t="s">
        <v>13842</v>
      </c>
      <c r="F4547" t="s">
        <v>1705</v>
      </c>
      <c r="G4547" t="s">
        <v>4638</v>
      </c>
      <c r="H4547" t="s">
        <v>6595</v>
      </c>
    </row>
    <row r="4548" spans="1:8">
      <c r="A4548" t="s">
        <v>13845</v>
      </c>
      <c r="B4548" t="s">
        <v>13846</v>
      </c>
      <c r="C4548" t="s">
        <v>13846</v>
      </c>
      <c r="E4548" t="s">
        <v>13842</v>
      </c>
      <c r="F4548" t="s">
        <v>1705</v>
      </c>
      <c r="G4548" t="s">
        <v>4638</v>
      </c>
      <c r="H4548" t="s">
        <v>6595</v>
      </c>
    </row>
    <row r="4549" spans="1:8">
      <c r="A4549" t="s">
        <v>13847</v>
      </c>
      <c r="B4549" t="s">
        <v>13848</v>
      </c>
      <c r="C4549" t="s">
        <v>13848</v>
      </c>
      <c r="E4549" t="s">
        <v>13842</v>
      </c>
      <c r="F4549" t="s">
        <v>1705</v>
      </c>
      <c r="G4549" t="s">
        <v>4638</v>
      </c>
      <c r="H4549" t="s">
        <v>6595</v>
      </c>
    </row>
    <row r="4550" spans="1:8">
      <c r="A4550" t="s">
        <v>13849</v>
      </c>
      <c r="B4550" t="s">
        <v>13850</v>
      </c>
      <c r="C4550" t="s">
        <v>13850</v>
      </c>
      <c r="E4550" t="s">
        <v>3606</v>
      </c>
      <c r="F4550" t="s">
        <v>1705</v>
      </c>
      <c r="G4550" t="s">
        <v>1706</v>
      </c>
      <c r="H4550" t="s">
        <v>1707</v>
      </c>
    </row>
    <row r="4551" spans="1:8">
      <c r="A4551" t="s">
        <v>13851</v>
      </c>
      <c r="B4551" t="s">
        <v>13852</v>
      </c>
      <c r="C4551" t="s">
        <v>13852</v>
      </c>
      <c r="E4551" t="s">
        <v>3606</v>
      </c>
      <c r="F4551" t="s">
        <v>1705</v>
      </c>
      <c r="G4551" t="s">
        <v>1706</v>
      </c>
      <c r="H4551" t="s">
        <v>1707</v>
      </c>
    </row>
    <row r="4552" spans="1:8">
      <c r="A4552" t="s">
        <v>13853</v>
      </c>
      <c r="B4552" t="s">
        <v>13854</v>
      </c>
      <c r="C4552" t="s">
        <v>13854</v>
      </c>
      <c r="E4552" t="s">
        <v>3606</v>
      </c>
      <c r="F4552" t="s">
        <v>1705</v>
      </c>
      <c r="G4552" t="s">
        <v>1706</v>
      </c>
      <c r="H4552" t="s">
        <v>1707</v>
      </c>
    </row>
    <row r="4553" spans="1:8">
      <c r="A4553" t="s">
        <v>13855</v>
      </c>
      <c r="B4553" t="s">
        <v>13856</v>
      </c>
      <c r="C4553" t="s">
        <v>13856</v>
      </c>
      <c r="E4553" t="s">
        <v>3606</v>
      </c>
      <c r="F4553" t="s">
        <v>1705</v>
      </c>
      <c r="G4553" t="s">
        <v>1706</v>
      </c>
      <c r="H4553" t="s">
        <v>1707</v>
      </c>
    </row>
    <row r="4554" spans="1:8">
      <c r="A4554" t="s">
        <v>13857</v>
      </c>
      <c r="B4554" t="s">
        <v>13858</v>
      </c>
      <c r="C4554" t="s">
        <v>13858</v>
      </c>
      <c r="E4554" t="s">
        <v>1841</v>
      </c>
      <c r="F4554" t="s">
        <v>583</v>
      </c>
      <c r="G4554" t="s">
        <v>1842</v>
      </c>
      <c r="H4554" t="s">
        <v>1843</v>
      </c>
    </row>
    <row r="4555" spans="1:8">
      <c r="A4555" t="s">
        <v>13859</v>
      </c>
      <c r="B4555" t="s">
        <v>13860</v>
      </c>
      <c r="C4555" t="s">
        <v>13860</v>
      </c>
      <c r="E4555" t="s">
        <v>3606</v>
      </c>
      <c r="F4555" t="s">
        <v>1705</v>
      </c>
      <c r="G4555" t="s">
        <v>1706</v>
      </c>
      <c r="H4555" t="s">
        <v>1707</v>
      </c>
    </row>
    <row r="4556" spans="1:8">
      <c r="A4556" t="s">
        <v>13861</v>
      </c>
      <c r="B4556" t="s">
        <v>13862</v>
      </c>
      <c r="C4556" t="s">
        <v>13862</v>
      </c>
      <c r="E4556" t="s">
        <v>3606</v>
      </c>
      <c r="F4556" t="s">
        <v>1705</v>
      </c>
      <c r="G4556" t="s">
        <v>1706</v>
      </c>
      <c r="H4556" t="s">
        <v>1707</v>
      </c>
    </row>
    <row r="4557" spans="1:8">
      <c r="A4557" t="s">
        <v>13863</v>
      </c>
      <c r="B4557" t="s">
        <v>13862</v>
      </c>
      <c r="C4557" t="s">
        <v>13862</v>
      </c>
      <c r="E4557" t="s">
        <v>3606</v>
      </c>
      <c r="F4557" t="s">
        <v>1705</v>
      </c>
      <c r="G4557" t="s">
        <v>1706</v>
      </c>
      <c r="H4557" t="s">
        <v>1707</v>
      </c>
    </row>
    <row r="4558" spans="1:8">
      <c r="A4558" t="s">
        <v>13864</v>
      </c>
      <c r="B4558" t="s">
        <v>13862</v>
      </c>
      <c r="C4558" t="s">
        <v>13862</v>
      </c>
      <c r="E4558" t="s">
        <v>3606</v>
      </c>
      <c r="F4558" t="s">
        <v>1705</v>
      </c>
      <c r="G4558" t="s">
        <v>1706</v>
      </c>
      <c r="H4558" t="s">
        <v>1707</v>
      </c>
    </row>
    <row r="4559" spans="1:8">
      <c r="A4559" t="s">
        <v>13865</v>
      </c>
      <c r="B4559" t="s">
        <v>13866</v>
      </c>
      <c r="C4559" t="s">
        <v>13866</v>
      </c>
      <c r="E4559" t="s">
        <v>3606</v>
      </c>
      <c r="F4559" t="s">
        <v>1705</v>
      </c>
      <c r="G4559" t="s">
        <v>1706</v>
      </c>
      <c r="H4559" t="s">
        <v>1707</v>
      </c>
    </row>
    <row r="4560" spans="1:8">
      <c r="A4560" t="s">
        <v>13867</v>
      </c>
      <c r="B4560" t="s">
        <v>13868</v>
      </c>
      <c r="C4560" t="s">
        <v>13868</v>
      </c>
      <c r="E4560" t="s">
        <v>3606</v>
      </c>
      <c r="F4560" t="s">
        <v>1705</v>
      </c>
      <c r="G4560" t="s">
        <v>1706</v>
      </c>
      <c r="H4560" t="s">
        <v>1707</v>
      </c>
    </row>
    <row r="4561" spans="1:8">
      <c r="A4561" t="s">
        <v>13869</v>
      </c>
      <c r="B4561" t="s">
        <v>13870</v>
      </c>
      <c r="C4561" t="s">
        <v>13870</v>
      </c>
      <c r="E4561" t="s">
        <v>3606</v>
      </c>
      <c r="F4561" t="s">
        <v>1705</v>
      </c>
      <c r="G4561" t="s">
        <v>1706</v>
      </c>
      <c r="H4561" t="s">
        <v>1707</v>
      </c>
    </row>
    <row r="4562" spans="1:8">
      <c r="A4562" t="s">
        <v>13871</v>
      </c>
      <c r="B4562" t="s">
        <v>13872</v>
      </c>
      <c r="C4562" t="s">
        <v>13872</v>
      </c>
      <c r="E4562" t="s">
        <v>3606</v>
      </c>
      <c r="F4562" t="s">
        <v>1705</v>
      </c>
      <c r="G4562" t="s">
        <v>1706</v>
      </c>
      <c r="H4562" t="s">
        <v>1707</v>
      </c>
    </row>
    <row r="4563" spans="1:8">
      <c r="A4563" t="s">
        <v>13873</v>
      </c>
      <c r="B4563" t="s">
        <v>13874</v>
      </c>
      <c r="C4563" t="s">
        <v>13874</v>
      </c>
      <c r="E4563" t="s">
        <v>3606</v>
      </c>
      <c r="F4563" t="s">
        <v>1705</v>
      </c>
      <c r="G4563" t="s">
        <v>1706</v>
      </c>
      <c r="H4563" t="s">
        <v>1707</v>
      </c>
    </row>
    <row r="4564" spans="1:8">
      <c r="A4564" t="s">
        <v>13875</v>
      </c>
      <c r="B4564" t="s">
        <v>13876</v>
      </c>
      <c r="C4564" t="s">
        <v>13876</v>
      </c>
      <c r="E4564" t="s">
        <v>3606</v>
      </c>
      <c r="F4564" t="s">
        <v>1705</v>
      </c>
      <c r="G4564" t="s">
        <v>1706</v>
      </c>
      <c r="H4564" t="s">
        <v>1707</v>
      </c>
    </row>
    <row r="4565" spans="1:8">
      <c r="A4565" t="s">
        <v>13877</v>
      </c>
      <c r="B4565" t="s">
        <v>13878</v>
      </c>
      <c r="C4565" t="s">
        <v>13878</v>
      </c>
      <c r="E4565" t="s">
        <v>3493</v>
      </c>
      <c r="F4565" t="s">
        <v>583</v>
      </c>
      <c r="G4565" t="s">
        <v>1723</v>
      </c>
      <c r="H4565" t="s">
        <v>3494</v>
      </c>
    </row>
    <row r="4566" spans="1:8">
      <c r="A4566" t="s">
        <v>13879</v>
      </c>
      <c r="B4566" t="s">
        <v>13880</v>
      </c>
      <c r="C4566" t="s">
        <v>13880</v>
      </c>
      <c r="E4566" t="s">
        <v>3606</v>
      </c>
      <c r="F4566" t="s">
        <v>1705</v>
      </c>
      <c r="G4566" t="s">
        <v>1706</v>
      </c>
      <c r="H4566" t="s">
        <v>1707</v>
      </c>
    </row>
    <row r="4567" spans="1:8">
      <c r="A4567" t="s">
        <v>13881</v>
      </c>
      <c r="B4567" t="s">
        <v>13882</v>
      </c>
      <c r="C4567" t="s">
        <v>13882</v>
      </c>
      <c r="E4567" t="s">
        <v>3606</v>
      </c>
      <c r="F4567" t="s">
        <v>1705</v>
      </c>
      <c r="G4567" t="s">
        <v>1706</v>
      </c>
      <c r="H4567" t="s">
        <v>1707</v>
      </c>
    </row>
    <row r="4568" spans="1:8">
      <c r="A4568" t="s">
        <v>13883</v>
      </c>
      <c r="B4568" t="s">
        <v>13884</v>
      </c>
      <c r="C4568" t="s">
        <v>13884</v>
      </c>
      <c r="E4568" t="s">
        <v>3606</v>
      </c>
      <c r="F4568" t="s">
        <v>1705</v>
      </c>
      <c r="G4568" t="s">
        <v>1706</v>
      </c>
      <c r="H4568" t="s">
        <v>1707</v>
      </c>
    </row>
    <row r="4569" spans="1:8">
      <c r="A4569" t="s">
        <v>13885</v>
      </c>
      <c r="B4569" t="s">
        <v>13886</v>
      </c>
      <c r="C4569" t="s">
        <v>13887</v>
      </c>
      <c r="D4569" t="s">
        <v>3098</v>
      </c>
      <c r="E4569" s="7" t="s">
        <v>13888</v>
      </c>
      <c r="F4569" s="7" t="s">
        <v>352</v>
      </c>
      <c r="G4569" t="s">
        <v>360</v>
      </c>
      <c r="H4569" t="s">
        <v>412</v>
      </c>
    </row>
    <row r="4570" spans="1:8">
      <c r="A4570" t="s">
        <v>13889</v>
      </c>
      <c r="B4570" t="s">
        <v>13890</v>
      </c>
      <c r="C4570" t="s">
        <v>13890</v>
      </c>
      <c r="E4570" t="s">
        <v>1280</v>
      </c>
      <c r="F4570" t="s">
        <v>583</v>
      </c>
      <c r="G4570" t="s">
        <v>1281</v>
      </c>
      <c r="H4570" t="s">
        <v>1282</v>
      </c>
    </row>
    <row r="4571" spans="1:8">
      <c r="A4571" t="s">
        <v>13891</v>
      </c>
      <c r="B4571" t="s">
        <v>13892</v>
      </c>
      <c r="C4571" t="s">
        <v>13892</v>
      </c>
      <c r="E4571" t="s">
        <v>3606</v>
      </c>
      <c r="F4571" t="s">
        <v>1705</v>
      </c>
      <c r="G4571" t="s">
        <v>1706</v>
      </c>
      <c r="H4571" t="s">
        <v>1707</v>
      </c>
    </row>
    <row r="4572" spans="1:8">
      <c r="A4572" t="s">
        <v>13893</v>
      </c>
      <c r="B4572" t="s">
        <v>13894</v>
      </c>
      <c r="C4572" t="s">
        <v>13895</v>
      </c>
      <c r="D4572" t="s">
        <v>13896</v>
      </c>
      <c r="E4572" t="s">
        <v>3606</v>
      </c>
      <c r="F4572" t="s">
        <v>1705</v>
      </c>
      <c r="G4572" t="s">
        <v>1706</v>
      </c>
      <c r="H4572" t="s">
        <v>1707</v>
      </c>
    </row>
    <row r="4573" spans="1:8">
      <c r="A4573" t="s">
        <v>13897</v>
      </c>
      <c r="B4573" t="s">
        <v>13898</v>
      </c>
      <c r="C4573" t="s">
        <v>13899</v>
      </c>
      <c r="D4573" t="s">
        <v>13896</v>
      </c>
      <c r="E4573" t="s">
        <v>11936</v>
      </c>
      <c r="F4573" t="s">
        <v>583</v>
      </c>
      <c r="G4573" t="s">
        <v>1842</v>
      </c>
      <c r="H4573" t="s">
        <v>11937</v>
      </c>
    </row>
    <row r="4574" spans="1:8">
      <c r="A4574" t="s">
        <v>13900</v>
      </c>
      <c r="B4574" t="s">
        <v>13901</v>
      </c>
      <c r="C4574" t="s">
        <v>13901</v>
      </c>
      <c r="E4574" t="s">
        <v>13902</v>
      </c>
      <c r="F4574" t="s">
        <v>352</v>
      </c>
      <c r="G4574" t="s">
        <v>2854</v>
      </c>
      <c r="H4574" t="s">
        <v>2855</v>
      </c>
    </row>
    <row r="4575" spans="1:8">
      <c r="A4575" t="s">
        <v>13903</v>
      </c>
      <c r="B4575" t="s">
        <v>13904</v>
      </c>
      <c r="C4575" t="s">
        <v>13904</v>
      </c>
      <c r="E4575" t="s">
        <v>3606</v>
      </c>
      <c r="F4575" t="s">
        <v>1705</v>
      </c>
      <c r="G4575" t="s">
        <v>1706</v>
      </c>
      <c r="H4575" t="s">
        <v>1707</v>
      </c>
    </row>
    <row r="4576" spans="1:8">
      <c r="A4576" t="s">
        <v>13905</v>
      </c>
      <c r="B4576" t="s">
        <v>13906</v>
      </c>
      <c r="C4576" t="s">
        <v>13907</v>
      </c>
      <c r="D4576" t="s">
        <v>3466</v>
      </c>
      <c r="E4576" t="s">
        <v>691</v>
      </c>
      <c r="F4576" t="s">
        <v>352</v>
      </c>
      <c r="G4576" t="s">
        <v>692</v>
      </c>
      <c r="H4576" t="s">
        <v>693</v>
      </c>
    </row>
    <row r="4577" spans="1:8">
      <c r="A4577" t="s">
        <v>13908</v>
      </c>
      <c r="B4577" t="s">
        <v>13909</v>
      </c>
      <c r="C4577" t="s">
        <v>13909</v>
      </c>
      <c r="E4577" t="s">
        <v>11936</v>
      </c>
      <c r="F4577" t="s">
        <v>583</v>
      </c>
      <c r="G4577" t="s">
        <v>1842</v>
      </c>
      <c r="H4577" t="s">
        <v>11937</v>
      </c>
    </row>
    <row r="4578" spans="1:8">
      <c r="A4578" t="s">
        <v>13910</v>
      </c>
      <c r="B4578" t="s">
        <v>13911</v>
      </c>
      <c r="C4578" t="s">
        <v>13911</v>
      </c>
      <c r="E4578" t="s">
        <v>7070</v>
      </c>
      <c r="F4578" t="s">
        <v>1705</v>
      </c>
      <c r="G4578" t="s">
        <v>4638</v>
      </c>
      <c r="H4578" t="s">
        <v>4639</v>
      </c>
    </row>
    <row r="4579" spans="1:8">
      <c r="A4579" t="s">
        <v>13912</v>
      </c>
      <c r="B4579" t="s">
        <v>13913</v>
      </c>
      <c r="C4579" t="s">
        <v>13914</v>
      </c>
      <c r="D4579" t="s">
        <v>13915</v>
      </c>
      <c r="E4579" t="s">
        <v>2025</v>
      </c>
      <c r="F4579" t="s">
        <v>352</v>
      </c>
      <c r="G4579" t="s">
        <v>467</v>
      </c>
      <c r="H4579" t="s">
        <v>2026</v>
      </c>
    </row>
    <row r="4580" spans="1:8">
      <c r="A4580" t="s">
        <v>13916</v>
      </c>
      <c r="B4580" t="s">
        <v>13917</v>
      </c>
      <c r="C4580" t="s">
        <v>13918</v>
      </c>
      <c r="D4580" t="s">
        <v>13919</v>
      </c>
      <c r="E4580" t="s">
        <v>10430</v>
      </c>
      <c r="F4580" t="s">
        <v>352</v>
      </c>
      <c r="G4580" t="s">
        <v>467</v>
      </c>
      <c r="H4580" t="s">
        <v>2056</v>
      </c>
    </row>
    <row r="4581" spans="1:8">
      <c r="A4581" t="s">
        <v>13920</v>
      </c>
      <c r="B4581" t="s">
        <v>13921</v>
      </c>
      <c r="C4581" t="s">
        <v>13921</v>
      </c>
      <c r="E4581" t="s">
        <v>1841</v>
      </c>
      <c r="F4581" t="s">
        <v>583</v>
      </c>
      <c r="G4581" t="s">
        <v>1842</v>
      </c>
      <c r="H4581" t="s">
        <v>1843</v>
      </c>
    </row>
    <row r="4582" spans="1:8">
      <c r="A4582" t="s">
        <v>13922</v>
      </c>
      <c r="B4582" t="s">
        <v>13923</v>
      </c>
      <c r="C4582" t="s">
        <v>13923</v>
      </c>
      <c r="E4582" t="s">
        <v>652</v>
      </c>
      <c r="F4582" t="s">
        <v>652</v>
      </c>
    </row>
    <row r="4583" spans="1:8">
      <c r="A4583" t="s">
        <v>13924</v>
      </c>
      <c r="B4583" t="s">
        <v>13925</v>
      </c>
      <c r="C4583" t="s">
        <v>13925</v>
      </c>
      <c r="E4583" t="s">
        <v>13926</v>
      </c>
      <c r="F4583" t="s">
        <v>1705</v>
      </c>
      <c r="G4583" t="s">
        <v>2889</v>
      </c>
      <c r="H4583" t="s">
        <v>11993</v>
      </c>
    </row>
    <row r="4584" spans="1:8">
      <c r="A4584" t="s">
        <v>13927</v>
      </c>
      <c r="B4584" t="s">
        <v>9255</v>
      </c>
      <c r="C4584" t="s">
        <v>9255</v>
      </c>
      <c r="E4584" t="s">
        <v>1722</v>
      </c>
      <c r="F4584" t="s">
        <v>1723</v>
      </c>
      <c r="G4584" t="s">
        <v>1724</v>
      </c>
      <c r="H4584" t="s">
        <v>1725</v>
      </c>
    </row>
    <row r="4585" spans="1:8">
      <c r="A4585" t="s">
        <v>13928</v>
      </c>
      <c r="B4585" t="s">
        <v>9255</v>
      </c>
      <c r="C4585" t="s">
        <v>9255</v>
      </c>
      <c r="E4585" t="s">
        <v>1722</v>
      </c>
      <c r="F4585" t="s">
        <v>1723</v>
      </c>
      <c r="G4585" t="s">
        <v>1724</v>
      </c>
      <c r="H4585" t="s">
        <v>1725</v>
      </c>
    </row>
    <row r="4586" spans="1:8">
      <c r="A4586" t="s">
        <v>13929</v>
      </c>
      <c r="B4586" t="s">
        <v>13930</v>
      </c>
      <c r="C4586" t="s">
        <v>13930</v>
      </c>
      <c r="E4586" t="s">
        <v>7070</v>
      </c>
      <c r="F4586" t="s">
        <v>1705</v>
      </c>
      <c r="G4586" t="s">
        <v>4638</v>
      </c>
      <c r="H4586" t="s">
        <v>4639</v>
      </c>
    </row>
    <row r="4587" spans="1:8">
      <c r="A4587" t="s">
        <v>13931</v>
      </c>
      <c r="B4587" t="s">
        <v>13932</v>
      </c>
      <c r="C4587" t="s">
        <v>13932</v>
      </c>
      <c r="E4587" t="s">
        <v>652</v>
      </c>
      <c r="F4587" t="s">
        <v>652</v>
      </c>
    </row>
    <row r="4588" spans="1:8">
      <c r="A4588" t="s">
        <v>13933</v>
      </c>
      <c r="B4588" t="s">
        <v>13934</v>
      </c>
      <c r="C4588" t="s">
        <v>13935</v>
      </c>
      <c r="D4588" t="s">
        <v>7387</v>
      </c>
      <c r="E4588" t="s">
        <v>3651</v>
      </c>
      <c r="F4588" t="s">
        <v>583</v>
      </c>
      <c r="G4588" t="s">
        <v>352</v>
      </c>
      <c r="H4588" t="s">
        <v>3652</v>
      </c>
    </row>
    <row r="4589" spans="1:8">
      <c r="A4589" t="s">
        <v>13936</v>
      </c>
      <c r="B4589" t="s">
        <v>13937</v>
      </c>
      <c r="C4589" t="s">
        <v>13938</v>
      </c>
      <c r="D4589" t="s">
        <v>13939</v>
      </c>
      <c r="E4589" t="s">
        <v>850</v>
      </c>
      <c r="F4589" t="s">
        <v>583</v>
      </c>
      <c r="G4589" t="s">
        <v>352</v>
      </c>
      <c r="H4589" t="s">
        <v>851</v>
      </c>
    </row>
    <row r="4590" spans="1:8">
      <c r="A4590" t="s">
        <v>13940</v>
      </c>
      <c r="B4590" t="s">
        <v>13941</v>
      </c>
      <c r="C4590" t="s">
        <v>13942</v>
      </c>
      <c r="D4590" t="s">
        <v>13943</v>
      </c>
      <c r="E4590" t="s">
        <v>850</v>
      </c>
      <c r="F4590" t="s">
        <v>583</v>
      </c>
      <c r="G4590" t="s">
        <v>352</v>
      </c>
      <c r="H4590" t="s">
        <v>851</v>
      </c>
    </row>
    <row r="4591" spans="1:8">
      <c r="A4591" t="s">
        <v>13944</v>
      </c>
      <c r="B4591" t="s">
        <v>13945</v>
      </c>
      <c r="C4591" t="s">
        <v>13946</v>
      </c>
      <c r="D4591" t="s">
        <v>13947</v>
      </c>
      <c r="E4591" t="s">
        <v>4434</v>
      </c>
      <c r="F4591" t="s">
        <v>352</v>
      </c>
      <c r="G4591" t="s">
        <v>2854</v>
      </c>
      <c r="H4591" t="s">
        <v>2855</v>
      </c>
    </row>
    <row r="4592" spans="1:8">
      <c r="A4592" t="s">
        <v>13948</v>
      </c>
      <c r="B4592" t="s">
        <v>13949</v>
      </c>
      <c r="C4592" t="s">
        <v>13950</v>
      </c>
      <c r="D4592" t="s">
        <v>13951</v>
      </c>
      <c r="E4592" t="s">
        <v>850</v>
      </c>
      <c r="F4592" t="s">
        <v>583</v>
      </c>
      <c r="G4592" t="s">
        <v>352</v>
      </c>
      <c r="H4592" t="s">
        <v>851</v>
      </c>
    </row>
    <row r="4593" spans="1:8">
      <c r="A4593" t="s">
        <v>13952</v>
      </c>
      <c r="B4593" t="s">
        <v>13953</v>
      </c>
      <c r="C4593" t="s">
        <v>13954</v>
      </c>
      <c r="D4593" t="s">
        <v>13955</v>
      </c>
      <c r="E4593" t="s">
        <v>850</v>
      </c>
      <c r="F4593" t="s">
        <v>583</v>
      </c>
      <c r="G4593" t="s">
        <v>352</v>
      </c>
      <c r="H4593" t="s">
        <v>851</v>
      </c>
    </row>
    <row r="4594" spans="1:8">
      <c r="A4594" t="s">
        <v>13956</v>
      </c>
      <c r="B4594" t="s">
        <v>13957</v>
      </c>
      <c r="C4594" t="s">
        <v>13958</v>
      </c>
      <c r="D4594" t="s">
        <v>13959</v>
      </c>
      <c r="E4594" t="s">
        <v>652</v>
      </c>
      <c r="F4594" t="s">
        <v>652</v>
      </c>
    </row>
    <row r="4595" spans="1:8">
      <c r="A4595" t="s">
        <v>13960</v>
      </c>
      <c r="B4595" t="s">
        <v>13961</v>
      </c>
      <c r="C4595" t="s">
        <v>13962</v>
      </c>
      <c r="D4595" t="s">
        <v>13963</v>
      </c>
      <c r="E4595" t="s">
        <v>2992</v>
      </c>
      <c r="F4595" t="s">
        <v>352</v>
      </c>
      <c r="G4595" t="s">
        <v>754</v>
      </c>
      <c r="H4595" t="s">
        <v>2993</v>
      </c>
    </row>
    <row r="4596" spans="1:8">
      <c r="A4596" t="s">
        <v>13964</v>
      </c>
      <c r="B4596" t="s">
        <v>13965</v>
      </c>
      <c r="C4596" t="s">
        <v>13966</v>
      </c>
      <c r="D4596" t="s">
        <v>7495</v>
      </c>
      <c r="E4596" t="s">
        <v>7496</v>
      </c>
      <c r="F4596" t="s">
        <v>352</v>
      </c>
      <c r="G4596" t="s">
        <v>2854</v>
      </c>
      <c r="H4596" t="s">
        <v>3346</v>
      </c>
    </row>
    <row r="4597" spans="1:8">
      <c r="A4597" t="s">
        <v>13967</v>
      </c>
      <c r="B4597" t="s">
        <v>13968</v>
      </c>
      <c r="C4597" t="s">
        <v>13968</v>
      </c>
      <c r="E4597" t="s">
        <v>3606</v>
      </c>
      <c r="F4597" t="s">
        <v>1705</v>
      </c>
      <c r="G4597" t="s">
        <v>1706</v>
      </c>
      <c r="H4597" t="s">
        <v>1707</v>
      </c>
    </row>
    <row r="4598" spans="1:8">
      <c r="A4598" t="s">
        <v>13969</v>
      </c>
      <c r="B4598" t="s">
        <v>13970</v>
      </c>
      <c r="C4598" t="s">
        <v>13970</v>
      </c>
      <c r="E4598" t="s">
        <v>6964</v>
      </c>
      <c r="F4598" t="s">
        <v>1705</v>
      </c>
      <c r="G4598" t="s">
        <v>4638</v>
      </c>
      <c r="H4598" t="s">
        <v>4639</v>
      </c>
    </row>
    <row r="4599" spans="1:8">
      <c r="A4599" t="s">
        <v>13971</v>
      </c>
      <c r="B4599" t="s">
        <v>13972</v>
      </c>
      <c r="C4599" t="s">
        <v>13972</v>
      </c>
      <c r="E4599" t="s">
        <v>6964</v>
      </c>
      <c r="F4599" t="s">
        <v>1705</v>
      </c>
      <c r="G4599" t="s">
        <v>4638</v>
      </c>
      <c r="H4599" t="s">
        <v>4639</v>
      </c>
    </row>
    <row r="4600" spans="1:8">
      <c r="A4600" t="s">
        <v>13973</v>
      </c>
      <c r="B4600" t="s">
        <v>13974</v>
      </c>
      <c r="C4600" t="s">
        <v>13974</v>
      </c>
      <c r="E4600" t="s">
        <v>9393</v>
      </c>
      <c r="F4600" t="s">
        <v>583</v>
      </c>
      <c r="G4600" t="s">
        <v>1842</v>
      </c>
      <c r="H4600" t="s">
        <v>9394</v>
      </c>
    </row>
    <row r="4601" spans="1:8">
      <c r="A4601" t="s">
        <v>13975</v>
      </c>
      <c r="B4601" t="s">
        <v>13976</v>
      </c>
      <c r="C4601" t="s">
        <v>13976</v>
      </c>
      <c r="E4601" t="s">
        <v>9393</v>
      </c>
      <c r="F4601" t="s">
        <v>583</v>
      </c>
      <c r="G4601" t="s">
        <v>1842</v>
      </c>
      <c r="H4601" t="s">
        <v>9394</v>
      </c>
    </row>
    <row r="4602" spans="1:8">
      <c r="A4602" t="s">
        <v>13977</v>
      </c>
      <c r="B4602" t="s">
        <v>13978</v>
      </c>
      <c r="C4602" t="s">
        <v>13979</v>
      </c>
      <c r="D4602" t="s">
        <v>13980</v>
      </c>
      <c r="E4602" t="s">
        <v>3269</v>
      </c>
      <c r="F4602" t="s">
        <v>352</v>
      </c>
      <c r="G4602" t="s">
        <v>360</v>
      </c>
      <c r="H4602" t="s">
        <v>658</v>
      </c>
    </row>
    <row r="4603" spans="1:8">
      <c r="A4603" t="s">
        <v>13981</v>
      </c>
      <c r="B4603" t="s">
        <v>13982</v>
      </c>
      <c r="C4603" t="s">
        <v>13983</v>
      </c>
      <c r="D4603" t="s">
        <v>13984</v>
      </c>
      <c r="E4603" t="s">
        <v>13985</v>
      </c>
      <c r="F4603" t="s">
        <v>352</v>
      </c>
      <c r="G4603" t="s">
        <v>360</v>
      </c>
      <c r="H4603" t="s">
        <v>553</v>
      </c>
    </row>
    <row r="4604" spans="1:8">
      <c r="A4604" t="s">
        <v>13986</v>
      </c>
      <c r="B4604" t="s">
        <v>13987</v>
      </c>
      <c r="C4604" t="s">
        <v>13988</v>
      </c>
      <c r="D4604" t="s">
        <v>13989</v>
      </c>
      <c r="E4604" t="s">
        <v>13985</v>
      </c>
      <c r="F4604" t="s">
        <v>352</v>
      </c>
      <c r="G4604" t="s">
        <v>360</v>
      </c>
      <c r="H4604" t="s">
        <v>553</v>
      </c>
    </row>
    <row r="4605" spans="1:8">
      <c r="A4605" t="s">
        <v>13990</v>
      </c>
      <c r="B4605" t="s">
        <v>13991</v>
      </c>
      <c r="C4605" t="s">
        <v>13992</v>
      </c>
      <c r="D4605" t="s">
        <v>13993</v>
      </c>
      <c r="E4605" t="s">
        <v>850</v>
      </c>
      <c r="F4605" t="s">
        <v>583</v>
      </c>
      <c r="G4605" t="s">
        <v>352</v>
      </c>
      <c r="H4605" t="s">
        <v>851</v>
      </c>
    </row>
    <row r="4606" spans="1:8">
      <c r="A4606" t="s">
        <v>13994</v>
      </c>
      <c r="B4606" t="s">
        <v>13995</v>
      </c>
      <c r="C4606" t="s">
        <v>13996</v>
      </c>
      <c r="D4606" t="s">
        <v>13997</v>
      </c>
      <c r="E4606" t="s">
        <v>729</v>
      </c>
      <c r="F4606" t="s">
        <v>352</v>
      </c>
      <c r="G4606" t="s">
        <v>610</v>
      </c>
      <c r="H4606" t="s">
        <v>730</v>
      </c>
    </row>
    <row r="4607" spans="1:8">
      <c r="A4607" t="s">
        <v>13998</v>
      </c>
      <c r="B4607" t="s">
        <v>13999</v>
      </c>
      <c r="C4607" t="s">
        <v>14000</v>
      </c>
      <c r="D4607" t="s">
        <v>14001</v>
      </c>
      <c r="E4607" t="s">
        <v>1135</v>
      </c>
      <c r="F4607" t="s">
        <v>352</v>
      </c>
      <c r="G4607" t="s">
        <v>495</v>
      </c>
      <c r="H4607" t="s">
        <v>1136</v>
      </c>
    </row>
    <row r="4608" spans="1:8">
      <c r="A4608" t="s">
        <v>14002</v>
      </c>
      <c r="B4608" t="s">
        <v>14003</v>
      </c>
      <c r="C4608" t="s">
        <v>14004</v>
      </c>
      <c r="D4608" t="s">
        <v>14005</v>
      </c>
      <c r="E4608" t="s">
        <v>1190</v>
      </c>
      <c r="F4608" t="s">
        <v>352</v>
      </c>
      <c r="G4608" t="s">
        <v>610</v>
      </c>
      <c r="H4608" t="s">
        <v>1191</v>
      </c>
    </row>
    <row r="4609" spans="1:8">
      <c r="A4609" t="s">
        <v>14006</v>
      </c>
      <c r="B4609" t="s">
        <v>14007</v>
      </c>
      <c r="C4609" t="s">
        <v>14007</v>
      </c>
      <c r="E4609" t="s">
        <v>6594</v>
      </c>
      <c r="F4609" t="s">
        <v>1705</v>
      </c>
      <c r="G4609" t="s">
        <v>4638</v>
      </c>
      <c r="H4609" t="s">
        <v>6595</v>
      </c>
    </row>
    <row r="4610" spans="1:8">
      <c r="A4610" t="s">
        <v>14008</v>
      </c>
      <c r="B4610" t="s">
        <v>14009</v>
      </c>
      <c r="C4610" t="s">
        <v>14009</v>
      </c>
      <c r="E4610" t="s">
        <v>6594</v>
      </c>
      <c r="F4610" t="s">
        <v>1705</v>
      </c>
      <c r="G4610" t="s">
        <v>4638</v>
      </c>
      <c r="H4610" t="s">
        <v>6595</v>
      </c>
    </row>
    <row r="4611" spans="1:8">
      <c r="A4611" t="s">
        <v>14010</v>
      </c>
      <c r="B4611" t="s">
        <v>14011</v>
      </c>
      <c r="C4611" t="s">
        <v>14011</v>
      </c>
      <c r="E4611" t="s">
        <v>14012</v>
      </c>
      <c r="F4611" t="s">
        <v>1384</v>
      </c>
      <c r="G4611" t="s">
        <v>4156</v>
      </c>
      <c r="H4611" t="s">
        <v>5908</v>
      </c>
    </row>
    <row r="4612" spans="1:8">
      <c r="A4612" t="s">
        <v>14013</v>
      </c>
      <c r="B4612" t="s">
        <v>14014</v>
      </c>
      <c r="C4612" t="s">
        <v>14014</v>
      </c>
      <c r="E4612" t="s">
        <v>6594</v>
      </c>
      <c r="F4612" t="s">
        <v>1705</v>
      </c>
      <c r="G4612" t="s">
        <v>4638</v>
      </c>
      <c r="H4612" t="s">
        <v>6595</v>
      </c>
    </row>
    <row r="4613" spans="1:8">
      <c r="A4613" t="s">
        <v>14015</v>
      </c>
      <c r="B4613" t="s">
        <v>14016</v>
      </c>
      <c r="C4613" t="s">
        <v>14016</v>
      </c>
      <c r="E4613" t="s">
        <v>6594</v>
      </c>
      <c r="F4613" t="s">
        <v>1705</v>
      </c>
      <c r="G4613" t="s">
        <v>4638</v>
      </c>
      <c r="H4613" t="s">
        <v>6595</v>
      </c>
    </row>
    <row r="4614" spans="1:8">
      <c r="A4614" t="s">
        <v>14017</v>
      </c>
      <c r="B4614" t="s">
        <v>14018</v>
      </c>
      <c r="C4614" t="s">
        <v>14018</v>
      </c>
      <c r="E4614" t="s">
        <v>6594</v>
      </c>
      <c r="F4614" t="s">
        <v>1705</v>
      </c>
      <c r="G4614" t="s">
        <v>4638</v>
      </c>
      <c r="H4614" t="s">
        <v>6595</v>
      </c>
    </row>
    <row r="4615" spans="1:8">
      <c r="A4615" t="s">
        <v>14019</v>
      </c>
      <c r="B4615" t="s">
        <v>14020</v>
      </c>
      <c r="C4615" t="s">
        <v>14020</v>
      </c>
      <c r="E4615" t="s">
        <v>6594</v>
      </c>
      <c r="F4615" t="s">
        <v>1705</v>
      </c>
      <c r="G4615" t="s">
        <v>4638</v>
      </c>
      <c r="H4615" t="s">
        <v>6595</v>
      </c>
    </row>
    <row r="4616" spans="1:8">
      <c r="A4616" t="s">
        <v>14021</v>
      </c>
      <c r="B4616" t="s">
        <v>14022</v>
      </c>
      <c r="C4616" t="s">
        <v>14022</v>
      </c>
      <c r="E4616" t="s">
        <v>6594</v>
      </c>
      <c r="F4616" t="s">
        <v>1705</v>
      </c>
      <c r="G4616" t="s">
        <v>4638</v>
      </c>
      <c r="H4616" t="s">
        <v>6595</v>
      </c>
    </row>
    <row r="4617" spans="1:8">
      <c r="A4617" t="s">
        <v>14023</v>
      </c>
      <c r="B4617" t="s">
        <v>14024</v>
      </c>
      <c r="C4617" t="s">
        <v>14024</v>
      </c>
      <c r="E4617" t="s">
        <v>6594</v>
      </c>
      <c r="F4617" t="s">
        <v>1705</v>
      </c>
      <c r="G4617" t="s">
        <v>4638</v>
      </c>
      <c r="H4617" t="s">
        <v>6595</v>
      </c>
    </row>
    <row r="4618" spans="1:8">
      <c r="A4618" t="s">
        <v>14025</v>
      </c>
      <c r="B4618" t="s">
        <v>14026</v>
      </c>
      <c r="C4618" t="s">
        <v>14026</v>
      </c>
      <c r="E4618" t="s">
        <v>6594</v>
      </c>
      <c r="F4618" t="s">
        <v>1705</v>
      </c>
      <c r="G4618" t="s">
        <v>4638</v>
      </c>
      <c r="H4618" t="s">
        <v>6595</v>
      </c>
    </row>
    <row r="4619" spans="1:8">
      <c r="A4619" t="s">
        <v>14027</v>
      </c>
      <c r="B4619" t="s">
        <v>14018</v>
      </c>
      <c r="C4619" t="s">
        <v>14018</v>
      </c>
      <c r="E4619" t="s">
        <v>6594</v>
      </c>
      <c r="F4619" t="s">
        <v>1705</v>
      </c>
      <c r="G4619" t="s">
        <v>4638</v>
      </c>
      <c r="H4619" t="s">
        <v>6595</v>
      </c>
    </row>
    <row r="4620" spans="1:8">
      <c r="A4620" t="s">
        <v>14028</v>
      </c>
      <c r="B4620" t="s">
        <v>14018</v>
      </c>
      <c r="C4620" t="s">
        <v>14018</v>
      </c>
      <c r="E4620" t="s">
        <v>6594</v>
      </c>
      <c r="F4620" t="s">
        <v>1705</v>
      </c>
      <c r="G4620" t="s">
        <v>4638</v>
      </c>
      <c r="H4620" t="s">
        <v>6595</v>
      </c>
    </row>
    <row r="4621" spans="1:8">
      <c r="A4621" t="s">
        <v>14029</v>
      </c>
      <c r="B4621" t="s">
        <v>14018</v>
      </c>
      <c r="C4621" t="s">
        <v>14018</v>
      </c>
      <c r="E4621" t="s">
        <v>6594</v>
      </c>
      <c r="F4621" t="s">
        <v>1705</v>
      </c>
      <c r="G4621" t="s">
        <v>4638</v>
      </c>
      <c r="H4621" t="s">
        <v>6595</v>
      </c>
    </row>
    <row r="4622" spans="1:8">
      <c r="A4622" t="s">
        <v>14030</v>
      </c>
      <c r="B4622" t="s">
        <v>14031</v>
      </c>
      <c r="C4622" t="s">
        <v>14031</v>
      </c>
      <c r="E4622" t="s">
        <v>6594</v>
      </c>
      <c r="F4622" t="s">
        <v>1705</v>
      </c>
      <c r="G4622" t="s">
        <v>4638</v>
      </c>
      <c r="H4622" t="s">
        <v>6595</v>
      </c>
    </row>
    <row r="4623" spans="1:8">
      <c r="A4623" t="s">
        <v>14032</v>
      </c>
      <c r="B4623" t="s">
        <v>14033</v>
      </c>
      <c r="C4623" t="s">
        <v>14033</v>
      </c>
      <c r="E4623" t="s">
        <v>6594</v>
      </c>
      <c r="F4623" t="s">
        <v>1705</v>
      </c>
      <c r="G4623" t="s">
        <v>4638</v>
      </c>
      <c r="H4623" t="s">
        <v>6595</v>
      </c>
    </row>
    <row r="4624" spans="1:8">
      <c r="A4624" t="s">
        <v>14034</v>
      </c>
      <c r="B4624" t="s">
        <v>14035</v>
      </c>
      <c r="C4624" t="s">
        <v>14035</v>
      </c>
      <c r="E4624" t="s">
        <v>6594</v>
      </c>
      <c r="F4624" t="s">
        <v>1705</v>
      </c>
      <c r="G4624" t="s">
        <v>4638</v>
      </c>
      <c r="H4624" t="s">
        <v>6595</v>
      </c>
    </row>
    <row r="4625" spans="1:8">
      <c r="A4625" t="s">
        <v>14036</v>
      </c>
      <c r="B4625" t="s">
        <v>14037</v>
      </c>
      <c r="C4625" t="s">
        <v>14037</v>
      </c>
      <c r="E4625" t="s">
        <v>6594</v>
      </c>
      <c r="F4625" t="s">
        <v>1705</v>
      </c>
      <c r="G4625" t="s">
        <v>4638</v>
      </c>
      <c r="H4625" t="s">
        <v>6595</v>
      </c>
    </row>
    <row r="4626" spans="1:8">
      <c r="A4626" t="s">
        <v>14038</v>
      </c>
      <c r="B4626" t="s">
        <v>14039</v>
      </c>
      <c r="C4626" t="s">
        <v>14039</v>
      </c>
      <c r="E4626" t="s">
        <v>6594</v>
      </c>
      <c r="F4626" t="s">
        <v>1705</v>
      </c>
      <c r="G4626" t="s">
        <v>4638</v>
      </c>
      <c r="H4626" t="s">
        <v>6595</v>
      </c>
    </row>
    <row r="4627" spans="1:8">
      <c r="A4627" t="s">
        <v>14040</v>
      </c>
      <c r="B4627" t="s">
        <v>14039</v>
      </c>
      <c r="C4627" t="s">
        <v>14039</v>
      </c>
      <c r="E4627" t="s">
        <v>6594</v>
      </c>
      <c r="F4627" t="s">
        <v>1705</v>
      </c>
      <c r="G4627" t="s">
        <v>4638</v>
      </c>
      <c r="H4627" t="s">
        <v>6595</v>
      </c>
    </row>
    <row r="4628" spans="1:8">
      <c r="A4628" t="s">
        <v>14041</v>
      </c>
      <c r="B4628" t="s">
        <v>14042</v>
      </c>
      <c r="C4628" t="s">
        <v>14042</v>
      </c>
      <c r="E4628" t="s">
        <v>6594</v>
      </c>
      <c r="F4628" t="s">
        <v>1705</v>
      </c>
      <c r="G4628" t="s">
        <v>4638</v>
      </c>
      <c r="H4628" t="s">
        <v>6595</v>
      </c>
    </row>
    <row r="4629" spans="1:8">
      <c r="A4629" t="s">
        <v>14043</v>
      </c>
      <c r="B4629" t="s">
        <v>14044</v>
      </c>
      <c r="C4629" t="s">
        <v>14044</v>
      </c>
      <c r="E4629" t="s">
        <v>6594</v>
      </c>
      <c r="F4629" t="s">
        <v>1705</v>
      </c>
      <c r="G4629" t="s">
        <v>4638</v>
      </c>
      <c r="H4629" t="s">
        <v>6595</v>
      </c>
    </row>
    <row r="4630" spans="1:8">
      <c r="A4630" t="s">
        <v>14045</v>
      </c>
      <c r="B4630" t="s">
        <v>14046</v>
      </c>
      <c r="C4630" t="s">
        <v>14046</v>
      </c>
      <c r="E4630" t="s">
        <v>6594</v>
      </c>
      <c r="F4630" t="s">
        <v>1705</v>
      </c>
      <c r="G4630" t="s">
        <v>4638</v>
      </c>
      <c r="H4630" t="s">
        <v>6595</v>
      </c>
    </row>
    <row r="4631" spans="1:8">
      <c r="A4631" t="s">
        <v>14047</v>
      </c>
      <c r="B4631" t="s">
        <v>14048</v>
      </c>
      <c r="C4631" t="s">
        <v>14048</v>
      </c>
      <c r="E4631" t="s">
        <v>6594</v>
      </c>
      <c r="F4631" t="s">
        <v>1705</v>
      </c>
      <c r="G4631" t="s">
        <v>4638</v>
      </c>
      <c r="H4631" t="s">
        <v>6595</v>
      </c>
    </row>
    <row r="4632" spans="1:8">
      <c r="A4632" t="s">
        <v>14049</v>
      </c>
      <c r="B4632" t="s">
        <v>14050</v>
      </c>
      <c r="C4632" t="s">
        <v>14050</v>
      </c>
      <c r="E4632" t="s">
        <v>6594</v>
      </c>
      <c r="F4632" t="s">
        <v>1705</v>
      </c>
      <c r="G4632" t="s">
        <v>4638</v>
      </c>
      <c r="H4632" t="s">
        <v>6595</v>
      </c>
    </row>
    <row r="4633" spans="1:8">
      <c r="A4633" t="s">
        <v>14051</v>
      </c>
      <c r="B4633" t="s">
        <v>14052</v>
      </c>
      <c r="C4633" t="s">
        <v>14052</v>
      </c>
      <c r="E4633" t="s">
        <v>6594</v>
      </c>
      <c r="F4633" t="s">
        <v>1705</v>
      </c>
      <c r="G4633" t="s">
        <v>4638</v>
      </c>
      <c r="H4633" t="s">
        <v>6595</v>
      </c>
    </row>
    <row r="4634" spans="1:8">
      <c r="A4634" t="s">
        <v>14053</v>
      </c>
      <c r="B4634" t="s">
        <v>14054</v>
      </c>
      <c r="C4634" t="s">
        <v>14054</v>
      </c>
      <c r="E4634" t="s">
        <v>6594</v>
      </c>
      <c r="F4634" t="s">
        <v>1705</v>
      </c>
      <c r="G4634" t="s">
        <v>4638</v>
      </c>
      <c r="H4634" t="s">
        <v>6595</v>
      </c>
    </row>
    <row r="4635" spans="1:8">
      <c r="A4635" t="s">
        <v>14055</v>
      </c>
      <c r="B4635" t="s">
        <v>14056</v>
      </c>
      <c r="C4635" t="s">
        <v>14056</v>
      </c>
      <c r="E4635" t="s">
        <v>6594</v>
      </c>
      <c r="F4635" t="s">
        <v>1705</v>
      </c>
      <c r="G4635" t="s">
        <v>4638</v>
      </c>
      <c r="H4635" t="s">
        <v>6595</v>
      </c>
    </row>
    <row r="4636" spans="1:8">
      <c r="A4636" t="s">
        <v>14057</v>
      </c>
      <c r="B4636" t="s">
        <v>14058</v>
      </c>
      <c r="C4636" t="s">
        <v>14058</v>
      </c>
      <c r="E4636" t="s">
        <v>6594</v>
      </c>
      <c r="F4636" t="s">
        <v>1705</v>
      </c>
      <c r="G4636" t="s">
        <v>4638</v>
      </c>
      <c r="H4636" t="s">
        <v>6595</v>
      </c>
    </row>
    <row r="4637" spans="1:8">
      <c r="A4637" t="s">
        <v>14059</v>
      </c>
      <c r="B4637" t="s">
        <v>14060</v>
      </c>
      <c r="C4637" t="s">
        <v>14060</v>
      </c>
      <c r="E4637" t="s">
        <v>6594</v>
      </c>
      <c r="F4637" t="s">
        <v>1705</v>
      </c>
      <c r="G4637" t="s">
        <v>4638</v>
      </c>
      <c r="H4637" t="s">
        <v>6595</v>
      </c>
    </row>
    <row r="4638" spans="1:8">
      <c r="A4638" t="s">
        <v>14061</v>
      </c>
      <c r="B4638" t="s">
        <v>14062</v>
      </c>
      <c r="C4638" t="s">
        <v>14062</v>
      </c>
      <c r="E4638" t="s">
        <v>6594</v>
      </c>
      <c r="F4638" t="s">
        <v>1705</v>
      </c>
      <c r="G4638" t="s">
        <v>4638</v>
      </c>
      <c r="H4638" t="s">
        <v>6595</v>
      </c>
    </row>
    <row r="4639" spans="1:8">
      <c r="A4639" t="s">
        <v>14063</v>
      </c>
      <c r="B4639" t="s">
        <v>14064</v>
      </c>
      <c r="C4639" t="s">
        <v>14064</v>
      </c>
      <c r="E4639" t="s">
        <v>6594</v>
      </c>
      <c r="F4639" t="s">
        <v>1705</v>
      </c>
      <c r="G4639" t="s">
        <v>4638</v>
      </c>
      <c r="H4639" t="s">
        <v>6595</v>
      </c>
    </row>
    <row r="4640" spans="1:8">
      <c r="A4640" t="s">
        <v>14065</v>
      </c>
      <c r="B4640" t="s">
        <v>14066</v>
      </c>
      <c r="C4640" t="s">
        <v>14066</v>
      </c>
      <c r="E4640" t="s">
        <v>6594</v>
      </c>
      <c r="F4640" t="s">
        <v>1705</v>
      </c>
      <c r="G4640" t="s">
        <v>4638</v>
      </c>
      <c r="H4640" t="s">
        <v>6595</v>
      </c>
    </row>
    <row r="4641" spans="1:8">
      <c r="A4641" t="s">
        <v>14067</v>
      </c>
      <c r="B4641" t="s">
        <v>14068</v>
      </c>
      <c r="C4641" t="s">
        <v>14068</v>
      </c>
      <c r="E4641" t="s">
        <v>6594</v>
      </c>
      <c r="F4641" t="s">
        <v>1705</v>
      </c>
      <c r="G4641" t="s">
        <v>4638</v>
      </c>
      <c r="H4641" t="s">
        <v>6595</v>
      </c>
    </row>
    <row r="4642" spans="1:8">
      <c r="A4642" t="s">
        <v>14069</v>
      </c>
      <c r="B4642" t="s">
        <v>14070</v>
      </c>
      <c r="C4642" t="s">
        <v>14070</v>
      </c>
      <c r="E4642" t="s">
        <v>6594</v>
      </c>
      <c r="F4642" t="s">
        <v>1705</v>
      </c>
      <c r="G4642" t="s">
        <v>4638</v>
      </c>
      <c r="H4642" t="s">
        <v>6595</v>
      </c>
    </row>
    <row r="4643" spans="1:8">
      <c r="A4643" t="s">
        <v>14071</v>
      </c>
      <c r="B4643" t="s">
        <v>14072</v>
      </c>
      <c r="C4643" t="s">
        <v>14072</v>
      </c>
      <c r="E4643" t="s">
        <v>6594</v>
      </c>
      <c r="F4643" t="s">
        <v>1705</v>
      </c>
      <c r="G4643" t="s">
        <v>4638</v>
      </c>
      <c r="H4643" t="s">
        <v>6595</v>
      </c>
    </row>
    <row r="4644" spans="1:8">
      <c r="A4644" t="s">
        <v>14073</v>
      </c>
      <c r="B4644" t="s">
        <v>14074</v>
      </c>
      <c r="C4644" t="s">
        <v>14074</v>
      </c>
      <c r="E4644" t="s">
        <v>6594</v>
      </c>
      <c r="F4644" t="s">
        <v>1705</v>
      </c>
      <c r="G4644" t="s">
        <v>4638</v>
      </c>
      <c r="H4644" t="s">
        <v>6595</v>
      </c>
    </row>
    <row r="4645" spans="1:8">
      <c r="A4645" t="s">
        <v>14075</v>
      </c>
      <c r="B4645" t="s">
        <v>14076</v>
      </c>
      <c r="C4645" t="s">
        <v>14076</v>
      </c>
      <c r="E4645" t="s">
        <v>6594</v>
      </c>
      <c r="F4645" t="s">
        <v>1705</v>
      </c>
      <c r="G4645" t="s">
        <v>4638</v>
      </c>
      <c r="H4645" t="s">
        <v>6595</v>
      </c>
    </row>
    <row r="4646" spans="1:8">
      <c r="A4646" t="s">
        <v>14077</v>
      </c>
      <c r="B4646" t="s">
        <v>14078</v>
      </c>
      <c r="C4646" t="s">
        <v>14078</v>
      </c>
      <c r="E4646" t="s">
        <v>6594</v>
      </c>
      <c r="F4646" t="s">
        <v>1705</v>
      </c>
      <c r="G4646" t="s">
        <v>4638</v>
      </c>
      <c r="H4646" t="s">
        <v>6595</v>
      </c>
    </row>
    <row r="4647" spans="1:8">
      <c r="A4647" t="s">
        <v>14079</v>
      </c>
      <c r="B4647" t="s">
        <v>14080</v>
      </c>
      <c r="C4647" t="s">
        <v>14080</v>
      </c>
      <c r="E4647" t="s">
        <v>6594</v>
      </c>
      <c r="F4647" t="s">
        <v>1705</v>
      </c>
      <c r="G4647" t="s">
        <v>4638</v>
      </c>
      <c r="H4647" t="s">
        <v>6595</v>
      </c>
    </row>
    <row r="4648" spans="1:8">
      <c r="A4648" t="s">
        <v>14081</v>
      </c>
      <c r="B4648" t="s">
        <v>14082</v>
      </c>
      <c r="C4648" t="s">
        <v>14082</v>
      </c>
      <c r="E4648" t="s">
        <v>6594</v>
      </c>
      <c r="F4648" t="s">
        <v>1705</v>
      </c>
      <c r="G4648" t="s">
        <v>4638</v>
      </c>
      <c r="H4648" t="s">
        <v>6595</v>
      </c>
    </row>
    <row r="4649" spans="1:8">
      <c r="A4649" t="s">
        <v>14083</v>
      </c>
      <c r="B4649" t="s">
        <v>14084</v>
      </c>
      <c r="C4649" t="s">
        <v>14084</v>
      </c>
      <c r="E4649" t="s">
        <v>6594</v>
      </c>
      <c r="F4649" t="s">
        <v>1705</v>
      </c>
      <c r="G4649" t="s">
        <v>4638</v>
      </c>
      <c r="H4649" t="s">
        <v>6595</v>
      </c>
    </row>
    <row r="4650" spans="1:8">
      <c r="A4650" t="s">
        <v>14085</v>
      </c>
      <c r="B4650" t="s">
        <v>14086</v>
      </c>
      <c r="C4650" t="s">
        <v>14086</v>
      </c>
      <c r="E4650" t="s">
        <v>776</v>
      </c>
      <c r="F4650" t="s">
        <v>583</v>
      </c>
      <c r="G4650" t="s">
        <v>352</v>
      </c>
      <c r="H4650" t="s">
        <v>777</v>
      </c>
    </row>
    <row r="4651" spans="1:8">
      <c r="A4651" t="s">
        <v>14087</v>
      </c>
      <c r="B4651" t="s">
        <v>14088</v>
      </c>
      <c r="C4651" t="s">
        <v>14089</v>
      </c>
      <c r="D4651" t="s">
        <v>14090</v>
      </c>
      <c r="E4651" t="s">
        <v>652</v>
      </c>
      <c r="F4651" t="s">
        <v>652</v>
      </c>
    </row>
    <row r="4652" spans="1:8">
      <c r="A4652" t="s">
        <v>14091</v>
      </c>
      <c r="B4652" t="s">
        <v>14092</v>
      </c>
      <c r="C4652" t="s">
        <v>14093</v>
      </c>
      <c r="D4652" t="s">
        <v>14094</v>
      </c>
      <c r="E4652" t="s">
        <v>3229</v>
      </c>
      <c r="F4652" t="s">
        <v>583</v>
      </c>
      <c r="G4652" t="s">
        <v>1842</v>
      </c>
      <c r="H4652" t="s">
        <v>3230</v>
      </c>
    </row>
    <row r="4653" spans="1:8">
      <c r="A4653" t="s">
        <v>14095</v>
      </c>
      <c r="B4653" t="s">
        <v>14096</v>
      </c>
      <c r="C4653" t="s">
        <v>14097</v>
      </c>
      <c r="D4653" t="s">
        <v>14098</v>
      </c>
      <c r="E4653" t="s">
        <v>3229</v>
      </c>
      <c r="F4653" t="s">
        <v>583</v>
      </c>
      <c r="G4653" t="s">
        <v>1842</v>
      </c>
      <c r="H4653" t="s">
        <v>3230</v>
      </c>
    </row>
    <row r="4654" spans="1:8">
      <c r="A4654" t="s">
        <v>14099</v>
      </c>
      <c r="B4654" t="s">
        <v>14100</v>
      </c>
      <c r="C4654" t="s">
        <v>14101</v>
      </c>
      <c r="D4654" t="s">
        <v>14102</v>
      </c>
      <c r="E4654" t="s">
        <v>850</v>
      </c>
      <c r="F4654" t="s">
        <v>583</v>
      </c>
      <c r="G4654" t="s">
        <v>352</v>
      </c>
      <c r="H4654" t="s">
        <v>851</v>
      </c>
    </row>
    <row r="4655" spans="1:8">
      <c r="A4655" t="s">
        <v>14103</v>
      </c>
      <c r="B4655" t="s">
        <v>14104</v>
      </c>
      <c r="C4655" t="s">
        <v>14105</v>
      </c>
      <c r="D4655" t="s">
        <v>14106</v>
      </c>
      <c r="E4655" t="s">
        <v>2760</v>
      </c>
      <c r="F4655" t="s">
        <v>352</v>
      </c>
      <c r="G4655" t="s">
        <v>2649</v>
      </c>
      <c r="H4655" t="s">
        <v>2708</v>
      </c>
    </row>
    <row r="4656" spans="1:8">
      <c r="A4656" t="s">
        <v>14107</v>
      </c>
      <c r="B4656" t="s">
        <v>14108</v>
      </c>
      <c r="C4656" t="s">
        <v>14109</v>
      </c>
      <c r="D4656" t="s">
        <v>14110</v>
      </c>
      <c r="E4656" t="s">
        <v>4434</v>
      </c>
      <c r="F4656" t="s">
        <v>352</v>
      </c>
      <c r="G4656" t="s">
        <v>2854</v>
      </c>
      <c r="H4656" t="s">
        <v>2855</v>
      </c>
    </row>
    <row r="4657" spans="1:8">
      <c r="A4657" t="s">
        <v>14111</v>
      </c>
      <c r="B4657" t="s">
        <v>14112</v>
      </c>
      <c r="C4657" t="s">
        <v>14113</v>
      </c>
      <c r="D4657" t="s">
        <v>14114</v>
      </c>
      <c r="E4657" t="s">
        <v>4434</v>
      </c>
      <c r="F4657" t="s">
        <v>352</v>
      </c>
      <c r="G4657" t="s">
        <v>2854</v>
      </c>
      <c r="H4657" t="s">
        <v>2855</v>
      </c>
    </row>
    <row r="4658" spans="1:8">
      <c r="A4658" t="s">
        <v>14115</v>
      </c>
      <c r="B4658" t="s">
        <v>14116</v>
      </c>
      <c r="C4658" t="s">
        <v>14117</v>
      </c>
      <c r="D4658" t="s">
        <v>14118</v>
      </c>
      <c r="E4658" t="s">
        <v>1190</v>
      </c>
      <c r="F4658" t="s">
        <v>352</v>
      </c>
      <c r="G4658" t="s">
        <v>610</v>
      </c>
      <c r="H4658" t="s">
        <v>1191</v>
      </c>
    </row>
    <row r="4659" spans="1:8">
      <c r="A4659" t="s">
        <v>14119</v>
      </c>
      <c r="B4659" t="s">
        <v>14120</v>
      </c>
      <c r="C4659" t="s">
        <v>14121</v>
      </c>
      <c r="D4659" t="s">
        <v>14122</v>
      </c>
      <c r="E4659" t="s">
        <v>391</v>
      </c>
      <c r="F4659" t="s">
        <v>352</v>
      </c>
      <c r="G4659" t="s">
        <v>360</v>
      </c>
      <c r="H4659" t="s">
        <v>386</v>
      </c>
    </row>
    <row r="4660" spans="1:8">
      <c r="A4660" t="s">
        <v>14123</v>
      </c>
      <c r="B4660" t="s">
        <v>14124</v>
      </c>
      <c r="C4660" t="s">
        <v>14125</v>
      </c>
      <c r="D4660" t="s">
        <v>14126</v>
      </c>
      <c r="E4660" t="s">
        <v>14127</v>
      </c>
      <c r="F4660" t="s">
        <v>352</v>
      </c>
      <c r="G4660" t="s">
        <v>353</v>
      </c>
      <c r="H4660" t="s">
        <v>784</v>
      </c>
    </row>
    <row r="4661" spans="1:8">
      <c r="A4661" t="s">
        <v>14128</v>
      </c>
      <c r="B4661" t="s">
        <v>14129</v>
      </c>
      <c r="C4661" t="s">
        <v>14130</v>
      </c>
      <c r="D4661" t="s">
        <v>9003</v>
      </c>
      <c r="E4661" t="s">
        <v>1135</v>
      </c>
      <c r="F4661" t="s">
        <v>352</v>
      </c>
      <c r="G4661" t="s">
        <v>495</v>
      </c>
      <c r="H4661" t="s">
        <v>1136</v>
      </c>
    </row>
    <row r="4662" spans="1:8">
      <c r="A4662" t="s">
        <v>14131</v>
      </c>
      <c r="B4662" t="s">
        <v>14132</v>
      </c>
      <c r="C4662" t="s">
        <v>14133</v>
      </c>
      <c r="D4662" t="s">
        <v>9003</v>
      </c>
      <c r="E4662" t="s">
        <v>1135</v>
      </c>
      <c r="F4662" t="s">
        <v>352</v>
      </c>
      <c r="G4662" t="s">
        <v>495</v>
      </c>
      <c r="H4662" t="s">
        <v>1136</v>
      </c>
    </row>
    <row r="4663" spans="1:8">
      <c r="A4663" t="s">
        <v>14134</v>
      </c>
      <c r="B4663" t="s">
        <v>14135</v>
      </c>
      <c r="C4663" t="s">
        <v>14135</v>
      </c>
      <c r="E4663" t="s">
        <v>10169</v>
      </c>
      <c r="F4663" t="s">
        <v>583</v>
      </c>
      <c r="G4663" t="s">
        <v>1723</v>
      </c>
      <c r="H4663" t="s">
        <v>851</v>
      </c>
    </row>
    <row r="4664" spans="1:8">
      <c r="A4664" t="s">
        <v>14136</v>
      </c>
      <c r="B4664" t="s">
        <v>14137</v>
      </c>
      <c r="C4664" t="s">
        <v>14137</v>
      </c>
      <c r="E4664" t="s">
        <v>10169</v>
      </c>
      <c r="F4664" t="s">
        <v>583</v>
      </c>
      <c r="G4664" t="s">
        <v>1723</v>
      </c>
      <c r="H4664" t="s">
        <v>851</v>
      </c>
    </row>
    <row r="4665" spans="1:8">
      <c r="A4665" t="s">
        <v>14138</v>
      </c>
      <c r="B4665" t="s">
        <v>14139</v>
      </c>
      <c r="C4665" t="s">
        <v>14139</v>
      </c>
      <c r="E4665" t="s">
        <v>2014</v>
      </c>
      <c r="F4665" t="s">
        <v>583</v>
      </c>
      <c r="G4665" t="s">
        <v>1281</v>
      </c>
      <c r="H4665" t="s">
        <v>2015</v>
      </c>
    </row>
    <row r="4666" spans="1:8">
      <c r="A4666" t="s">
        <v>14140</v>
      </c>
      <c r="B4666" t="s">
        <v>14141</v>
      </c>
      <c r="C4666" t="s">
        <v>14141</v>
      </c>
      <c r="E4666" t="s">
        <v>1722</v>
      </c>
      <c r="F4666" t="s">
        <v>1723</v>
      </c>
      <c r="G4666" t="s">
        <v>1724</v>
      </c>
      <c r="H4666" t="s">
        <v>1725</v>
      </c>
    </row>
    <row r="4667" spans="1:8">
      <c r="A4667" t="s">
        <v>14142</v>
      </c>
      <c r="B4667" t="s">
        <v>14143</v>
      </c>
      <c r="C4667" t="s">
        <v>14143</v>
      </c>
      <c r="E4667" t="s">
        <v>3493</v>
      </c>
      <c r="F4667" t="s">
        <v>583</v>
      </c>
      <c r="G4667" t="s">
        <v>1723</v>
      </c>
      <c r="H4667" t="s">
        <v>3494</v>
      </c>
    </row>
    <row r="4668" spans="1:8">
      <c r="A4668" t="s">
        <v>14144</v>
      </c>
      <c r="B4668" t="s">
        <v>14145</v>
      </c>
      <c r="C4668" t="s">
        <v>14145</v>
      </c>
      <c r="E4668" t="s">
        <v>2014</v>
      </c>
      <c r="F4668" t="s">
        <v>583</v>
      </c>
      <c r="G4668" t="s">
        <v>1281</v>
      </c>
      <c r="H4668" t="s">
        <v>2015</v>
      </c>
    </row>
    <row r="4669" spans="1:8">
      <c r="A4669" t="s">
        <v>14146</v>
      </c>
      <c r="B4669" t="s">
        <v>14147</v>
      </c>
      <c r="C4669" t="s">
        <v>14148</v>
      </c>
      <c r="D4669" t="s">
        <v>1116</v>
      </c>
      <c r="E4669" t="s">
        <v>3620</v>
      </c>
      <c r="F4669" t="s">
        <v>352</v>
      </c>
      <c r="G4669" t="s">
        <v>2649</v>
      </c>
      <c r="H4669" t="s">
        <v>2650</v>
      </c>
    </row>
    <row r="4670" spans="1:8">
      <c r="A4670" t="s">
        <v>14149</v>
      </c>
      <c r="B4670" t="s">
        <v>14150</v>
      </c>
      <c r="C4670" t="s">
        <v>14151</v>
      </c>
      <c r="D4670" t="s">
        <v>14152</v>
      </c>
      <c r="E4670" t="s">
        <v>1562</v>
      </c>
      <c r="F4670" t="s">
        <v>352</v>
      </c>
      <c r="G4670" t="s">
        <v>610</v>
      </c>
      <c r="H4670" t="s">
        <v>1007</v>
      </c>
    </row>
    <row r="4671" spans="1:8">
      <c r="A4671" t="s">
        <v>14153</v>
      </c>
      <c r="B4671" t="s">
        <v>14154</v>
      </c>
      <c r="C4671" t="s">
        <v>14155</v>
      </c>
      <c r="D4671" t="s">
        <v>10663</v>
      </c>
      <c r="E4671" t="s">
        <v>3229</v>
      </c>
      <c r="F4671" t="s">
        <v>583</v>
      </c>
      <c r="G4671" t="s">
        <v>1842</v>
      </c>
      <c r="H4671" t="s">
        <v>3230</v>
      </c>
    </row>
    <row r="4672" spans="1:8">
      <c r="A4672" t="s">
        <v>14156</v>
      </c>
      <c r="B4672" t="s">
        <v>14157</v>
      </c>
      <c r="C4672" t="s">
        <v>14158</v>
      </c>
      <c r="D4672" t="s">
        <v>11702</v>
      </c>
      <c r="E4672" t="s">
        <v>3229</v>
      </c>
      <c r="F4672" t="s">
        <v>583</v>
      </c>
      <c r="G4672" t="s">
        <v>1842</v>
      </c>
      <c r="H4672" t="s">
        <v>3230</v>
      </c>
    </row>
    <row r="4673" spans="1:8">
      <c r="A4673" t="s">
        <v>14159</v>
      </c>
      <c r="B4673" t="s">
        <v>14160</v>
      </c>
      <c r="C4673" t="s">
        <v>14160</v>
      </c>
      <c r="E4673" t="s">
        <v>652</v>
      </c>
      <c r="F4673" t="s">
        <v>652</v>
      </c>
    </row>
    <row r="4674" spans="1:8">
      <c r="A4674" t="s">
        <v>14161</v>
      </c>
      <c r="B4674" t="s">
        <v>14162</v>
      </c>
      <c r="C4674" t="s">
        <v>14163</v>
      </c>
      <c r="D4674" t="s">
        <v>2402</v>
      </c>
      <c r="E4674" t="s">
        <v>2403</v>
      </c>
      <c r="F4674" t="s">
        <v>352</v>
      </c>
      <c r="G4674" t="s">
        <v>610</v>
      </c>
      <c r="H4674" t="s">
        <v>1453</v>
      </c>
    </row>
    <row r="4675" spans="1:8">
      <c r="A4675" t="s">
        <v>14164</v>
      </c>
      <c r="B4675" t="s">
        <v>14165</v>
      </c>
      <c r="C4675" t="s">
        <v>14166</v>
      </c>
      <c r="D4675" t="s">
        <v>14167</v>
      </c>
      <c r="E4675" t="s">
        <v>3953</v>
      </c>
      <c r="F4675" t="s">
        <v>352</v>
      </c>
      <c r="G4675" t="s">
        <v>467</v>
      </c>
      <c r="H4675" t="s">
        <v>2056</v>
      </c>
    </row>
    <row r="4676" spans="1:8">
      <c r="A4676" t="s">
        <v>14168</v>
      </c>
      <c r="B4676" t="s">
        <v>14169</v>
      </c>
      <c r="C4676" t="s">
        <v>14170</v>
      </c>
      <c r="D4676" t="s">
        <v>8788</v>
      </c>
      <c r="E4676" t="s">
        <v>850</v>
      </c>
      <c r="F4676" t="s">
        <v>583</v>
      </c>
      <c r="G4676" t="s">
        <v>352</v>
      </c>
      <c r="H4676" t="s">
        <v>851</v>
      </c>
    </row>
    <row r="4677" spans="1:8">
      <c r="A4677" t="s">
        <v>14171</v>
      </c>
      <c r="B4677" t="s">
        <v>14172</v>
      </c>
      <c r="C4677" t="s">
        <v>14173</v>
      </c>
      <c r="D4677" t="s">
        <v>10459</v>
      </c>
      <c r="E4677" t="s">
        <v>850</v>
      </c>
      <c r="F4677" t="s">
        <v>583</v>
      </c>
      <c r="G4677" t="s">
        <v>352</v>
      </c>
      <c r="H4677" t="s">
        <v>851</v>
      </c>
    </row>
    <row r="4678" spans="1:8">
      <c r="A4678" t="s">
        <v>14174</v>
      </c>
      <c r="B4678" t="s">
        <v>14175</v>
      </c>
      <c r="C4678" t="s">
        <v>14176</v>
      </c>
      <c r="D4678" t="s">
        <v>14177</v>
      </c>
      <c r="E4678" t="s">
        <v>850</v>
      </c>
      <c r="F4678" t="s">
        <v>583</v>
      </c>
      <c r="G4678" t="s">
        <v>352</v>
      </c>
      <c r="H4678" t="s">
        <v>851</v>
      </c>
    </row>
    <row r="4679" spans="1:8">
      <c r="A4679" t="s">
        <v>14178</v>
      </c>
      <c r="B4679" t="s">
        <v>14179</v>
      </c>
      <c r="C4679" t="s">
        <v>14180</v>
      </c>
      <c r="D4679" t="s">
        <v>7265</v>
      </c>
      <c r="E4679" t="s">
        <v>850</v>
      </c>
      <c r="F4679" t="s">
        <v>583</v>
      </c>
      <c r="G4679" t="s">
        <v>352</v>
      </c>
      <c r="H4679" t="s">
        <v>851</v>
      </c>
    </row>
    <row r="4680" spans="1:8">
      <c r="A4680" t="s">
        <v>14181</v>
      </c>
      <c r="B4680" t="s">
        <v>14182</v>
      </c>
      <c r="C4680" t="s">
        <v>14183</v>
      </c>
      <c r="D4680" t="s">
        <v>14184</v>
      </c>
      <c r="E4680" t="s">
        <v>11141</v>
      </c>
      <c r="F4680" t="s">
        <v>1723</v>
      </c>
      <c r="G4680" t="s">
        <v>2273</v>
      </c>
      <c r="H4680" t="s">
        <v>2274</v>
      </c>
    </row>
    <row r="4681" spans="1:8">
      <c r="A4681" t="s">
        <v>14185</v>
      </c>
      <c r="B4681" t="s">
        <v>14186</v>
      </c>
      <c r="C4681" t="s">
        <v>14187</v>
      </c>
      <c r="D4681" t="s">
        <v>14188</v>
      </c>
      <c r="E4681" t="s">
        <v>2272</v>
      </c>
      <c r="F4681" t="s">
        <v>1723</v>
      </c>
      <c r="G4681" t="s">
        <v>2273</v>
      </c>
      <c r="H4681" t="s">
        <v>2274</v>
      </c>
    </row>
    <row r="4682" spans="1:8">
      <c r="A4682" t="s">
        <v>14189</v>
      </c>
      <c r="B4682" t="s">
        <v>5468</v>
      </c>
      <c r="C4682" t="s">
        <v>5469</v>
      </c>
      <c r="D4682" t="s">
        <v>5470</v>
      </c>
      <c r="E4682" t="s">
        <v>530</v>
      </c>
      <c r="F4682" t="s">
        <v>352</v>
      </c>
      <c r="G4682" t="s">
        <v>360</v>
      </c>
      <c r="H4682" t="s">
        <v>531</v>
      </c>
    </row>
    <row r="4683" spans="1:8">
      <c r="A4683" t="s">
        <v>14190</v>
      </c>
      <c r="B4683" t="s">
        <v>14191</v>
      </c>
      <c r="C4683" t="s">
        <v>14192</v>
      </c>
      <c r="D4683" t="s">
        <v>10379</v>
      </c>
      <c r="E4683" t="s">
        <v>14193</v>
      </c>
      <c r="F4683" t="s">
        <v>352</v>
      </c>
      <c r="G4683" t="s">
        <v>2854</v>
      </c>
      <c r="H4683" t="s">
        <v>2855</v>
      </c>
    </row>
    <row r="4684" spans="1:8">
      <c r="A4684" t="s">
        <v>14194</v>
      </c>
      <c r="B4684" t="s">
        <v>14195</v>
      </c>
      <c r="C4684" t="s">
        <v>14196</v>
      </c>
      <c r="D4684" t="s">
        <v>7406</v>
      </c>
      <c r="E4684" t="s">
        <v>14197</v>
      </c>
      <c r="F4684" t="s">
        <v>583</v>
      </c>
      <c r="G4684" t="s">
        <v>352</v>
      </c>
      <c r="H4684" t="s">
        <v>14198</v>
      </c>
    </row>
    <row r="4685" spans="1:8">
      <c r="A4685" t="s">
        <v>14199</v>
      </c>
      <c r="B4685" t="s">
        <v>14200</v>
      </c>
      <c r="C4685" t="s">
        <v>14201</v>
      </c>
      <c r="D4685" t="s">
        <v>7406</v>
      </c>
      <c r="E4685" t="s">
        <v>14197</v>
      </c>
      <c r="F4685" t="s">
        <v>583</v>
      </c>
      <c r="G4685" t="s">
        <v>352</v>
      </c>
      <c r="H4685" t="s">
        <v>14198</v>
      </c>
    </row>
    <row r="4686" spans="1:8">
      <c r="A4686" t="s">
        <v>14202</v>
      </c>
      <c r="B4686" t="s">
        <v>14203</v>
      </c>
      <c r="C4686" t="s">
        <v>14204</v>
      </c>
      <c r="D4686" t="s">
        <v>7406</v>
      </c>
      <c r="E4686" t="s">
        <v>14197</v>
      </c>
      <c r="F4686" t="s">
        <v>583</v>
      </c>
      <c r="G4686" t="s">
        <v>352</v>
      </c>
      <c r="H4686" t="s">
        <v>14198</v>
      </c>
    </row>
    <row r="4687" spans="1:8">
      <c r="A4687" t="s">
        <v>14205</v>
      </c>
      <c r="B4687" t="s">
        <v>14206</v>
      </c>
      <c r="C4687" t="s">
        <v>14207</v>
      </c>
      <c r="D4687" t="s">
        <v>7406</v>
      </c>
      <c r="E4687" t="s">
        <v>14197</v>
      </c>
      <c r="F4687" t="s">
        <v>583</v>
      </c>
      <c r="G4687" t="s">
        <v>352</v>
      </c>
      <c r="H4687" t="s">
        <v>14198</v>
      </c>
    </row>
    <row r="4688" spans="1:8">
      <c r="A4688" t="s">
        <v>14208</v>
      </c>
      <c r="B4688" t="s">
        <v>14209</v>
      </c>
      <c r="C4688" t="s">
        <v>14210</v>
      </c>
      <c r="D4688" t="s">
        <v>7406</v>
      </c>
      <c r="E4688" t="s">
        <v>14197</v>
      </c>
      <c r="F4688" t="s">
        <v>583</v>
      </c>
      <c r="G4688" t="s">
        <v>352</v>
      </c>
      <c r="H4688" t="s">
        <v>14198</v>
      </c>
    </row>
    <row r="4689" spans="1:8">
      <c r="A4689" t="s">
        <v>14211</v>
      </c>
      <c r="B4689" t="s">
        <v>14212</v>
      </c>
      <c r="C4689" t="s">
        <v>14213</v>
      </c>
      <c r="D4689" t="s">
        <v>7406</v>
      </c>
      <c r="E4689" t="s">
        <v>14197</v>
      </c>
      <c r="F4689" t="s">
        <v>583</v>
      </c>
      <c r="G4689" t="s">
        <v>352</v>
      </c>
      <c r="H4689" t="s">
        <v>14198</v>
      </c>
    </row>
    <row r="4690" spans="1:8">
      <c r="A4690" t="s">
        <v>14214</v>
      </c>
      <c r="B4690" t="s">
        <v>14215</v>
      </c>
      <c r="C4690" t="s">
        <v>14216</v>
      </c>
      <c r="D4690" t="s">
        <v>8692</v>
      </c>
      <c r="E4690" t="s">
        <v>3998</v>
      </c>
      <c r="F4690" t="s">
        <v>583</v>
      </c>
      <c r="G4690" t="s">
        <v>352</v>
      </c>
      <c r="H4690" t="s">
        <v>3999</v>
      </c>
    </row>
    <row r="4691" spans="1:8">
      <c r="A4691" t="s">
        <v>14217</v>
      </c>
      <c r="B4691" t="s">
        <v>14218</v>
      </c>
      <c r="C4691" t="s">
        <v>14219</v>
      </c>
      <c r="D4691" t="s">
        <v>8692</v>
      </c>
      <c r="E4691" t="s">
        <v>3535</v>
      </c>
      <c r="F4691" t="s">
        <v>1723</v>
      </c>
      <c r="G4691" t="s">
        <v>2284</v>
      </c>
      <c r="H4691" t="s">
        <v>3536</v>
      </c>
    </row>
    <row r="4692" spans="1:8">
      <c r="A4692" t="s">
        <v>14220</v>
      </c>
      <c r="B4692" t="s">
        <v>14221</v>
      </c>
      <c r="C4692" t="s">
        <v>14222</v>
      </c>
      <c r="D4692" t="s">
        <v>8692</v>
      </c>
      <c r="E4692" t="s">
        <v>691</v>
      </c>
      <c r="F4692" t="s">
        <v>352</v>
      </c>
      <c r="G4692" t="s">
        <v>692</v>
      </c>
      <c r="H4692" t="s">
        <v>693</v>
      </c>
    </row>
    <row r="4693" spans="1:8">
      <c r="A4693" t="s">
        <v>14223</v>
      </c>
      <c r="B4693" t="s">
        <v>14224</v>
      </c>
      <c r="C4693" t="s">
        <v>14225</v>
      </c>
      <c r="D4693" t="s">
        <v>7584</v>
      </c>
      <c r="E4693" t="s">
        <v>3651</v>
      </c>
      <c r="F4693" t="s">
        <v>583</v>
      </c>
      <c r="G4693" t="s">
        <v>352</v>
      </c>
      <c r="H4693" t="s">
        <v>3652</v>
      </c>
    </row>
    <row r="4694" spans="1:8">
      <c r="A4694" t="s">
        <v>14226</v>
      </c>
      <c r="B4694" t="s">
        <v>14227</v>
      </c>
      <c r="C4694" t="s">
        <v>14228</v>
      </c>
      <c r="D4694" t="s">
        <v>7584</v>
      </c>
      <c r="E4694" t="s">
        <v>3651</v>
      </c>
      <c r="F4694" t="s">
        <v>583</v>
      </c>
      <c r="G4694" t="s">
        <v>352</v>
      </c>
      <c r="H4694" t="s">
        <v>3652</v>
      </c>
    </row>
    <row r="4695" spans="1:8">
      <c r="A4695" t="s">
        <v>14229</v>
      </c>
      <c r="B4695" t="s">
        <v>14230</v>
      </c>
      <c r="C4695" t="s">
        <v>14231</v>
      </c>
      <c r="D4695" t="s">
        <v>10379</v>
      </c>
      <c r="E4695" t="s">
        <v>4434</v>
      </c>
      <c r="F4695" t="s">
        <v>352</v>
      </c>
      <c r="G4695" t="s">
        <v>2854</v>
      </c>
      <c r="H4695" t="s">
        <v>2855</v>
      </c>
    </row>
    <row r="4696" spans="1:8">
      <c r="A4696" t="s">
        <v>14232</v>
      </c>
      <c r="B4696" t="s">
        <v>14233</v>
      </c>
      <c r="C4696" t="s">
        <v>14234</v>
      </c>
      <c r="D4696" t="s">
        <v>14235</v>
      </c>
      <c r="E4696" t="s">
        <v>2272</v>
      </c>
      <c r="F4696" t="s">
        <v>1723</v>
      </c>
      <c r="G4696" t="s">
        <v>2273</v>
      </c>
      <c r="H4696" t="s">
        <v>2274</v>
      </c>
    </row>
    <row r="4697" spans="1:8">
      <c r="A4697" t="s">
        <v>14236</v>
      </c>
      <c r="B4697" t="s">
        <v>14237</v>
      </c>
      <c r="C4697" t="s">
        <v>14238</v>
      </c>
      <c r="D4697" t="s">
        <v>14239</v>
      </c>
      <c r="E4697" t="s">
        <v>764</v>
      </c>
      <c r="F4697" t="s">
        <v>583</v>
      </c>
      <c r="G4697" t="s">
        <v>352</v>
      </c>
      <c r="H4697" t="s">
        <v>765</v>
      </c>
    </row>
    <row r="4698" spans="1:8">
      <c r="A4698" t="s">
        <v>14240</v>
      </c>
      <c r="B4698" t="s">
        <v>14241</v>
      </c>
      <c r="C4698" t="s">
        <v>14242</v>
      </c>
      <c r="D4698" t="s">
        <v>14239</v>
      </c>
      <c r="E4698" t="s">
        <v>1169</v>
      </c>
      <c r="F4698" t="s">
        <v>583</v>
      </c>
      <c r="G4698" t="s">
        <v>352</v>
      </c>
      <c r="H4698" t="s">
        <v>1170</v>
      </c>
    </row>
    <row r="4699" spans="1:8">
      <c r="A4699" t="s">
        <v>14243</v>
      </c>
      <c r="B4699" t="s">
        <v>14241</v>
      </c>
      <c r="C4699" t="s">
        <v>14242</v>
      </c>
      <c r="D4699" t="s">
        <v>14239</v>
      </c>
      <c r="E4699" t="s">
        <v>1169</v>
      </c>
      <c r="F4699" t="s">
        <v>583</v>
      </c>
      <c r="G4699" t="s">
        <v>352</v>
      </c>
      <c r="H4699" t="s">
        <v>1170</v>
      </c>
    </row>
    <row r="4700" spans="1:8">
      <c r="A4700" t="s">
        <v>14244</v>
      </c>
      <c r="B4700" t="s">
        <v>14245</v>
      </c>
      <c r="C4700" t="s">
        <v>14246</v>
      </c>
      <c r="D4700" t="s">
        <v>8692</v>
      </c>
      <c r="E4700" t="s">
        <v>3998</v>
      </c>
      <c r="F4700" t="s">
        <v>583</v>
      </c>
      <c r="G4700" t="s">
        <v>352</v>
      </c>
      <c r="H4700" t="s">
        <v>3999</v>
      </c>
    </row>
    <row r="4701" spans="1:8">
      <c r="A4701" t="s">
        <v>14247</v>
      </c>
      <c r="B4701" t="s">
        <v>14248</v>
      </c>
      <c r="C4701" t="s">
        <v>14249</v>
      </c>
      <c r="D4701" t="s">
        <v>7584</v>
      </c>
      <c r="E4701" t="s">
        <v>3651</v>
      </c>
      <c r="F4701" t="s">
        <v>583</v>
      </c>
      <c r="G4701" t="s">
        <v>352</v>
      </c>
      <c r="H4701" t="s">
        <v>3652</v>
      </c>
    </row>
    <row r="4702" spans="1:8">
      <c r="A4702" t="s">
        <v>14250</v>
      </c>
      <c r="B4702" t="s">
        <v>14251</v>
      </c>
      <c r="C4702" t="s">
        <v>14252</v>
      </c>
      <c r="D4702" t="s">
        <v>651</v>
      </c>
      <c r="E4702" t="s">
        <v>776</v>
      </c>
      <c r="F4702" t="s">
        <v>583</v>
      </c>
      <c r="G4702" t="s">
        <v>352</v>
      </c>
      <c r="H4702" t="s">
        <v>777</v>
      </c>
    </row>
    <row r="4703" spans="1:8">
      <c r="A4703" t="s">
        <v>14253</v>
      </c>
      <c r="B4703" t="s">
        <v>14254</v>
      </c>
      <c r="C4703" t="s">
        <v>14254</v>
      </c>
      <c r="E4703" t="s">
        <v>1655</v>
      </c>
      <c r="F4703" t="s">
        <v>583</v>
      </c>
      <c r="G4703" t="s">
        <v>352</v>
      </c>
      <c r="H4703" t="s">
        <v>1656</v>
      </c>
    </row>
    <row r="4704" spans="1:8">
      <c r="A4704" t="s">
        <v>14255</v>
      </c>
      <c r="B4704" t="s">
        <v>14256</v>
      </c>
      <c r="C4704" t="s">
        <v>14257</v>
      </c>
      <c r="D4704" t="s">
        <v>932</v>
      </c>
      <c r="E4704" t="s">
        <v>850</v>
      </c>
      <c r="F4704" t="s">
        <v>583</v>
      </c>
      <c r="G4704" t="s">
        <v>352</v>
      </c>
      <c r="H4704" t="s">
        <v>851</v>
      </c>
    </row>
    <row r="4705" spans="1:8">
      <c r="A4705" t="s">
        <v>14258</v>
      </c>
      <c r="B4705" t="s">
        <v>14259</v>
      </c>
      <c r="C4705" t="s">
        <v>14260</v>
      </c>
      <c r="D4705" t="s">
        <v>14239</v>
      </c>
      <c r="E4705" t="s">
        <v>764</v>
      </c>
      <c r="F4705" t="s">
        <v>583</v>
      </c>
      <c r="G4705" t="s">
        <v>352</v>
      </c>
      <c r="H4705" t="s">
        <v>765</v>
      </c>
    </row>
    <row r="4706" spans="1:8">
      <c r="A4706" t="s">
        <v>14261</v>
      </c>
      <c r="B4706" t="s">
        <v>4473</v>
      </c>
      <c r="C4706" t="s">
        <v>4474</v>
      </c>
      <c r="D4706" t="s">
        <v>4475</v>
      </c>
      <c r="E4706" t="s">
        <v>4434</v>
      </c>
      <c r="F4706" t="s">
        <v>352</v>
      </c>
      <c r="G4706" t="s">
        <v>2854</v>
      </c>
      <c r="H4706" t="s">
        <v>2855</v>
      </c>
    </row>
    <row r="4707" spans="1:8">
      <c r="A4707" t="s">
        <v>14262</v>
      </c>
      <c r="B4707" t="s">
        <v>14263</v>
      </c>
      <c r="C4707" t="s">
        <v>14263</v>
      </c>
      <c r="E4707" t="s">
        <v>11936</v>
      </c>
      <c r="F4707" t="s">
        <v>583</v>
      </c>
      <c r="G4707" t="s">
        <v>1842</v>
      </c>
      <c r="H4707" t="s">
        <v>11937</v>
      </c>
    </row>
    <row r="4708" spans="1:8">
      <c r="A4708" t="s">
        <v>14264</v>
      </c>
      <c r="B4708" t="s">
        <v>14265</v>
      </c>
      <c r="C4708" t="s">
        <v>14266</v>
      </c>
      <c r="D4708" t="s">
        <v>1700</v>
      </c>
      <c r="E4708" t="s">
        <v>1437</v>
      </c>
      <c r="F4708" t="s">
        <v>352</v>
      </c>
      <c r="G4708" t="s">
        <v>495</v>
      </c>
      <c r="H4708" t="s">
        <v>1438</v>
      </c>
    </row>
    <row r="4709" spans="1:8">
      <c r="A4709" t="s">
        <v>14267</v>
      </c>
      <c r="B4709" t="s">
        <v>14268</v>
      </c>
      <c r="C4709" t="s">
        <v>14269</v>
      </c>
      <c r="D4709" t="s">
        <v>1700</v>
      </c>
      <c r="E4709" t="s">
        <v>1437</v>
      </c>
      <c r="F4709" t="s">
        <v>352</v>
      </c>
      <c r="G4709" t="s">
        <v>495</v>
      </c>
      <c r="H4709" t="s">
        <v>1438</v>
      </c>
    </row>
    <row r="4710" spans="1:8">
      <c r="A4710" t="s">
        <v>14270</v>
      </c>
      <c r="B4710" t="s">
        <v>14271</v>
      </c>
      <c r="C4710" t="s">
        <v>14272</v>
      </c>
      <c r="D4710" t="s">
        <v>1700</v>
      </c>
      <c r="E4710" t="s">
        <v>1437</v>
      </c>
      <c r="F4710" t="s">
        <v>352</v>
      </c>
      <c r="G4710" t="s">
        <v>495</v>
      </c>
      <c r="H4710" t="s">
        <v>1438</v>
      </c>
    </row>
    <row r="4711" spans="1:8">
      <c r="A4711" t="s">
        <v>14273</v>
      </c>
      <c r="B4711" t="s">
        <v>14274</v>
      </c>
      <c r="C4711" t="s">
        <v>14275</v>
      </c>
      <c r="D4711" t="s">
        <v>867</v>
      </c>
      <c r="E4711" t="s">
        <v>14276</v>
      </c>
      <c r="F4711" t="s">
        <v>352</v>
      </c>
      <c r="G4711" t="s">
        <v>360</v>
      </c>
      <c r="H4711" t="s">
        <v>430</v>
      </c>
    </row>
    <row r="4712" spans="1:8">
      <c r="A4712" t="s">
        <v>14277</v>
      </c>
      <c r="B4712" t="s">
        <v>14278</v>
      </c>
      <c r="C4712" t="s">
        <v>14279</v>
      </c>
      <c r="D4712" t="s">
        <v>867</v>
      </c>
      <c r="E4712" t="s">
        <v>14276</v>
      </c>
      <c r="F4712" t="s">
        <v>352</v>
      </c>
      <c r="G4712" t="s">
        <v>360</v>
      </c>
      <c r="H4712" t="s">
        <v>430</v>
      </c>
    </row>
    <row r="4713" spans="1:8">
      <c r="A4713" t="s">
        <v>14280</v>
      </c>
      <c r="B4713" t="s">
        <v>14281</v>
      </c>
      <c r="C4713" t="s">
        <v>14282</v>
      </c>
      <c r="D4713" t="s">
        <v>867</v>
      </c>
      <c r="E4713" t="s">
        <v>14276</v>
      </c>
      <c r="F4713" t="s">
        <v>352</v>
      </c>
      <c r="G4713" t="s">
        <v>360</v>
      </c>
      <c r="H4713" t="s">
        <v>430</v>
      </c>
    </row>
    <row r="4714" spans="1:8">
      <c r="A4714" t="s">
        <v>14283</v>
      </c>
      <c r="B4714" t="s">
        <v>14284</v>
      </c>
      <c r="C4714" t="s">
        <v>14285</v>
      </c>
      <c r="D4714" t="s">
        <v>6928</v>
      </c>
      <c r="E4714" t="s">
        <v>11936</v>
      </c>
      <c r="F4714" t="s">
        <v>583</v>
      </c>
      <c r="G4714" t="s">
        <v>1842</v>
      </c>
      <c r="H4714" t="s">
        <v>11937</v>
      </c>
    </row>
    <row r="4715" spans="1:8">
      <c r="A4715" t="s">
        <v>14286</v>
      </c>
      <c r="B4715" t="s">
        <v>14287</v>
      </c>
      <c r="C4715" t="s">
        <v>14288</v>
      </c>
      <c r="D4715" t="s">
        <v>6928</v>
      </c>
      <c r="E4715" t="s">
        <v>11936</v>
      </c>
      <c r="F4715" t="s">
        <v>583</v>
      </c>
      <c r="G4715" t="s">
        <v>1842</v>
      </c>
      <c r="H4715" t="s">
        <v>11937</v>
      </c>
    </row>
    <row r="4716" spans="1:8">
      <c r="A4716" t="s">
        <v>14289</v>
      </c>
      <c r="B4716" t="s">
        <v>14290</v>
      </c>
      <c r="C4716" t="s">
        <v>14290</v>
      </c>
      <c r="E4716" t="s">
        <v>11936</v>
      </c>
      <c r="F4716" t="s">
        <v>583</v>
      </c>
      <c r="G4716" t="s">
        <v>1842</v>
      </c>
      <c r="H4716" t="s">
        <v>11937</v>
      </c>
    </row>
    <row r="4717" spans="1:8">
      <c r="A4717" t="s">
        <v>14291</v>
      </c>
      <c r="B4717" t="s">
        <v>14292</v>
      </c>
      <c r="C4717" t="s">
        <v>14292</v>
      </c>
      <c r="E4717" t="s">
        <v>11936</v>
      </c>
      <c r="F4717" t="s">
        <v>583</v>
      </c>
      <c r="G4717" t="s">
        <v>1842</v>
      </c>
      <c r="H4717" t="s">
        <v>11937</v>
      </c>
    </row>
    <row r="4718" spans="1:8">
      <c r="A4718" t="s">
        <v>14293</v>
      </c>
      <c r="B4718" t="s">
        <v>14294</v>
      </c>
      <c r="C4718" t="s">
        <v>14295</v>
      </c>
      <c r="D4718" t="s">
        <v>14296</v>
      </c>
      <c r="E4718" t="s">
        <v>11936</v>
      </c>
      <c r="F4718" t="s">
        <v>583</v>
      </c>
      <c r="G4718" t="s">
        <v>1842</v>
      </c>
      <c r="H4718" t="s">
        <v>11937</v>
      </c>
    </row>
    <row r="4719" spans="1:8">
      <c r="A4719" t="s">
        <v>14297</v>
      </c>
      <c r="B4719" t="s">
        <v>14298</v>
      </c>
      <c r="C4719" t="s">
        <v>14299</v>
      </c>
      <c r="D4719" t="s">
        <v>14296</v>
      </c>
      <c r="E4719" t="s">
        <v>11936</v>
      </c>
      <c r="F4719" t="s">
        <v>583</v>
      </c>
      <c r="G4719" t="s">
        <v>1842</v>
      </c>
      <c r="H4719" t="s">
        <v>11937</v>
      </c>
    </row>
    <row r="4720" spans="1:8">
      <c r="A4720" t="s">
        <v>14300</v>
      </c>
      <c r="B4720" t="s">
        <v>14301</v>
      </c>
      <c r="C4720" t="s">
        <v>14301</v>
      </c>
      <c r="E4720" t="s">
        <v>3606</v>
      </c>
      <c r="F4720" t="s">
        <v>1705</v>
      </c>
      <c r="G4720" t="s">
        <v>1706</v>
      </c>
      <c r="H4720" t="s">
        <v>1707</v>
      </c>
    </row>
    <row r="4721" spans="1:8">
      <c r="A4721" t="s">
        <v>14302</v>
      </c>
      <c r="B4721" t="s">
        <v>14303</v>
      </c>
      <c r="C4721" t="s">
        <v>14303</v>
      </c>
      <c r="E4721" t="s">
        <v>3606</v>
      </c>
      <c r="F4721" t="s">
        <v>1705</v>
      </c>
      <c r="G4721" t="s">
        <v>1706</v>
      </c>
      <c r="H4721" t="s">
        <v>1707</v>
      </c>
    </row>
    <row r="4722" spans="1:8">
      <c r="A4722" t="s">
        <v>14304</v>
      </c>
      <c r="B4722" t="s">
        <v>14305</v>
      </c>
      <c r="C4722" t="s">
        <v>14305</v>
      </c>
      <c r="E4722" t="s">
        <v>3606</v>
      </c>
      <c r="F4722" t="s">
        <v>1705</v>
      </c>
      <c r="G4722" t="s">
        <v>1706</v>
      </c>
      <c r="H4722" t="s">
        <v>1707</v>
      </c>
    </row>
    <row r="4723" spans="1:8">
      <c r="A4723" t="s">
        <v>14306</v>
      </c>
      <c r="B4723" t="s">
        <v>14307</v>
      </c>
      <c r="C4723" t="s">
        <v>14308</v>
      </c>
      <c r="D4723" t="s">
        <v>1700</v>
      </c>
      <c r="E4723" t="s">
        <v>1437</v>
      </c>
      <c r="F4723" t="s">
        <v>352</v>
      </c>
      <c r="G4723" t="s">
        <v>495</v>
      </c>
      <c r="H4723" t="s">
        <v>1438</v>
      </c>
    </row>
    <row r="4724" spans="1:8">
      <c r="A4724" t="s">
        <v>14309</v>
      </c>
      <c r="B4724" t="s">
        <v>14310</v>
      </c>
      <c r="C4724" t="s">
        <v>14310</v>
      </c>
      <c r="E4724" t="s">
        <v>5173</v>
      </c>
      <c r="F4724" t="s">
        <v>583</v>
      </c>
      <c r="G4724" t="s">
        <v>1842</v>
      </c>
      <c r="H4724" t="s">
        <v>5174</v>
      </c>
    </row>
    <row r="4725" spans="1:8">
      <c r="A4725" t="s">
        <v>14311</v>
      </c>
      <c r="B4725" t="s">
        <v>14312</v>
      </c>
      <c r="C4725" t="s">
        <v>14312</v>
      </c>
      <c r="E4725" t="s">
        <v>5173</v>
      </c>
      <c r="F4725" t="s">
        <v>583</v>
      </c>
      <c r="G4725" t="s">
        <v>1842</v>
      </c>
      <c r="H4725" t="s">
        <v>5174</v>
      </c>
    </row>
    <row r="4726" spans="1:8">
      <c r="A4726" t="s">
        <v>14313</v>
      </c>
      <c r="B4726" t="s">
        <v>14314</v>
      </c>
      <c r="C4726" t="s">
        <v>14314</v>
      </c>
      <c r="E4726" t="s">
        <v>1722</v>
      </c>
      <c r="F4726" t="s">
        <v>1723</v>
      </c>
      <c r="G4726" t="s">
        <v>1724</v>
      </c>
      <c r="H4726" t="s">
        <v>1725</v>
      </c>
    </row>
    <row r="4727" spans="1:8">
      <c r="A4727" t="s">
        <v>14315</v>
      </c>
      <c r="B4727" t="s">
        <v>14316</v>
      </c>
      <c r="C4727" t="s">
        <v>14316</v>
      </c>
      <c r="E4727" t="s">
        <v>6594</v>
      </c>
      <c r="F4727" t="s">
        <v>1705</v>
      </c>
      <c r="G4727" t="s">
        <v>4638</v>
      </c>
      <c r="H4727" t="s">
        <v>6595</v>
      </c>
    </row>
    <row r="4728" spans="1:8">
      <c r="A4728" t="s">
        <v>14317</v>
      </c>
      <c r="B4728" t="s">
        <v>14318</v>
      </c>
      <c r="C4728" t="s">
        <v>14318</v>
      </c>
      <c r="E4728" t="s">
        <v>6594</v>
      </c>
      <c r="F4728" t="s">
        <v>1705</v>
      </c>
      <c r="G4728" t="s">
        <v>4638</v>
      </c>
      <c r="H4728" t="s">
        <v>6595</v>
      </c>
    </row>
    <row r="4729" spans="1:8">
      <c r="A4729" t="s">
        <v>14319</v>
      </c>
      <c r="B4729" t="s">
        <v>14320</v>
      </c>
      <c r="C4729" t="s">
        <v>14321</v>
      </c>
      <c r="D4729" t="s">
        <v>9282</v>
      </c>
      <c r="E4729" t="s">
        <v>13902</v>
      </c>
      <c r="F4729" t="s">
        <v>352</v>
      </c>
      <c r="G4729" t="s">
        <v>2854</v>
      </c>
      <c r="H4729" t="s">
        <v>2855</v>
      </c>
    </row>
    <row r="4730" spans="1:8">
      <c r="A4730" t="s">
        <v>14322</v>
      </c>
      <c r="B4730" t="s">
        <v>14323</v>
      </c>
      <c r="C4730" t="s">
        <v>14323</v>
      </c>
      <c r="E4730" t="s">
        <v>2674</v>
      </c>
      <c r="F4730" t="s">
        <v>583</v>
      </c>
      <c r="G4730" t="s">
        <v>1842</v>
      </c>
      <c r="H4730" t="s">
        <v>2675</v>
      </c>
    </row>
    <row r="4731" spans="1:8">
      <c r="A4731" t="s">
        <v>14324</v>
      </c>
      <c r="B4731" t="s">
        <v>14325</v>
      </c>
      <c r="C4731" t="s">
        <v>14326</v>
      </c>
      <c r="D4731" t="s">
        <v>7495</v>
      </c>
      <c r="E4731" t="s">
        <v>7496</v>
      </c>
      <c r="F4731" t="s">
        <v>352</v>
      </c>
      <c r="G4731" t="s">
        <v>2854</v>
      </c>
      <c r="H4731" t="s">
        <v>3346</v>
      </c>
    </row>
    <row r="4732" spans="1:8">
      <c r="A4732" t="s">
        <v>14327</v>
      </c>
      <c r="B4732" t="s">
        <v>14328</v>
      </c>
      <c r="C4732" t="s">
        <v>14328</v>
      </c>
      <c r="E4732" t="s">
        <v>3606</v>
      </c>
      <c r="F4732" t="s">
        <v>1705</v>
      </c>
      <c r="G4732" t="s">
        <v>1706</v>
      </c>
      <c r="H4732" t="s">
        <v>1707</v>
      </c>
    </row>
    <row r="4733" spans="1:8">
      <c r="A4733" t="s">
        <v>14329</v>
      </c>
      <c r="B4733" t="s">
        <v>14330</v>
      </c>
      <c r="C4733" t="s">
        <v>14331</v>
      </c>
      <c r="D4733" t="s">
        <v>9282</v>
      </c>
      <c r="E4733" t="s">
        <v>13902</v>
      </c>
      <c r="F4733" t="s">
        <v>352</v>
      </c>
      <c r="G4733" t="s">
        <v>2854</v>
      </c>
      <c r="H4733" t="s">
        <v>2855</v>
      </c>
    </row>
    <row r="4734" spans="1:8">
      <c r="A4734" t="s">
        <v>14332</v>
      </c>
      <c r="B4734" t="s">
        <v>14333</v>
      </c>
      <c r="C4734" t="s">
        <v>14333</v>
      </c>
      <c r="E4734" t="s">
        <v>3606</v>
      </c>
      <c r="F4734" t="s">
        <v>1705</v>
      </c>
      <c r="G4734" t="s">
        <v>1706</v>
      </c>
      <c r="H4734" t="s">
        <v>1707</v>
      </c>
    </row>
    <row r="4735" spans="1:8">
      <c r="A4735" t="s">
        <v>14334</v>
      </c>
      <c r="B4735" t="s">
        <v>14335</v>
      </c>
      <c r="C4735" t="s">
        <v>14336</v>
      </c>
      <c r="D4735" t="s">
        <v>7495</v>
      </c>
      <c r="E4735" t="s">
        <v>7496</v>
      </c>
      <c r="F4735" t="s">
        <v>352</v>
      </c>
      <c r="G4735" t="s">
        <v>2854</v>
      </c>
      <c r="H4735" t="s">
        <v>3346</v>
      </c>
    </row>
    <row r="4736" spans="1:8">
      <c r="A4736" t="s">
        <v>14337</v>
      </c>
      <c r="B4736" t="s">
        <v>14338</v>
      </c>
      <c r="C4736" t="s">
        <v>14338</v>
      </c>
      <c r="E4736" t="s">
        <v>3229</v>
      </c>
      <c r="F4736" t="s">
        <v>583</v>
      </c>
      <c r="G4736" t="s">
        <v>1842</v>
      </c>
      <c r="H4736" t="s">
        <v>3230</v>
      </c>
    </row>
    <row r="4737" spans="1:8">
      <c r="A4737" t="s">
        <v>14339</v>
      </c>
      <c r="B4737" t="s">
        <v>14340</v>
      </c>
      <c r="C4737" t="s">
        <v>14340</v>
      </c>
      <c r="E4737" t="s">
        <v>3229</v>
      </c>
      <c r="F4737" t="s">
        <v>583</v>
      </c>
      <c r="G4737" t="s">
        <v>1842</v>
      </c>
      <c r="H4737" t="s">
        <v>3230</v>
      </c>
    </row>
    <row r="4738" spans="1:8">
      <c r="A4738" t="s">
        <v>14341</v>
      </c>
      <c r="B4738" t="s">
        <v>14342</v>
      </c>
      <c r="C4738" t="s">
        <v>14342</v>
      </c>
      <c r="E4738" t="s">
        <v>3229</v>
      </c>
      <c r="F4738" t="s">
        <v>583</v>
      </c>
      <c r="G4738" t="s">
        <v>1842</v>
      </c>
      <c r="H4738" t="s">
        <v>3230</v>
      </c>
    </row>
    <row r="4739" spans="1:8">
      <c r="A4739" t="s">
        <v>14343</v>
      </c>
      <c r="B4739" t="s">
        <v>14344</v>
      </c>
      <c r="C4739" t="s">
        <v>14345</v>
      </c>
      <c r="D4739" t="s">
        <v>14346</v>
      </c>
      <c r="E4739" t="s">
        <v>7990</v>
      </c>
      <c r="F4739" t="s">
        <v>1705</v>
      </c>
      <c r="G4739" t="s">
        <v>4638</v>
      </c>
      <c r="H4739" t="s">
        <v>7968</v>
      </c>
    </row>
    <row r="4740" spans="1:8">
      <c r="A4740" t="s">
        <v>14347</v>
      </c>
      <c r="B4740" t="s">
        <v>14348</v>
      </c>
      <c r="C4740" t="s">
        <v>14349</v>
      </c>
      <c r="D4740" t="s">
        <v>14346</v>
      </c>
      <c r="E4740" t="s">
        <v>7990</v>
      </c>
      <c r="F4740" t="s">
        <v>1705</v>
      </c>
      <c r="G4740" t="s">
        <v>4638</v>
      </c>
      <c r="H4740" t="s">
        <v>7968</v>
      </c>
    </row>
    <row r="4741" spans="1:8">
      <c r="A4741" t="s">
        <v>14350</v>
      </c>
      <c r="B4741" t="s">
        <v>14351</v>
      </c>
      <c r="C4741" t="s">
        <v>14351</v>
      </c>
      <c r="E4741" t="s">
        <v>7990</v>
      </c>
      <c r="F4741" t="s">
        <v>1705</v>
      </c>
      <c r="G4741" t="s">
        <v>4638</v>
      </c>
      <c r="H4741" t="s">
        <v>7968</v>
      </c>
    </row>
    <row r="4742" spans="1:8">
      <c r="A4742" t="s">
        <v>14352</v>
      </c>
      <c r="B4742" t="s">
        <v>14353</v>
      </c>
      <c r="C4742" t="s">
        <v>14354</v>
      </c>
      <c r="D4742" t="s">
        <v>14355</v>
      </c>
      <c r="E4742" t="s">
        <v>4434</v>
      </c>
      <c r="F4742" t="s">
        <v>352</v>
      </c>
      <c r="G4742" t="s">
        <v>2854</v>
      </c>
      <c r="H4742" t="s">
        <v>2855</v>
      </c>
    </row>
    <row r="4743" spans="1:8">
      <c r="A4743" t="s">
        <v>14356</v>
      </c>
      <c r="B4743" t="s">
        <v>14357</v>
      </c>
      <c r="C4743" t="s">
        <v>14358</v>
      </c>
      <c r="D4743" t="s">
        <v>9505</v>
      </c>
      <c r="E4743" t="s">
        <v>4434</v>
      </c>
      <c r="F4743" t="s">
        <v>352</v>
      </c>
      <c r="G4743" t="s">
        <v>2854</v>
      </c>
      <c r="H4743" t="s">
        <v>2855</v>
      </c>
    </row>
    <row r="4744" spans="1:8">
      <c r="A4744" t="s">
        <v>14359</v>
      </c>
      <c r="B4744" t="s">
        <v>14360</v>
      </c>
      <c r="C4744" t="s">
        <v>14361</v>
      </c>
      <c r="D4744" t="s">
        <v>14362</v>
      </c>
      <c r="E4744" t="s">
        <v>4434</v>
      </c>
      <c r="F4744" t="s">
        <v>352</v>
      </c>
      <c r="G4744" t="s">
        <v>2854</v>
      </c>
      <c r="H4744" t="s">
        <v>2855</v>
      </c>
    </row>
    <row r="4745" spans="1:8">
      <c r="A4745" t="s">
        <v>14363</v>
      </c>
      <c r="B4745" t="s">
        <v>14364</v>
      </c>
      <c r="C4745" t="s">
        <v>14365</v>
      </c>
      <c r="D4745" t="s">
        <v>14366</v>
      </c>
      <c r="E4745" t="s">
        <v>4691</v>
      </c>
      <c r="F4745" t="s">
        <v>352</v>
      </c>
      <c r="G4745" t="s">
        <v>2854</v>
      </c>
      <c r="H4745" t="s">
        <v>2855</v>
      </c>
    </row>
    <row r="4746" spans="1:8">
      <c r="A4746" t="s">
        <v>14367</v>
      </c>
      <c r="B4746" t="s">
        <v>14368</v>
      </c>
      <c r="C4746" t="s">
        <v>14369</v>
      </c>
      <c r="D4746" t="s">
        <v>14370</v>
      </c>
      <c r="E4746" t="s">
        <v>4434</v>
      </c>
      <c r="F4746" t="s">
        <v>352</v>
      </c>
      <c r="G4746" t="s">
        <v>2854</v>
      </c>
      <c r="H4746" t="s">
        <v>2855</v>
      </c>
    </row>
    <row r="4747" spans="1:8">
      <c r="A4747" t="s">
        <v>14371</v>
      </c>
      <c r="B4747" t="s">
        <v>14372</v>
      </c>
      <c r="C4747" t="s">
        <v>14372</v>
      </c>
      <c r="E4747" t="s">
        <v>776</v>
      </c>
      <c r="F4747" t="s">
        <v>583</v>
      </c>
      <c r="G4747" t="s">
        <v>352</v>
      </c>
      <c r="H4747" t="s">
        <v>777</v>
      </c>
    </row>
    <row r="4748" spans="1:8">
      <c r="A4748" t="s">
        <v>14373</v>
      </c>
      <c r="B4748" t="s">
        <v>14374</v>
      </c>
      <c r="C4748" t="s">
        <v>14375</v>
      </c>
      <c r="D4748" t="s">
        <v>2501</v>
      </c>
      <c r="E4748" t="s">
        <v>2502</v>
      </c>
      <c r="F4748" t="s">
        <v>352</v>
      </c>
      <c r="G4748" t="s">
        <v>353</v>
      </c>
      <c r="H4748" t="s">
        <v>630</v>
      </c>
    </row>
    <row r="4749" spans="1:8">
      <c r="A4749" t="s">
        <v>14376</v>
      </c>
      <c r="B4749" t="s">
        <v>14377</v>
      </c>
      <c r="C4749" t="s">
        <v>14377</v>
      </c>
      <c r="E4749" t="s">
        <v>4434</v>
      </c>
      <c r="F4749" t="s">
        <v>352</v>
      </c>
      <c r="G4749" t="s">
        <v>2854</v>
      </c>
      <c r="H4749" t="s">
        <v>2855</v>
      </c>
    </row>
    <row r="4750" spans="1:8">
      <c r="A4750" t="s">
        <v>14378</v>
      </c>
      <c r="B4750" t="s">
        <v>14379</v>
      </c>
      <c r="C4750" t="s">
        <v>14380</v>
      </c>
      <c r="D4750" t="s">
        <v>14362</v>
      </c>
      <c r="E4750" t="s">
        <v>4434</v>
      </c>
      <c r="F4750" t="s">
        <v>352</v>
      </c>
      <c r="G4750" t="s">
        <v>2854</v>
      </c>
      <c r="H4750" t="s">
        <v>2855</v>
      </c>
    </row>
    <row r="4751" spans="1:8">
      <c r="A4751" t="s">
        <v>14381</v>
      </c>
      <c r="B4751" t="s">
        <v>14382</v>
      </c>
      <c r="C4751" t="s">
        <v>14383</v>
      </c>
      <c r="D4751" t="s">
        <v>13038</v>
      </c>
      <c r="E4751" t="s">
        <v>4434</v>
      </c>
      <c r="F4751" t="s">
        <v>352</v>
      </c>
      <c r="G4751" t="s">
        <v>2854</v>
      </c>
      <c r="H4751" t="s">
        <v>2855</v>
      </c>
    </row>
    <row r="4752" spans="1:8">
      <c r="A4752" t="s">
        <v>14384</v>
      </c>
      <c r="B4752" t="s">
        <v>14385</v>
      </c>
      <c r="C4752" t="s">
        <v>14386</v>
      </c>
      <c r="D4752" t="s">
        <v>9505</v>
      </c>
      <c r="E4752" t="s">
        <v>4434</v>
      </c>
      <c r="F4752" t="s">
        <v>352</v>
      </c>
      <c r="G4752" t="s">
        <v>2854</v>
      </c>
      <c r="H4752" t="s">
        <v>2855</v>
      </c>
    </row>
    <row r="4753" spans="1:8">
      <c r="A4753" t="s">
        <v>14387</v>
      </c>
      <c r="B4753" t="s">
        <v>14388</v>
      </c>
      <c r="C4753" t="s">
        <v>14389</v>
      </c>
      <c r="D4753" t="s">
        <v>14390</v>
      </c>
      <c r="E4753" t="s">
        <v>4506</v>
      </c>
      <c r="F4753" t="s">
        <v>1723</v>
      </c>
      <c r="G4753" t="s">
        <v>2284</v>
      </c>
      <c r="H4753" t="s">
        <v>4507</v>
      </c>
    </row>
    <row r="4754" spans="1:8">
      <c r="A4754" t="s">
        <v>14391</v>
      </c>
      <c r="B4754" t="s">
        <v>14392</v>
      </c>
      <c r="C4754" t="s">
        <v>14393</v>
      </c>
      <c r="D4754" t="s">
        <v>14394</v>
      </c>
      <c r="E4754" t="s">
        <v>14395</v>
      </c>
      <c r="F4754" t="s">
        <v>352</v>
      </c>
      <c r="G4754" t="s">
        <v>2854</v>
      </c>
      <c r="H4754" t="s">
        <v>2855</v>
      </c>
    </row>
    <row r="4755" spans="1:8">
      <c r="A4755" t="s">
        <v>14396</v>
      </c>
      <c r="B4755" t="s">
        <v>14397</v>
      </c>
      <c r="C4755" t="s">
        <v>14398</v>
      </c>
      <c r="D4755" t="s">
        <v>14399</v>
      </c>
      <c r="E4755" t="s">
        <v>4434</v>
      </c>
      <c r="F4755" t="s">
        <v>352</v>
      </c>
      <c r="G4755" t="s">
        <v>2854</v>
      </c>
      <c r="H4755" t="s">
        <v>2855</v>
      </c>
    </row>
    <row r="4756" spans="1:8">
      <c r="A4756" t="s">
        <v>14400</v>
      </c>
      <c r="B4756" t="s">
        <v>14401</v>
      </c>
      <c r="C4756" t="s">
        <v>4491</v>
      </c>
      <c r="D4756" t="s">
        <v>14402</v>
      </c>
      <c r="E4756" t="s">
        <v>4434</v>
      </c>
      <c r="F4756" t="s">
        <v>352</v>
      </c>
      <c r="G4756" t="s">
        <v>2854</v>
      </c>
      <c r="H4756" t="s">
        <v>2855</v>
      </c>
    </row>
    <row r="4757" spans="1:8">
      <c r="A4757" t="s">
        <v>14403</v>
      </c>
      <c r="B4757" t="s">
        <v>14404</v>
      </c>
      <c r="C4757" t="s">
        <v>14405</v>
      </c>
      <c r="D4757" t="s">
        <v>9505</v>
      </c>
      <c r="E4757" t="s">
        <v>4434</v>
      </c>
      <c r="F4757" t="s">
        <v>352</v>
      </c>
      <c r="G4757" t="s">
        <v>2854</v>
      </c>
      <c r="H4757" t="s">
        <v>2855</v>
      </c>
    </row>
    <row r="4758" spans="1:8">
      <c r="A4758" t="s">
        <v>14406</v>
      </c>
      <c r="B4758" t="s">
        <v>14407</v>
      </c>
      <c r="C4758" t="s">
        <v>14408</v>
      </c>
      <c r="D4758" t="s">
        <v>9505</v>
      </c>
      <c r="E4758" t="s">
        <v>4434</v>
      </c>
      <c r="F4758" t="s">
        <v>352</v>
      </c>
      <c r="G4758" t="s">
        <v>2854</v>
      </c>
      <c r="H4758" t="s">
        <v>2855</v>
      </c>
    </row>
    <row r="4759" spans="1:8">
      <c r="A4759" t="s">
        <v>14409</v>
      </c>
      <c r="B4759" t="s">
        <v>14410</v>
      </c>
      <c r="C4759" t="s">
        <v>14411</v>
      </c>
      <c r="D4759" t="s">
        <v>14412</v>
      </c>
      <c r="E4759" t="s">
        <v>4691</v>
      </c>
      <c r="F4759" t="s">
        <v>352</v>
      </c>
      <c r="G4759" t="s">
        <v>2854</v>
      </c>
      <c r="H4759" t="s">
        <v>2855</v>
      </c>
    </row>
    <row r="4760" spans="1:8">
      <c r="A4760" t="s">
        <v>14413</v>
      </c>
      <c r="B4760" t="s">
        <v>14414</v>
      </c>
      <c r="C4760" t="s">
        <v>14415</v>
      </c>
      <c r="D4760" t="s">
        <v>14416</v>
      </c>
      <c r="E4760" t="s">
        <v>14417</v>
      </c>
      <c r="F4760" t="s">
        <v>352</v>
      </c>
      <c r="G4760" t="s">
        <v>2854</v>
      </c>
      <c r="H4760" t="s">
        <v>2855</v>
      </c>
    </row>
    <row r="4761" spans="1:8">
      <c r="A4761" t="s">
        <v>14418</v>
      </c>
      <c r="B4761" t="s">
        <v>14419</v>
      </c>
      <c r="C4761" t="s">
        <v>14420</v>
      </c>
      <c r="D4761" t="s">
        <v>14421</v>
      </c>
      <c r="E4761" t="s">
        <v>4434</v>
      </c>
      <c r="F4761" t="s">
        <v>352</v>
      </c>
      <c r="G4761" t="s">
        <v>2854</v>
      </c>
      <c r="H4761" t="s">
        <v>2855</v>
      </c>
    </row>
    <row r="4762" spans="1:8">
      <c r="A4762" t="s">
        <v>14422</v>
      </c>
      <c r="B4762" t="s">
        <v>14423</v>
      </c>
      <c r="C4762" t="s">
        <v>14424</v>
      </c>
      <c r="D4762" t="s">
        <v>14425</v>
      </c>
      <c r="E4762" t="s">
        <v>4506</v>
      </c>
      <c r="F4762" t="s">
        <v>1723</v>
      </c>
      <c r="G4762" t="s">
        <v>2284</v>
      </c>
      <c r="H4762" t="s">
        <v>4507</v>
      </c>
    </row>
    <row r="4763" spans="1:8">
      <c r="A4763" t="s">
        <v>14426</v>
      </c>
      <c r="B4763" t="s">
        <v>14427</v>
      </c>
      <c r="C4763" t="s">
        <v>14428</v>
      </c>
      <c r="D4763" t="s">
        <v>14429</v>
      </c>
      <c r="E4763" t="s">
        <v>4506</v>
      </c>
      <c r="F4763" t="s">
        <v>1723</v>
      </c>
      <c r="G4763" t="s">
        <v>2284</v>
      </c>
      <c r="H4763" t="s">
        <v>4507</v>
      </c>
    </row>
    <row r="4764" spans="1:8">
      <c r="A4764" t="s">
        <v>14430</v>
      </c>
      <c r="B4764" t="s">
        <v>14431</v>
      </c>
      <c r="C4764" t="s">
        <v>14432</v>
      </c>
      <c r="D4764" t="s">
        <v>14362</v>
      </c>
      <c r="E4764" t="s">
        <v>4434</v>
      </c>
      <c r="F4764" t="s">
        <v>352</v>
      </c>
      <c r="G4764" t="s">
        <v>2854</v>
      </c>
      <c r="H4764" t="s">
        <v>2855</v>
      </c>
    </row>
    <row r="4765" spans="1:8">
      <c r="A4765" t="s">
        <v>14433</v>
      </c>
      <c r="B4765" t="s">
        <v>14434</v>
      </c>
      <c r="C4765" t="s">
        <v>14435</v>
      </c>
      <c r="D4765" t="s">
        <v>10379</v>
      </c>
      <c r="E4765" t="s">
        <v>4434</v>
      </c>
      <c r="F4765" t="s">
        <v>352</v>
      </c>
      <c r="G4765" t="s">
        <v>2854</v>
      </c>
      <c r="H4765" t="s">
        <v>2855</v>
      </c>
    </row>
    <row r="4766" spans="1:8">
      <c r="A4766" t="s">
        <v>14436</v>
      </c>
      <c r="B4766" t="s">
        <v>14437</v>
      </c>
      <c r="C4766" t="s">
        <v>14438</v>
      </c>
      <c r="D4766" t="s">
        <v>9282</v>
      </c>
      <c r="E4766" t="s">
        <v>4434</v>
      </c>
      <c r="F4766" t="s">
        <v>352</v>
      </c>
      <c r="G4766" t="s">
        <v>2854</v>
      </c>
      <c r="H4766" t="s">
        <v>2855</v>
      </c>
    </row>
    <row r="4767" spans="1:8">
      <c r="A4767" t="s">
        <v>14439</v>
      </c>
      <c r="B4767" t="s">
        <v>10348</v>
      </c>
      <c r="C4767" t="s">
        <v>10349</v>
      </c>
      <c r="D4767" t="s">
        <v>9282</v>
      </c>
      <c r="E4767" t="s">
        <v>4434</v>
      </c>
      <c r="F4767" t="s">
        <v>352</v>
      </c>
      <c r="G4767" t="s">
        <v>2854</v>
      </c>
      <c r="H4767" t="s">
        <v>2855</v>
      </c>
    </row>
    <row r="4768" spans="1:8">
      <c r="A4768" t="s">
        <v>14440</v>
      </c>
      <c r="B4768" t="s">
        <v>14441</v>
      </c>
      <c r="C4768" t="s">
        <v>14442</v>
      </c>
      <c r="D4768" t="s">
        <v>9282</v>
      </c>
      <c r="E4768" t="s">
        <v>4434</v>
      </c>
      <c r="F4768" t="s">
        <v>352</v>
      </c>
      <c r="G4768" t="s">
        <v>2854</v>
      </c>
      <c r="H4768" t="s">
        <v>2855</v>
      </c>
    </row>
    <row r="4769" spans="1:8">
      <c r="A4769" t="s">
        <v>14443</v>
      </c>
      <c r="B4769" t="s">
        <v>14444</v>
      </c>
      <c r="C4769" t="s">
        <v>14444</v>
      </c>
      <c r="E4769" t="s">
        <v>4434</v>
      </c>
      <c r="F4769" t="s">
        <v>352</v>
      </c>
      <c r="G4769" t="s">
        <v>2854</v>
      </c>
      <c r="H4769" t="s">
        <v>2855</v>
      </c>
    </row>
    <row r="4770" spans="1:8">
      <c r="A4770" t="s">
        <v>14445</v>
      </c>
      <c r="B4770" t="s">
        <v>14446</v>
      </c>
      <c r="C4770" t="s">
        <v>14447</v>
      </c>
      <c r="D4770" t="s">
        <v>14448</v>
      </c>
      <c r="E4770" t="s">
        <v>3556</v>
      </c>
      <c r="F4770" t="s">
        <v>352</v>
      </c>
      <c r="G4770" t="s">
        <v>360</v>
      </c>
      <c r="H4770" t="s">
        <v>412</v>
      </c>
    </row>
    <row r="4771" spans="1:8">
      <c r="A4771" t="s">
        <v>14449</v>
      </c>
      <c r="B4771" t="s">
        <v>14450</v>
      </c>
      <c r="C4771" t="s">
        <v>14451</v>
      </c>
      <c r="D4771" t="s">
        <v>14452</v>
      </c>
      <c r="E4771" t="s">
        <v>2297</v>
      </c>
      <c r="F4771" t="s">
        <v>352</v>
      </c>
      <c r="G4771" t="s">
        <v>610</v>
      </c>
      <c r="H4771" t="s">
        <v>2298</v>
      </c>
    </row>
    <row r="4772" spans="1:8">
      <c r="A4772" t="s">
        <v>14453</v>
      </c>
      <c r="B4772" t="s">
        <v>14454</v>
      </c>
      <c r="C4772" t="s">
        <v>7562</v>
      </c>
      <c r="D4772" t="s">
        <v>14455</v>
      </c>
      <c r="E4772" t="s">
        <v>770</v>
      </c>
      <c r="F4772" t="s">
        <v>352</v>
      </c>
      <c r="G4772" t="s">
        <v>610</v>
      </c>
      <c r="H4772" t="s">
        <v>771</v>
      </c>
    </row>
    <row r="4773" spans="1:8">
      <c r="A4773" t="s">
        <v>14456</v>
      </c>
      <c r="B4773" t="s">
        <v>14457</v>
      </c>
      <c r="C4773" t="s">
        <v>14458</v>
      </c>
      <c r="D4773" t="s">
        <v>14459</v>
      </c>
      <c r="E4773" t="s">
        <v>712</v>
      </c>
      <c r="F4773" t="s">
        <v>352</v>
      </c>
      <c r="G4773" t="s">
        <v>610</v>
      </c>
      <c r="H4773" t="s">
        <v>611</v>
      </c>
    </row>
    <row r="4774" spans="1:8">
      <c r="A4774" t="s">
        <v>14460</v>
      </c>
      <c r="B4774" t="s">
        <v>14461</v>
      </c>
      <c r="C4774" t="s">
        <v>14462</v>
      </c>
      <c r="D4774" t="s">
        <v>465</v>
      </c>
      <c r="E4774" t="s">
        <v>14463</v>
      </c>
      <c r="F4774" t="s">
        <v>352</v>
      </c>
      <c r="G4774" t="s">
        <v>367</v>
      </c>
      <c r="H4774" t="s">
        <v>453</v>
      </c>
    </row>
    <row r="4775" spans="1:8">
      <c r="A4775" t="s">
        <v>14464</v>
      </c>
      <c r="B4775" t="s">
        <v>14465</v>
      </c>
      <c r="C4775" t="s">
        <v>14466</v>
      </c>
      <c r="D4775" t="s">
        <v>14467</v>
      </c>
      <c r="E4775" t="s">
        <v>1135</v>
      </c>
      <c r="F4775" t="s">
        <v>352</v>
      </c>
      <c r="G4775" t="s">
        <v>495</v>
      </c>
      <c r="H4775" t="s">
        <v>1136</v>
      </c>
    </row>
    <row r="4776" spans="1:8">
      <c r="A4776" t="s">
        <v>14468</v>
      </c>
      <c r="B4776" t="s">
        <v>14469</v>
      </c>
      <c r="C4776" t="s">
        <v>14470</v>
      </c>
      <c r="D4776" t="s">
        <v>14471</v>
      </c>
      <c r="E4776" t="s">
        <v>1135</v>
      </c>
      <c r="F4776" t="s">
        <v>352</v>
      </c>
      <c r="G4776" t="s">
        <v>495</v>
      </c>
      <c r="H4776" t="s">
        <v>1136</v>
      </c>
    </row>
    <row r="4777" spans="1:8">
      <c r="A4777" t="s">
        <v>14472</v>
      </c>
      <c r="B4777" t="s">
        <v>14473</v>
      </c>
      <c r="C4777" t="s">
        <v>14474</v>
      </c>
      <c r="D4777" t="s">
        <v>14475</v>
      </c>
      <c r="E4777" t="s">
        <v>14476</v>
      </c>
      <c r="F4777" t="s">
        <v>352</v>
      </c>
      <c r="G4777" t="s">
        <v>467</v>
      </c>
      <c r="H4777" t="s">
        <v>11029</v>
      </c>
    </row>
    <row r="4778" spans="1:8">
      <c r="A4778" t="s">
        <v>14477</v>
      </c>
      <c r="B4778" t="s">
        <v>14478</v>
      </c>
      <c r="C4778" t="s">
        <v>14479</v>
      </c>
      <c r="D4778" t="s">
        <v>14480</v>
      </c>
      <c r="E4778" t="s">
        <v>963</v>
      </c>
      <c r="F4778" t="s">
        <v>352</v>
      </c>
      <c r="G4778" t="s">
        <v>367</v>
      </c>
      <c r="H4778" t="s">
        <v>964</v>
      </c>
    </row>
    <row r="4779" spans="1:8">
      <c r="A4779" t="s">
        <v>14481</v>
      </c>
      <c r="B4779" t="s">
        <v>14482</v>
      </c>
      <c r="C4779" t="s">
        <v>14483</v>
      </c>
      <c r="D4779" t="s">
        <v>14484</v>
      </c>
      <c r="E4779" t="s">
        <v>2198</v>
      </c>
      <c r="F4779" t="s">
        <v>352</v>
      </c>
      <c r="G4779" t="s">
        <v>367</v>
      </c>
      <c r="H4779" t="s">
        <v>636</v>
      </c>
    </row>
    <row r="4780" spans="1:8">
      <c r="A4780" t="s">
        <v>14485</v>
      </c>
      <c r="B4780" t="s">
        <v>14486</v>
      </c>
      <c r="C4780" t="s">
        <v>14487</v>
      </c>
      <c r="D4780" t="s">
        <v>14488</v>
      </c>
      <c r="E4780" t="s">
        <v>14489</v>
      </c>
      <c r="F4780" t="s">
        <v>352</v>
      </c>
      <c r="G4780" t="s">
        <v>467</v>
      </c>
      <c r="H4780" t="s">
        <v>1965</v>
      </c>
    </row>
    <row r="4781" spans="1:8">
      <c r="A4781" t="s">
        <v>14490</v>
      </c>
      <c r="B4781" t="s">
        <v>14491</v>
      </c>
      <c r="C4781" t="s">
        <v>14492</v>
      </c>
      <c r="D4781" t="s">
        <v>14493</v>
      </c>
      <c r="E4781" t="s">
        <v>14489</v>
      </c>
      <c r="F4781" t="s">
        <v>352</v>
      </c>
      <c r="G4781" t="s">
        <v>467</v>
      </c>
      <c r="H4781" t="s">
        <v>1965</v>
      </c>
    </row>
    <row r="4782" spans="1:8">
      <c r="A4782" t="s">
        <v>14494</v>
      </c>
      <c r="B4782" t="s">
        <v>14495</v>
      </c>
      <c r="C4782" t="s">
        <v>14496</v>
      </c>
      <c r="D4782" t="s">
        <v>14497</v>
      </c>
      <c r="E4782" s="7" t="s">
        <v>14498</v>
      </c>
      <c r="F4782" s="7" t="s">
        <v>352</v>
      </c>
      <c r="G4782" t="s">
        <v>360</v>
      </c>
      <c r="H4782" t="s">
        <v>430</v>
      </c>
    </row>
    <row r="4783" spans="1:8">
      <c r="A4783" t="s">
        <v>14499</v>
      </c>
      <c r="B4783" t="s">
        <v>14500</v>
      </c>
      <c r="C4783" t="s">
        <v>14501</v>
      </c>
      <c r="D4783" t="s">
        <v>14502</v>
      </c>
      <c r="E4783" t="s">
        <v>868</v>
      </c>
      <c r="F4783" t="s">
        <v>352</v>
      </c>
      <c r="G4783" t="s">
        <v>360</v>
      </c>
      <c r="H4783" t="s">
        <v>430</v>
      </c>
    </row>
    <row r="4784" spans="1:8">
      <c r="A4784" t="s">
        <v>14503</v>
      </c>
      <c r="B4784" t="s">
        <v>14504</v>
      </c>
      <c r="C4784" t="s">
        <v>14505</v>
      </c>
      <c r="D4784" t="s">
        <v>14506</v>
      </c>
      <c r="E4784" t="s">
        <v>2140</v>
      </c>
      <c r="F4784" t="s">
        <v>352</v>
      </c>
      <c r="G4784" t="s">
        <v>692</v>
      </c>
      <c r="H4784" t="s">
        <v>1239</v>
      </c>
    </row>
    <row r="4785" spans="1:8">
      <c r="A4785" t="s">
        <v>14507</v>
      </c>
      <c r="B4785" t="s">
        <v>14508</v>
      </c>
      <c r="C4785" t="s">
        <v>14508</v>
      </c>
      <c r="E4785" t="s">
        <v>3651</v>
      </c>
      <c r="F4785" t="s">
        <v>583</v>
      </c>
      <c r="G4785" t="s">
        <v>352</v>
      </c>
      <c r="H4785" t="s">
        <v>3652</v>
      </c>
    </row>
    <row r="4786" spans="1:8">
      <c r="A4786" t="s">
        <v>14509</v>
      </c>
      <c r="B4786" t="s">
        <v>14510</v>
      </c>
      <c r="C4786" t="s">
        <v>14510</v>
      </c>
      <c r="E4786" t="s">
        <v>3651</v>
      </c>
      <c r="F4786" t="s">
        <v>583</v>
      </c>
      <c r="G4786" t="s">
        <v>352</v>
      </c>
      <c r="H4786" t="s">
        <v>3652</v>
      </c>
    </row>
    <row r="4787" spans="1:8">
      <c r="A4787" t="s">
        <v>14511</v>
      </c>
      <c r="B4787" t="s">
        <v>14512</v>
      </c>
      <c r="C4787" t="s">
        <v>14512</v>
      </c>
      <c r="E4787" t="s">
        <v>3651</v>
      </c>
      <c r="F4787" t="s">
        <v>583</v>
      </c>
      <c r="G4787" t="s">
        <v>352</v>
      </c>
      <c r="H4787" t="s">
        <v>3652</v>
      </c>
    </row>
    <row r="4788" spans="1:8">
      <c r="A4788" t="s">
        <v>14513</v>
      </c>
      <c r="B4788" t="s">
        <v>14514</v>
      </c>
      <c r="C4788" t="s">
        <v>14514</v>
      </c>
      <c r="E4788" t="s">
        <v>3651</v>
      </c>
      <c r="F4788" t="s">
        <v>583</v>
      </c>
      <c r="G4788" t="s">
        <v>352</v>
      </c>
      <c r="H4788" t="s">
        <v>3652</v>
      </c>
    </row>
    <row r="4789" spans="1:8">
      <c r="A4789" t="s">
        <v>14515</v>
      </c>
      <c r="B4789" t="s">
        <v>14516</v>
      </c>
      <c r="C4789" t="s">
        <v>14516</v>
      </c>
      <c r="E4789" t="s">
        <v>3651</v>
      </c>
      <c r="F4789" t="s">
        <v>583</v>
      </c>
      <c r="G4789" t="s">
        <v>352</v>
      </c>
      <c r="H4789" t="s">
        <v>3652</v>
      </c>
    </row>
    <row r="4790" spans="1:8">
      <c r="A4790" t="s">
        <v>14517</v>
      </c>
      <c r="B4790" t="s">
        <v>14518</v>
      </c>
      <c r="C4790" t="s">
        <v>14519</v>
      </c>
      <c r="D4790" t="s">
        <v>14520</v>
      </c>
      <c r="E4790" t="s">
        <v>5040</v>
      </c>
      <c r="F4790" t="s">
        <v>352</v>
      </c>
      <c r="G4790" t="s">
        <v>467</v>
      </c>
      <c r="H4790" t="s">
        <v>4791</v>
      </c>
    </row>
    <row r="4791" spans="1:8">
      <c r="A4791" t="s">
        <v>14521</v>
      </c>
      <c r="B4791" t="s">
        <v>14522</v>
      </c>
      <c r="C4791" t="s">
        <v>14522</v>
      </c>
      <c r="E4791" t="s">
        <v>6600</v>
      </c>
      <c r="F4791" t="s">
        <v>583</v>
      </c>
      <c r="G4791" t="s">
        <v>1842</v>
      </c>
      <c r="H4791" t="s">
        <v>6601</v>
      </c>
    </row>
    <row r="4792" spans="1:8">
      <c r="A4792" t="s">
        <v>14523</v>
      </c>
      <c r="B4792" t="s">
        <v>14524</v>
      </c>
      <c r="C4792" t="s">
        <v>14524</v>
      </c>
      <c r="E4792" t="s">
        <v>6600</v>
      </c>
      <c r="F4792" t="s">
        <v>583</v>
      </c>
      <c r="G4792" t="s">
        <v>1842</v>
      </c>
      <c r="H4792" t="s">
        <v>6601</v>
      </c>
    </row>
    <row r="4793" spans="1:8">
      <c r="A4793" t="s">
        <v>14525</v>
      </c>
      <c r="B4793" t="s">
        <v>14526</v>
      </c>
      <c r="C4793" t="s">
        <v>14526</v>
      </c>
      <c r="E4793" t="s">
        <v>6600</v>
      </c>
      <c r="F4793" t="s">
        <v>583</v>
      </c>
      <c r="G4793" t="s">
        <v>1842</v>
      </c>
      <c r="H4793" t="s">
        <v>6601</v>
      </c>
    </row>
    <row r="4794" spans="1:8">
      <c r="A4794" t="s">
        <v>14527</v>
      </c>
      <c r="B4794" t="s">
        <v>14528</v>
      </c>
      <c r="C4794" t="s">
        <v>14528</v>
      </c>
      <c r="E4794" t="s">
        <v>6600</v>
      </c>
      <c r="F4794" t="s">
        <v>583</v>
      </c>
      <c r="G4794" t="s">
        <v>1842</v>
      </c>
      <c r="H4794" t="s">
        <v>6601</v>
      </c>
    </row>
    <row r="4795" spans="1:8">
      <c r="A4795" t="s">
        <v>14529</v>
      </c>
      <c r="B4795" t="s">
        <v>14530</v>
      </c>
      <c r="C4795" t="s">
        <v>14530</v>
      </c>
      <c r="E4795" t="s">
        <v>6600</v>
      </c>
      <c r="F4795" t="s">
        <v>583</v>
      </c>
      <c r="G4795" t="s">
        <v>1842</v>
      </c>
      <c r="H4795" t="s">
        <v>6601</v>
      </c>
    </row>
    <row r="4796" spans="1:8">
      <c r="A4796" t="s">
        <v>14531</v>
      </c>
      <c r="B4796" t="s">
        <v>14532</v>
      </c>
      <c r="C4796" t="s">
        <v>14532</v>
      </c>
      <c r="E4796" t="s">
        <v>14533</v>
      </c>
      <c r="F4796" t="s">
        <v>2826</v>
      </c>
      <c r="G4796" t="s">
        <v>4721</v>
      </c>
      <c r="H4796" t="s">
        <v>11394</v>
      </c>
    </row>
    <row r="4797" spans="1:8">
      <c r="A4797" t="s">
        <v>14534</v>
      </c>
      <c r="B4797" t="s">
        <v>14535</v>
      </c>
      <c r="C4797" t="s">
        <v>14535</v>
      </c>
      <c r="E4797" t="s">
        <v>6600</v>
      </c>
      <c r="F4797" t="s">
        <v>583</v>
      </c>
      <c r="G4797" t="s">
        <v>1842</v>
      </c>
      <c r="H4797" t="s">
        <v>6601</v>
      </c>
    </row>
    <row r="4798" spans="1:8">
      <c r="A4798" t="s">
        <v>14536</v>
      </c>
      <c r="B4798" t="s">
        <v>3889</v>
      </c>
      <c r="C4798" t="s">
        <v>3890</v>
      </c>
      <c r="D4798" t="s">
        <v>3891</v>
      </c>
      <c r="E4798" t="s">
        <v>9913</v>
      </c>
      <c r="F4798" t="s">
        <v>352</v>
      </c>
      <c r="G4798" t="s">
        <v>692</v>
      </c>
      <c r="H4798" t="s">
        <v>1239</v>
      </c>
    </row>
    <row r="4799" spans="1:8">
      <c r="A4799" t="s">
        <v>14537</v>
      </c>
      <c r="B4799" t="s">
        <v>3889</v>
      </c>
      <c r="C4799" t="s">
        <v>3890</v>
      </c>
      <c r="D4799" t="s">
        <v>3891</v>
      </c>
      <c r="E4799" t="s">
        <v>9913</v>
      </c>
      <c r="F4799" t="s">
        <v>352</v>
      </c>
      <c r="G4799" t="s">
        <v>692</v>
      </c>
      <c r="H4799" t="s">
        <v>1239</v>
      </c>
    </row>
    <row r="4800" spans="1:8">
      <c r="A4800" t="s">
        <v>14538</v>
      </c>
      <c r="B4800" t="s">
        <v>14539</v>
      </c>
      <c r="C4800" t="s">
        <v>14539</v>
      </c>
      <c r="E4800" t="s">
        <v>2680</v>
      </c>
      <c r="F4800" t="s">
        <v>352</v>
      </c>
      <c r="G4800" t="s">
        <v>2649</v>
      </c>
      <c r="H4800" t="s">
        <v>2681</v>
      </c>
    </row>
    <row r="4801" spans="1:8">
      <c r="A4801" t="s">
        <v>14540</v>
      </c>
      <c r="B4801" t="s">
        <v>14541</v>
      </c>
      <c r="C4801" t="s">
        <v>14542</v>
      </c>
      <c r="D4801" t="s">
        <v>14543</v>
      </c>
      <c r="E4801" t="s">
        <v>14544</v>
      </c>
      <c r="F4801" t="s">
        <v>352</v>
      </c>
      <c r="G4801" t="s">
        <v>353</v>
      </c>
      <c r="H4801" t="s">
        <v>724</v>
      </c>
    </row>
    <row r="4802" spans="1:8">
      <c r="A4802" t="s">
        <v>14545</v>
      </c>
      <c r="B4802" t="s">
        <v>14546</v>
      </c>
      <c r="C4802" t="s">
        <v>14547</v>
      </c>
      <c r="D4802" t="s">
        <v>14548</v>
      </c>
      <c r="E4802" t="s">
        <v>1238</v>
      </c>
      <c r="F4802" t="s">
        <v>352</v>
      </c>
      <c r="G4802" t="s">
        <v>692</v>
      </c>
      <c r="H4802" t="s">
        <v>1239</v>
      </c>
    </row>
    <row r="4803" spans="1:8">
      <c r="A4803" t="s">
        <v>14549</v>
      </c>
      <c r="B4803" t="s">
        <v>14550</v>
      </c>
      <c r="C4803" t="s">
        <v>14550</v>
      </c>
      <c r="E4803" s="7" t="s">
        <v>14551</v>
      </c>
      <c r="F4803" s="7" t="s">
        <v>2826</v>
      </c>
      <c r="G4803" t="s">
        <v>2827</v>
      </c>
      <c r="H4803" t="s">
        <v>14552</v>
      </c>
    </row>
    <row r="4804" spans="1:8">
      <c r="A4804" t="s">
        <v>14553</v>
      </c>
      <c r="B4804" t="s">
        <v>14554</v>
      </c>
      <c r="C4804" t="s">
        <v>14554</v>
      </c>
      <c r="E4804" t="s">
        <v>652</v>
      </c>
      <c r="F4804" t="s">
        <v>652</v>
      </c>
    </row>
    <row r="4805" spans="1:8">
      <c r="A4805" t="s">
        <v>14555</v>
      </c>
      <c r="B4805" t="s">
        <v>14556</v>
      </c>
      <c r="C4805" t="s">
        <v>14556</v>
      </c>
      <c r="E4805" t="s">
        <v>652</v>
      </c>
      <c r="F4805" t="s">
        <v>652</v>
      </c>
    </row>
    <row r="4806" spans="1:8">
      <c r="A4806" t="s">
        <v>14557</v>
      </c>
      <c r="B4806" t="s">
        <v>14558</v>
      </c>
      <c r="C4806" t="s">
        <v>14559</v>
      </c>
      <c r="D4806" t="s">
        <v>14560</v>
      </c>
      <c r="E4806" t="s">
        <v>652</v>
      </c>
      <c r="F4806" t="s">
        <v>652</v>
      </c>
    </row>
    <row r="4807" spans="1:8">
      <c r="A4807" t="s">
        <v>14561</v>
      </c>
      <c r="B4807" t="s">
        <v>14562</v>
      </c>
      <c r="C4807" t="s">
        <v>14563</v>
      </c>
      <c r="D4807" t="s">
        <v>14564</v>
      </c>
      <c r="E4807" t="s">
        <v>14565</v>
      </c>
      <c r="F4807" t="s">
        <v>352</v>
      </c>
      <c r="G4807" t="s">
        <v>353</v>
      </c>
      <c r="H4807" t="s">
        <v>354</v>
      </c>
    </row>
    <row r="4808" spans="1:8">
      <c r="A4808" t="s">
        <v>14566</v>
      </c>
      <c r="B4808" t="s">
        <v>14567</v>
      </c>
      <c r="C4808" t="s">
        <v>14568</v>
      </c>
      <c r="D4808" t="s">
        <v>4475</v>
      </c>
      <c r="E4808" t="s">
        <v>4434</v>
      </c>
      <c r="F4808" t="s">
        <v>352</v>
      </c>
      <c r="G4808" t="s">
        <v>2854</v>
      </c>
      <c r="H4808" t="s">
        <v>2855</v>
      </c>
    </row>
    <row r="4809" spans="1:8">
      <c r="A4809" t="s">
        <v>14569</v>
      </c>
      <c r="B4809" t="s">
        <v>14570</v>
      </c>
      <c r="C4809" t="s">
        <v>14571</v>
      </c>
      <c r="D4809" t="s">
        <v>9505</v>
      </c>
      <c r="E4809" t="s">
        <v>4434</v>
      </c>
      <c r="F4809" t="s">
        <v>352</v>
      </c>
      <c r="G4809" t="s">
        <v>2854</v>
      </c>
      <c r="H4809" t="s">
        <v>2855</v>
      </c>
    </row>
    <row r="4810" spans="1:8">
      <c r="A4810" t="s">
        <v>14572</v>
      </c>
      <c r="B4810" t="s">
        <v>14573</v>
      </c>
      <c r="C4810" t="s">
        <v>14574</v>
      </c>
      <c r="D4810" t="s">
        <v>10663</v>
      </c>
      <c r="E4810" t="s">
        <v>652</v>
      </c>
      <c r="F4810" t="s">
        <v>652</v>
      </c>
    </row>
    <row r="4811" spans="1:8">
      <c r="A4811" t="s">
        <v>14575</v>
      </c>
      <c r="B4811" t="s">
        <v>14576</v>
      </c>
      <c r="C4811" t="s">
        <v>14576</v>
      </c>
      <c r="E4811" t="s">
        <v>652</v>
      </c>
      <c r="F4811" t="s">
        <v>652</v>
      </c>
    </row>
    <row r="4812" spans="1:8">
      <c r="A4812" t="s">
        <v>14577</v>
      </c>
      <c r="B4812" t="s">
        <v>14578</v>
      </c>
      <c r="C4812" t="s">
        <v>14579</v>
      </c>
      <c r="D4812" t="s">
        <v>10663</v>
      </c>
      <c r="E4812" t="s">
        <v>3345</v>
      </c>
      <c r="F4812" t="s">
        <v>352</v>
      </c>
      <c r="G4812" t="s">
        <v>2854</v>
      </c>
      <c r="H4812" t="s">
        <v>3346</v>
      </c>
    </row>
    <row r="4813" spans="1:8">
      <c r="A4813" t="s">
        <v>14580</v>
      </c>
      <c r="B4813" t="s">
        <v>14581</v>
      </c>
      <c r="C4813" t="s">
        <v>14581</v>
      </c>
      <c r="E4813" t="s">
        <v>10169</v>
      </c>
      <c r="F4813" t="s">
        <v>583</v>
      </c>
      <c r="G4813" t="s">
        <v>1723</v>
      </c>
      <c r="H4813" t="s">
        <v>851</v>
      </c>
    </row>
    <row r="4814" spans="1:8">
      <c r="A4814" t="s">
        <v>14582</v>
      </c>
      <c r="B4814" t="s">
        <v>14583</v>
      </c>
      <c r="C4814" t="s">
        <v>14583</v>
      </c>
      <c r="E4814" t="s">
        <v>7795</v>
      </c>
      <c r="F4814" t="s">
        <v>352</v>
      </c>
      <c r="G4814" t="s">
        <v>495</v>
      </c>
      <c r="H4814" t="s">
        <v>6799</v>
      </c>
    </row>
    <row r="4815" spans="1:8">
      <c r="A4815" t="s">
        <v>14584</v>
      </c>
      <c r="B4815" t="s">
        <v>14585</v>
      </c>
      <c r="C4815" t="s">
        <v>14585</v>
      </c>
      <c r="E4815" t="s">
        <v>7795</v>
      </c>
      <c r="F4815" t="s">
        <v>352</v>
      </c>
      <c r="G4815" t="s">
        <v>495</v>
      </c>
      <c r="H4815" t="s">
        <v>6799</v>
      </c>
    </row>
    <row r="4816" spans="1:8">
      <c r="A4816" t="s">
        <v>14586</v>
      </c>
      <c r="B4816" t="s">
        <v>14587</v>
      </c>
      <c r="C4816" t="s">
        <v>14587</v>
      </c>
      <c r="E4816" t="s">
        <v>7795</v>
      </c>
      <c r="F4816" t="s">
        <v>352</v>
      </c>
      <c r="G4816" t="s">
        <v>495</v>
      </c>
      <c r="H4816" t="s">
        <v>6799</v>
      </c>
    </row>
    <row r="4817" spans="1:8">
      <c r="A4817" t="s">
        <v>14588</v>
      </c>
      <c r="B4817" t="s">
        <v>14589</v>
      </c>
      <c r="C4817" t="s">
        <v>14589</v>
      </c>
      <c r="E4817" t="s">
        <v>7795</v>
      </c>
      <c r="F4817" t="s">
        <v>352</v>
      </c>
      <c r="G4817" t="s">
        <v>495</v>
      </c>
      <c r="H4817" t="s">
        <v>6799</v>
      </c>
    </row>
    <row r="4818" spans="1:8">
      <c r="A4818" t="s">
        <v>14590</v>
      </c>
      <c r="B4818" t="s">
        <v>14591</v>
      </c>
      <c r="C4818" t="s">
        <v>14591</v>
      </c>
      <c r="E4818" t="s">
        <v>6851</v>
      </c>
      <c r="F4818" t="s">
        <v>352</v>
      </c>
      <c r="G4818" t="s">
        <v>495</v>
      </c>
      <c r="H4818" t="s">
        <v>6799</v>
      </c>
    </row>
    <row r="4819" spans="1:8">
      <c r="A4819" t="s">
        <v>14592</v>
      </c>
      <c r="B4819" t="s">
        <v>14593</v>
      </c>
      <c r="C4819" t="s">
        <v>14593</v>
      </c>
      <c r="E4819" t="s">
        <v>6851</v>
      </c>
      <c r="F4819" t="s">
        <v>352</v>
      </c>
      <c r="G4819" t="s">
        <v>495</v>
      </c>
      <c r="H4819" t="s">
        <v>6799</v>
      </c>
    </row>
    <row r="4820" spans="1:8">
      <c r="A4820" t="s">
        <v>14594</v>
      </c>
      <c r="B4820" t="s">
        <v>14595</v>
      </c>
      <c r="C4820" t="s">
        <v>14595</v>
      </c>
      <c r="E4820" t="s">
        <v>6851</v>
      </c>
      <c r="F4820" t="s">
        <v>352</v>
      </c>
      <c r="G4820" t="s">
        <v>495</v>
      </c>
      <c r="H4820" t="s">
        <v>6799</v>
      </c>
    </row>
    <row r="4821" spans="1:8">
      <c r="A4821" t="s">
        <v>14596</v>
      </c>
      <c r="B4821" t="s">
        <v>14597</v>
      </c>
      <c r="C4821" t="s">
        <v>14597</v>
      </c>
      <c r="E4821" t="s">
        <v>6851</v>
      </c>
      <c r="F4821" t="s">
        <v>352</v>
      </c>
      <c r="G4821" t="s">
        <v>495</v>
      </c>
      <c r="H4821" t="s">
        <v>6799</v>
      </c>
    </row>
    <row r="4822" spans="1:8">
      <c r="A4822" t="s">
        <v>14598</v>
      </c>
      <c r="B4822" t="s">
        <v>14599</v>
      </c>
      <c r="C4822" t="s">
        <v>14599</v>
      </c>
      <c r="E4822" t="s">
        <v>6851</v>
      </c>
      <c r="F4822" t="s">
        <v>352</v>
      </c>
      <c r="G4822" t="s">
        <v>495</v>
      </c>
      <c r="H4822" t="s">
        <v>6799</v>
      </c>
    </row>
    <row r="4823" spans="1:8">
      <c r="A4823" t="s">
        <v>14600</v>
      </c>
      <c r="B4823" t="s">
        <v>14601</v>
      </c>
      <c r="C4823" t="s">
        <v>14601</v>
      </c>
      <c r="E4823" t="s">
        <v>6851</v>
      </c>
      <c r="F4823" t="s">
        <v>352</v>
      </c>
      <c r="G4823" t="s">
        <v>495</v>
      </c>
      <c r="H4823" t="s">
        <v>6799</v>
      </c>
    </row>
    <row r="4824" spans="1:8">
      <c r="A4824" t="s">
        <v>14602</v>
      </c>
      <c r="B4824" t="s">
        <v>14603</v>
      </c>
      <c r="C4824" t="s">
        <v>14603</v>
      </c>
      <c r="E4824" t="s">
        <v>6851</v>
      </c>
      <c r="F4824" t="s">
        <v>352</v>
      </c>
      <c r="G4824" t="s">
        <v>495</v>
      </c>
      <c r="H4824" t="s">
        <v>6799</v>
      </c>
    </row>
    <row r="4825" spans="1:8">
      <c r="A4825" t="s">
        <v>14604</v>
      </c>
      <c r="B4825" t="s">
        <v>14605</v>
      </c>
      <c r="C4825" t="s">
        <v>14605</v>
      </c>
      <c r="E4825" t="s">
        <v>6851</v>
      </c>
      <c r="F4825" t="s">
        <v>352</v>
      </c>
      <c r="G4825" t="s">
        <v>495</v>
      </c>
      <c r="H4825" t="s">
        <v>6799</v>
      </c>
    </row>
    <row r="4826" spans="1:8">
      <c r="A4826" t="s">
        <v>14606</v>
      </c>
      <c r="B4826" t="s">
        <v>14607</v>
      </c>
      <c r="C4826" t="s">
        <v>14607</v>
      </c>
      <c r="E4826" t="s">
        <v>6851</v>
      </c>
      <c r="F4826" t="s">
        <v>352</v>
      </c>
      <c r="G4826" t="s">
        <v>495</v>
      </c>
      <c r="H4826" t="s">
        <v>6799</v>
      </c>
    </row>
    <row r="4827" spans="1:8">
      <c r="A4827" t="s">
        <v>14608</v>
      </c>
      <c r="B4827" t="s">
        <v>14609</v>
      </c>
      <c r="C4827" t="s">
        <v>14609</v>
      </c>
      <c r="E4827" t="s">
        <v>6851</v>
      </c>
      <c r="F4827" t="s">
        <v>352</v>
      </c>
      <c r="G4827" t="s">
        <v>495</v>
      </c>
      <c r="H4827" t="s">
        <v>6799</v>
      </c>
    </row>
    <row r="4828" spans="1:8">
      <c r="A4828" t="s">
        <v>14610</v>
      </c>
      <c r="B4828" t="s">
        <v>14611</v>
      </c>
      <c r="C4828" t="s">
        <v>14611</v>
      </c>
      <c r="E4828" t="s">
        <v>6851</v>
      </c>
      <c r="F4828" t="s">
        <v>352</v>
      </c>
      <c r="G4828" t="s">
        <v>495</v>
      </c>
      <c r="H4828" t="s">
        <v>6799</v>
      </c>
    </row>
    <row r="4829" spans="1:8">
      <c r="A4829" t="s">
        <v>14612</v>
      </c>
      <c r="B4829" t="s">
        <v>14613</v>
      </c>
      <c r="C4829" t="s">
        <v>14613</v>
      </c>
      <c r="E4829" t="s">
        <v>6851</v>
      </c>
      <c r="F4829" t="s">
        <v>352</v>
      </c>
      <c r="G4829" t="s">
        <v>495</v>
      </c>
      <c r="H4829" t="s">
        <v>6799</v>
      </c>
    </row>
    <row r="4830" spans="1:8">
      <c r="A4830" t="s">
        <v>14614</v>
      </c>
      <c r="B4830" t="s">
        <v>14615</v>
      </c>
      <c r="C4830" t="s">
        <v>14615</v>
      </c>
      <c r="E4830" t="s">
        <v>6851</v>
      </c>
      <c r="F4830" t="s">
        <v>352</v>
      </c>
      <c r="G4830" t="s">
        <v>495</v>
      </c>
      <c r="H4830" t="s">
        <v>6799</v>
      </c>
    </row>
    <row r="4831" spans="1:8">
      <c r="A4831" t="s">
        <v>14616</v>
      </c>
      <c r="B4831" t="s">
        <v>14617</v>
      </c>
      <c r="C4831" t="s">
        <v>14617</v>
      </c>
      <c r="E4831" t="s">
        <v>6851</v>
      </c>
      <c r="F4831" t="s">
        <v>352</v>
      </c>
      <c r="G4831" t="s">
        <v>495</v>
      </c>
      <c r="H4831" t="s">
        <v>6799</v>
      </c>
    </row>
    <row r="4832" spans="1:8">
      <c r="A4832" t="s">
        <v>14618</v>
      </c>
      <c r="B4832" t="s">
        <v>14619</v>
      </c>
      <c r="C4832" t="s">
        <v>14619</v>
      </c>
      <c r="E4832" t="s">
        <v>6851</v>
      </c>
      <c r="F4832" t="s">
        <v>352</v>
      </c>
      <c r="G4832" t="s">
        <v>495</v>
      </c>
      <c r="H4832" t="s">
        <v>6799</v>
      </c>
    </row>
    <row r="4833" spans="1:8">
      <c r="A4833" t="s">
        <v>14620</v>
      </c>
      <c r="B4833" t="s">
        <v>14621</v>
      </c>
      <c r="C4833" t="s">
        <v>14621</v>
      </c>
      <c r="E4833" t="s">
        <v>6851</v>
      </c>
      <c r="F4833" t="s">
        <v>352</v>
      </c>
      <c r="G4833" t="s">
        <v>495</v>
      </c>
      <c r="H4833" t="s">
        <v>6799</v>
      </c>
    </row>
    <row r="4834" spans="1:8">
      <c r="A4834" t="s">
        <v>14622</v>
      </c>
      <c r="B4834" t="s">
        <v>14623</v>
      </c>
      <c r="C4834" t="s">
        <v>14623</v>
      </c>
      <c r="E4834" t="s">
        <v>6851</v>
      </c>
      <c r="F4834" t="s">
        <v>352</v>
      </c>
      <c r="G4834" t="s">
        <v>495</v>
      </c>
      <c r="H4834" t="s">
        <v>6799</v>
      </c>
    </row>
    <row r="4835" spans="1:8">
      <c r="A4835" t="s">
        <v>14624</v>
      </c>
      <c r="B4835" t="s">
        <v>14625</v>
      </c>
      <c r="C4835" t="s">
        <v>14625</v>
      </c>
      <c r="E4835" t="s">
        <v>6851</v>
      </c>
      <c r="F4835" t="s">
        <v>352</v>
      </c>
      <c r="G4835" t="s">
        <v>495</v>
      </c>
      <c r="H4835" t="s">
        <v>6799</v>
      </c>
    </row>
    <row r="4836" spans="1:8">
      <c r="A4836" t="s">
        <v>14626</v>
      </c>
      <c r="B4836" t="s">
        <v>14627</v>
      </c>
      <c r="C4836" t="s">
        <v>14627</v>
      </c>
      <c r="E4836" t="s">
        <v>6851</v>
      </c>
      <c r="F4836" t="s">
        <v>352</v>
      </c>
      <c r="G4836" t="s">
        <v>495</v>
      </c>
      <c r="H4836" t="s">
        <v>6799</v>
      </c>
    </row>
    <row r="4837" spans="1:8">
      <c r="A4837" t="s">
        <v>14628</v>
      </c>
      <c r="B4837" t="s">
        <v>14629</v>
      </c>
      <c r="C4837" t="s">
        <v>14629</v>
      </c>
      <c r="E4837" t="s">
        <v>6851</v>
      </c>
      <c r="F4837" t="s">
        <v>352</v>
      </c>
      <c r="G4837" t="s">
        <v>495</v>
      </c>
      <c r="H4837" t="s">
        <v>6799</v>
      </c>
    </row>
    <row r="4838" spans="1:8">
      <c r="A4838" t="s">
        <v>14630</v>
      </c>
      <c r="B4838" t="s">
        <v>14631</v>
      </c>
      <c r="C4838" t="s">
        <v>14631</v>
      </c>
      <c r="E4838" t="s">
        <v>6851</v>
      </c>
      <c r="F4838" t="s">
        <v>352</v>
      </c>
      <c r="G4838" t="s">
        <v>495</v>
      </c>
      <c r="H4838" t="s">
        <v>6799</v>
      </c>
    </row>
    <row r="4839" spans="1:8">
      <c r="A4839" t="s">
        <v>14632</v>
      </c>
      <c r="B4839" t="s">
        <v>14633</v>
      </c>
      <c r="C4839" t="s">
        <v>14633</v>
      </c>
      <c r="E4839" t="s">
        <v>6851</v>
      </c>
      <c r="F4839" t="s">
        <v>352</v>
      </c>
      <c r="G4839" t="s">
        <v>495</v>
      </c>
      <c r="H4839" t="s">
        <v>6799</v>
      </c>
    </row>
    <row r="4840" spans="1:8">
      <c r="A4840" t="s">
        <v>14634</v>
      </c>
      <c r="B4840" t="s">
        <v>14635</v>
      </c>
      <c r="C4840" t="s">
        <v>14635</v>
      </c>
      <c r="E4840" t="s">
        <v>6851</v>
      </c>
      <c r="F4840" t="s">
        <v>352</v>
      </c>
      <c r="G4840" t="s">
        <v>495</v>
      </c>
      <c r="H4840" t="s">
        <v>6799</v>
      </c>
    </row>
    <row r="4841" spans="1:8">
      <c r="A4841" t="s">
        <v>14636</v>
      </c>
      <c r="B4841" t="s">
        <v>14637</v>
      </c>
      <c r="C4841" t="s">
        <v>14637</v>
      </c>
      <c r="E4841" t="s">
        <v>6851</v>
      </c>
      <c r="F4841" t="s">
        <v>352</v>
      </c>
      <c r="G4841" t="s">
        <v>495</v>
      </c>
      <c r="H4841" t="s">
        <v>6799</v>
      </c>
    </row>
    <row r="4842" spans="1:8">
      <c r="A4842" t="s">
        <v>14638</v>
      </c>
      <c r="B4842" t="s">
        <v>14639</v>
      </c>
      <c r="C4842" t="s">
        <v>14639</v>
      </c>
      <c r="E4842" t="s">
        <v>6851</v>
      </c>
      <c r="F4842" t="s">
        <v>352</v>
      </c>
      <c r="G4842" t="s">
        <v>495</v>
      </c>
      <c r="H4842" t="s">
        <v>6799</v>
      </c>
    </row>
    <row r="4843" spans="1:8">
      <c r="A4843" t="s">
        <v>14640</v>
      </c>
      <c r="B4843" t="s">
        <v>14641</v>
      </c>
      <c r="C4843" t="s">
        <v>14641</v>
      </c>
      <c r="E4843" t="s">
        <v>6851</v>
      </c>
      <c r="F4843" t="s">
        <v>352</v>
      </c>
      <c r="G4843" t="s">
        <v>495</v>
      </c>
      <c r="H4843" t="s">
        <v>6799</v>
      </c>
    </row>
    <row r="4844" spans="1:8">
      <c r="A4844" t="s">
        <v>14642</v>
      </c>
      <c r="B4844" t="s">
        <v>14643</v>
      </c>
      <c r="C4844" t="s">
        <v>14643</v>
      </c>
      <c r="E4844" t="s">
        <v>6851</v>
      </c>
      <c r="F4844" t="s">
        <v>352</v>
      </c>
      <c r="G4844" t="s">
        <v>495</v>
      </c>
      <c r="H4844" t="s">
        <v>6799</v>
      </c>
    </row>
    <row r="4845" spans="1:8">
      <c r="A4845" t="s">
        <v>14644</v>
      </c>
      <c r="B4845" t="s">
        <v>14645</v>
      </c>
      <c r="C4845" t="s">
        <v>14645</v>
      </c>
      <c r="E4845" t="s">
        <v>6851</v>
      </c>
      <c r="F4845" t="s">
        <v>352</v>
      </c>
      <c r="G4845" t="s">
        <v>495</v>
      </c>
      <c r="H4845" t="s">
        <v>6799</v>
      </c>
    </row>
    <row r="4846" spans="1:8">
      <c r="A4846" t="s">
        <v>14646</v>
      </c>
      <c r="B4846" t="s">
        <v>14647</v>
      </c>
      <c r="C4846" t="s">
        <v>14647</v>
      </c>
      <c r="E4846" t="s">
        <v>6851</v>
      </c>
      <c r="F4846" t="s">
        <v>352</v>
      </c>
      <c r="G4846" t="s">
        <v>495</v>
      </c>
      <c r="H4846" t="s">
        <v>6799</v>
      </c>
    </row>
    <row r="4847" spans="1:8">
      <c r="A4847" t="s">
        <v>14648</v>
      </c>
      <c r="B4847" t="s">
        <v>14649</v>
      </c>
      <c r="C4847" t="s">
        <v>14650</v>
      </c>
      <c r="D4847" t="s">
        <v>14651</v>
      </c>
      <c r="E4847" t="s">
        <v>850</v>
      </c>
      <c r="F4847" t="s">
        <v>583</v>
      </c>
      <c r="G4847" t="s">
        <v>352</v>
      </c>
      <c r="H4847" t="s">
        <v>851</v>
      </c>
    </row>
    <row r="4848" spans="1:8">
      <c r="A4848" t="s">
        <v>14652</v>
      </c>
      <c r="B4848" t="s">
        <v>14653</v>
      </c>
      <c r="C4848" t="s">
        <v>14654</v>
      </c>
      <c r="D4848" t="s">
        <v>14655</v>
      </c>
      <c r="E4848" t="s">
        <v>2217</v>
      </c>
      <c r="F4848" t="s">
        <v>352</v>
      </c>
      <c r="G4848" t="s">
        <v>367</v>
      </c>
      <c r="H4848" t="s">
        <v>368</v>
      </c>
    </row>
    <row r="4849" spans="1:8">
      <c r="A4849" t="s">
        <v>14656</v>
      </c>
      <c r="B4849" t="s">
        <v>14657</v>
      </c>
      <c r="C4849" t="s">
        <v>14658</v>
      </c>
      <c r="D4849" t="s">
        <v>14659</v>
      </c>
      <c r="E4849" t="s">
        <v>2217</v>
      </c>
      <c r="F4849" t="s">
        <v>352</v>
      </c>
      <c r="G4849" t="s">
        <v>367</v>
      </c>
      <c r="H4849" t="s">
        <v>368</v>
      </c>
    </row>
    <row r="4850" spans="1:8">
      <c r="A4850" t="s">
        <v>14660</v>
      </c>
      <c r="B4850" t="s">
        <v>14661</v>
      </c>
      <c r="C4850" t="s">
        <v>14662</v>
      </c>
      <c r="D4850" t="s">
        <v>14663</v>
      </c>
      <c r="E4850" t="s">
        <v>2217</v>
      </c>
      <c r="F4850" t="s">
        <v>352</v>
      </c>
      <c r="G4850" t="s">
        <v>367</v>
      </c>
      <c r="H4850" t="s">
        <v>368</v>
      </c>
    </row>
    <row r="4851" spans="1:8">
      <c r="A4851" t="s">
        <v>14664</v>
      </c>
      <c r="B4851" t="s">
        <v>14665</v>
      </c>
      <c r="C4851" t="s">
        <v>14666</v>
      </c>
      <c r="D4851" t="s">
        <v>14663</v>
      </c>
      <c r="E4851" t="s">
        <v>2217</v>
      </c>
      <c r="F4851" t="s">
        <v>352</v>
      </c>
      <c r="G4851" t="s">
        <v>367</v>
      </c>
      <c r="H4851" t="s">
        <v>368</v>
      </c>
    </row>
    <row r="4852" spans="1:8">
      <c r="A4852" t="s">
        <v>14667</v>
      </c>
      <c r="B4852" t="s">
        <v>14668</v>
      </c>
      <c r="C4852" t="s">
        <v>14669</v>
      </c>
      <c r="D4852" t="s">
        <v>14670</v>
      </c>
      <c r="E4852" t="s">
        <v>2217</v>
      </c>
      <c r="F4852" t="s">
        <v>352</v>
      </c>
      <c r="G4852" t="s">
        <v>367</v>
      </c>
      <c r="H4852" t="s">
        <v>368</v>
      </c>
    </row>
    <row r="4853" spans="1:8">
      <c r="A4853" t="s">
        <v>14671</v>
      </c>
      <c r="B4853" t="s">
        <v>3096</v>
      </c>
      <c r="C4853" t="s">
        <v>3097</v>
      </c>
      <c r="D4853" t="s">
        <v>3098</v>
      </c>
      <c r="E4853" t="s">
        <v>5898</v>
      </c>
      <c r="F4853" t="s">
        <v>352</v>
      </c>
      <c r="G4853" t="s">
        <v>367</v>
      </c>
      <c r="H4853" t="s">
        <v>368</v>
      </c>
    </row>
    <row r="4854" spans="1:8">
      <c r="A4854" t="s">
        <v>14672</v>
      </c>
      <c r="B4854" t="s">
        <v>14673</v>
      </c>
      <c r="C4854" t="s">
        <v>14673</v>
      </c>
      <c r="E4854" t="s">
        <v>1841</v>
      </c>
      <c r="F4854" t="s">
        <v>583</v>
      </c>
      <c r="G4854" t="s">
        <v>1842</v>
      </c>
      <c r="H4854" t="s">
        <v>1843</v>
      </c>
    </row>
    <row r="4855" spans="1:8">
      <c r="A4855" t="s">
        <v>14674</v>
      </c>
      <c r="B4855" t="s">
        <v>1769</v>
      </c>
      <c r="C4855" t="s">
        <v>1769</v>
      </c>
      <c r="E4855" t="s">
        <v>1280</v>
      </c>
      <c r="F4855" t="s">
        <v>583</v>
      </c>
      <c r="G4855" t="s">
        <v>1281</v>
      </c>
      <c r="H4855" t="s">
        <v>1282</v>
      </c>
    </row>
    <row r="4856" spans="1:8">
      <c r="A4856" t="s">
        <v>14675</v>
      </c>
      <c r="B4856" t="s">
        <v>1769</v>
      </c>
      <c r="C4856" t="s">
        <v>1769</v>
      </c>
      <c r="E4856" t="s">
        <v>1280</v>
      </c>
      <c r="F4856" t="s">
        <v>583</v>
      </c>
      <c r="G4856" t="s">
        <v>1281</v>
      </c>
      <c r="H4856" t="s">
        <v>1282</v>
      </c>
    </row>
    <row r="4857" spans="1:8">
      <c r="A4857" t="s">
        <v>14676</v>
      </c>
      <c r="B4857" t="s">
        <v>1769</v>
      </c>
      <c r="C4857" t="s">
        <v>1769</v>
      </c>
      <c r="E4857" t="s">
        <v>1280</v>
      </c>
      <c r="F4857" t="s">
        <v>583</v>
      </c>
      <c r="G4857" t="s">
        <v>1281</v>
      </c>
      <c r="H4857" t="s">
        <v>1282</v>
      </c>
    </row>
    <row r="4858" spans="1:8">
      <c r="A4858" t="s">
        <v>14677</v>
      </c>
      <c r="B4858" t="s">
        <v>1769</v>
      </c>
      <c r="C4858" t="s">
        <v>1769</v>
      </c>
      <c r="E4858" t="s">
        <v>1280</v>
      </c>
      <c r="F4858" t="s">
        <v>583</v>
      </c>
      <c r="G4858" t="s">
        <v>1281</v>
      </c>
      <c r="H4858" t="s">
        <v>1282</v>
      </c>
    </row>
    <row r="4859" spans="1:8">
      <c r="A4859" t="s">
        <v>14678</v>
      </c>
      <c r="B4859" t="s">
        <v>1769</v>
      </c>
      <c r="C4859" t="s">
        <v>1769</v>
      </c>
      <c r="E4859" t="s">
        <v>1280</v>
      </c>
      <c r="F4859" t="s">
        <v>583</v>
      </c>
      <c r="G4859" t="s">
        <v>1281</v>
      </c>
      <c r="H4859" t="s">
        <v>1282</v>
      </c>
    </row>
    <row r="4860" spans="1:8">
      <c r="A4860" t="s">
        <v>14679</v>
      </c>
      <c r="B4860" t="s">
        <v>1769</v>
      </c>
      <c r="C4860" t="s">
        <v>1769</v>
      </c>
      <c r="E4860" t="s">
        <v>1280</v>
      </c>
      <c r="F4860" t="s">
        <v>583</v>
      </c>
      <c r="G4860" t="s">
        <v>1281</v>
      </c>
      <c r="H4860" t="s">
        <v>1282</v>
      </c>
    </row>
    <row r="4861" spans="1:8">
      <c r="A4861" t="s">
        <v>14680</v>
      </c>
      <c r="B4861" t="s">
        <v>1769</v>
      </c>
      <c r="C4861" t="s">
        <v>1769</v>
      </c>
      <c r="E4861" t="s">
        <v>1280</v>
      </c>
      <c r="F4861" t="s">
        <v>583</v>
      </c>
      <c r="G4861" t="s">
        <v>1281</v>
      </c>
      <c r="H4861" t="s">
        <v>1282</v>
      </c>
    </row>
    <row r="4862" spans="1:8">
      <c r="A4862" t="s">
        <v>14681</v>
      </c>
      <c r="B4862" t="s">
        <v>1769</v>
      </c>
      <c r="C4862" t="s">
        <v>1769</v>
      </c>
      <c r="E4862" t="s">
        <v>1280</v>
      </c>
      <c r="F4862" t="s">
        <v>583</v>
      </c>
      <c r="G4862" t="s">
        <v>1281</v>
      </c>
      <c r="H4862" t="s">
        <v>1282</v>
      </c>
    </row>
    <row r="4863" spans="1:8">
      <c r="A4863" t="s">
        <v>14682</v>
      </c>
      <c r="B4863" t="s">
        <v>1769</v>
      </c>
      <c r="C4863" t="s">
        <v>1769</v>
      </c>
      <c r="E4863" t="s">
        <v>1280</v>
      </c>
      <c r="F4863" t="s">
        <v>583</v>
      </c>
      <c r="G4863" t="s">
        <v>1281</v>
      </c>
      <c r="H4863" t="s">
        <v>1282</v>
      </c>
    </row>
    <row r="4864" spans="1:8">
      <c r="A4864" t="s">
        <v>14683</v>
      </c>
      <c r="B4864" t="s">
        <v>1769</v>
      </c>
      <c r="C4864" t="s">
        <v>1769</v>
      </c>
      <c r="E4864" t="s">
        <v>1280</v>
      </c>
      <c r="F4864" t="s">
        <v>583</v>
      </c>
      <c r="G4864" t="s">
        <v>1281</v>
      </c>
      <c r="H4864" t="s">
        <v>1282</v>
      </c>
    </row>
    <row r="4865" spans="1:8">
      <c r="A4865" t="s">
        <v>14684</v>
      </c>
      <c r="B4865" t="s">
        <v>1769</v>
      </c>
      <c r="C4865" t="s">
        <v>1769</v>
      </c>
      <c r="E4865" t="s">
        <v>1280</v>
      </c>
      <c r="F4865" t="s">
        <v>583</v>
      </c>
      <c r="G4865" t="s">
        <v>1281</v>
      </c>
      <c r="H4865" t="s">
        <v>1282</v>
      </c>
    </row>
    <row r="4866" spans="1:8">
      <c r="A4866" t="s">
        <v>14685</v>
      </c>
      <c r="B4866" t="s">
        <v>1769</v>
      </c>
      <c r="C4866" t="s">
        <v>1769</v>
      </c>
      <c r="E4866" t="s">
        <v>1280</v>
      </c>
      <c r="F4866" t="s">
        <v>583</v>
      </c>
      <c r="G4866" t="s">
        <v>1281</v>
      </c>
      <c r="H4866" t="s">
        <v>1282</v>
      </c>
    </row>
    <row r="4867" spans="1:8">
      <c r="A4867" t="s">
        <v>14686</v>
      </c>
      <c r="B4867" t="s">
        <v>1769</v>
      </c>
      <c r="C4867" t="s">
        <v>1769</v>
      </c>
      <c r="E4867" t="s">
        <v>1280</v>
      </c>
      <c r="F4867" t="s">
        <v>583</v>
      </c>
      <c r="G4867" t="s">
        <v>1281</v>
      </c>
      <c r="H4867" t="s">
        <v>1282</v>
      </c>
    </row>
    <row r="4868" spans="1:8">
      <c r="A4868" t="s">
        <v>14687</v>
      </c>
      <c r="B4868" t="s">
        <v>1769</v>
      </c>
      <c r="C4868" t="s">
        <v>1769</v>
      </c>
      <c r="E4868" t="s">
        <v>1280</v>
      </c>
      <c r="F4868" t="s">
        <v>583</v>
      </c>
      <c r="G4868" t="s">
        <v>1281</v>
      </c>
      <c r="H4868" t="s">
        <v>1282</v>
      </c>
    </row>
    <row r="4869" spans="1:8">
      <c r="A4869" t="s">
        <v>14688</v>
      </c>
      <c r="B4869" t="s">
        <v>11312</v>
      </c>
      <c r="C4869" t="s">
        <v>11312</v>
      </c>
      <c r="E4869" t="s">
        <v>1280</v>
      </c>
      <c r="F4869" t="s">
        <v>583</v>
      </c>
      <c r="G4869" t="s">
        <v>1281</v>
      </c>
      <c r="H4869" t="s">
        <v>1282</v>
      </c>
    </row>
    <row r="4870" spans="1:8">
      <c r="A4870" t="s">
        <v>14689</v>
      </c>
      <c r="B4870" t="s">
        <v>1769</v>
      </c>
      <c r="C4870" t="s">
        <v>1769</v>
      </c>
      <c r="E4870" t="s">
        <v>1280</v>
      </c>
      <c r="F4870" t="s">
        <v>583</v>
      </c>
      <c r="G4870" t="s">
        <v>1281</v>
      </c>
      <c r="H4870" t="s">
        <v>1282</v>
      </c>
    </row>
    <row r="4871" spans="1:8">
      <c r="A4871" t="s">
        <v>14690</v>
      </c>
      <c r="B4871" t="s">
        <v>1769</v>
      </c>
      <c r="C4871" t="s">
        <v>1769</v>
      </c>
      <c r="E4871" t="s">
        <v>1280</v>
      </c>
      <c r="F4871" t="s">
        <v>583</v>
      </c>
      <c r="G4871" t="s">
        <v>1281</v>
      </c>
      <c r="H4871" t="s">
        <v>1282</v>
      </c>
    </row>
    <row r="4872" spans="1:8">
      <c r="A4872" t="s">
        <v>14691</v>
      </c>
      <c r="B4872" t="s">
        <v>1769</v>
      </c>
      <c r="C4872" t="s">
        <v>1769</v>
      </c>
      <c r="E4872" t="s">
        <v>1280</v>
      </c>
      <c r="F4872" t="s">
        <v>583</v>
      </c>
      <c r="G4872" t="s">
        <v>1281</v>
      </c>
      <c r="H4872" t="s">
        <v>1282</v>
      </c>
    </row>
    <row r="4873" spans="1:8">
      <c r="A4873" t="s">
        <v>14692</v>
      </c>
      <c r="B4873" t="s">
        <v>1769</v>
      </c>
      <c r="C4873" t="s">
        <v>1769</v>
      </c>
      <c r="E4873" t="s">
        <v>1280</v>
      </c>
      <c r="F4873" t="s">
        <v>583</v>
      </c>
      <c r="G4873" t="s">
        <v>1281</v>
      </c>
      <c r="H4873" t="s">
        <v>1282</v>
      </c>
    </row>
    <row r="4874" spans="1:8">
      <c r="A4874" t="s">
        <v>14693</v>
      </c>
      <c r="B4874" t="s">
        <v>1769</v>
      </c>
      <c r="C4874" t="s">
        <v>1769</v>
      </c>
      <c r="E4874" t="s">
        <v>1280</v>
      </c>
      <c r="F4874" t="s">
        <v>583</v>
      </c>
      <c r="G4874" t="s">
        <v>1281</v>
      </c>
      <c r="H4874" t="s">
        <v>1282</v>
      </c>
    </row>
    <row r="4875" spans="1:8">
      <c r="A4875" t="s">
        <v>14694</v>
      </c>
      <c r="B4875" t="s">
        <v>1769</v>
      </c>
      <c r="C4875" t="s">
        <v>1769</v>
      </c>
      <c r="E4875" t="s">
        <v>1280</v>
      </c>
      <c r="F4875" t="s">
        <v>583</v>
      </c>
      <c r="G4875" t="s">
        <v>1281</v>
      </c>
      <c r="H4875" t="s">
        <v>1282</v>
      </c>
    </row>
    <row r="4876" spans="1:8">
      <c r="A4876" t="s">
        <v>14695</v>
      </c>
      <c r="B4876" t="s">
        <v>1769</v>
      </c>
      <c r="C4876" t="s">
        <v>1769</v>
      </c>
      <c r="E4876" t="s">
        <v>1280</v>
      </c>
      <c r="F4876" t="s">
        <v>583</v>
      </c>
      <c r="G4876" t="s">
        <v>1281</v>
      </c>
      <c r="H4876" t="s">
        <v>1282</v>
      </c>
    </row>
    <row r="4877" spans="1:8">
      <c r="A4877" t="s">
        <v>14696</v>
      </c>
      <c r="B4877" t="s">
        <v>1769</v>
      </c>
      <c r="C4877" t="s">
        <v>1769</v>
      </c>
      <c r="E4877" t="s">
        <v>1280</v>
      </c>
      <c r="F4877" t="s">
        <v>583</v>
      </c>
      <c r="G4877" t="s">
        <v>1281</v>
      </c>
      <c r="H4877" t="s">
        <v>1282</v>
      </c>
    </row>
    <row r="4878" spans="1:8">
      <c r="A4878" t="s">
        <v>14697</v>
      </c>
      <c r="B4878" t="s">
        <v>1769</v>
      </c>
      <c r="C4878" t="s">
        <v>1769</v>
      </c>
      <c r="E4878" t="s">
        <v>1280</v>
      </c>
      <c r="F4878" t="s">
        <v>583</v>
      </c>
      <c r="G4878" t="s">
        <v>1281</v>
      </c>
      <c r="H4878" t="s">
        <v>1282</v>
      </c>
    </row>
    <row r="4879" spans="1:8">
      <c r="A4879" t="s">
        <v>14698</v>
      </c>
      <c r="B4879" t="s">
        <v>1769</v>
      </c>
      <c r="C4879" t="s">
        <v>1769</v>
      </c>
      <c r="E4879" t="s">
        <v>1280</v>
      </c>
      <c r="F4879" t="s">
        <v>583</v>
      </c>
      <c r="G4879" t="s">
        <v>1281</v>
      </c>
      <c r="H4879" t="s">
        <v>1282</v>
      </c>
    </row>
    <row r="4880" spans="1:8">
      <c r="A4880" t="s">
        <v>14699</v>
      </c>
      <c r="B4880" t="s">
        <v>1279</v>
      </c>
      <c r="C4880" t="s">
        <v>1279</v>
      </c>
      <c r="E4880" t="s">
        <v>1280</v>
      </c>
      <c r="F4880" t="s">
        <v>583</v>
      </c>
      <c r="G4880" t="s">
        <v>1281</v>
      </c>
      <c r="H4880" t="s">
        <v>1282</v>
      </c>
    </row>
    <row r="4881" spans="1:8">
      <c r="A4881" t="s">
        <v>14700</v>
      </c>
      <c r="B4881" t="s">
        <v>1279</v>
      </c>
      <c r="C4881" t="s">
        <v>1279</v>
      </c>
      <c r="E4881" t="s">
        <v>1280</v>
      </c>
      <c r="F4881" t="s">
        <v>583</v>
      </c>
      <c r="G4881" t="s">
        <v>1281</v>
      </c>
      <c r="H4881" t="s">
        <v>1282</v>
      </c>
    </row>
    <row r="4882" spans="1:8">
      <c r="A4882" t="s">
        <v>14701</v>
      </c>
      <c r="B4882" t="s">
        <v>1279</v>
      </c>
      <c r="C4882" t="s">
        <v>1279</v>
      </c>
      <c r="E4882" t="s">
        <v>1280</v>
      </c>
      <c r="F4882" t="s">
        <v>583</v>
      </c>
      <c r="G4882" t="s">
        <v>1281</v>
      </c>
      <c r="H4882" t="s">
        <v>1282</v>
      </c>
    </row>
    <row r="4883" spans="1:8">
      <c r="A4883" t="s">
        <v>14702</v>
      </c>
      <c r="B4883" t="s">
        <v>1279</v>
      </c>
      <c r="C4883" t="s">
        <v>1279</v>
      </c>
      <c r="E4883" t="s">
        <v>1280</v>
      </c>
      <c r="F4883" t="s">
        <v>583</v>
      </c>
      <c r="G4883" t="s">
        <v>1281</v>
      </c>
      <c r="H4883" t="s">
        <v>1282</v>
      </c>
    </row>
    <row r="4884" spans="1:8">
      <c r="A4884" t="s">
        <v>14703</v>
      </c>
      <c r="B4884" t="s">
        <v>14704</v>
      </c>
      <c r="C4884" t="s">
        <v>14705</v>
      </c>
      <c r="D4884" t="s">
        <v>8190</v>
      </c>
      <c r="E4884" t="s">
        <v>1280</v>
      </c>
      <c r="F4884" t="s">
        <v>583</v>
      </c>
      <c r="G4884" t="s">
        <v>1281</v>
      </c>
      <c r="H4884" t="s">
        <v>1282</v>
      </c>
    </row>
    <row r="4885" spans="1:8">
      <c r="A4885" t="s">
        <v>14706</v>
      </c>
      <c r="B4885" t="s">
        <v>1279</v>
      </c>
      <c r="C4885" t="s">
        <v>1279</v>
      </c>
      <c r="E4885" t="s">
        <v>1280</v>
      </c>
      <c r="F4885" t="s">
        <v>583</v>
      </c>
      <c r="G4885" t="s">
        <v>1281</v>
      </c>
      <c r="H4885" t="s">
        <v>1282</v>
      </c>
    </row>
    <row r="4886" spans="1:8">
      <c r="A4886" t="s">
        <v>14707</v>
      </c>
      <c r="B4886" t="s">
        <v>1279</v>
      </c>
      <c r="C4886" t="s">
        <v>1279</v>
      </c>
      <c r="E4886" t="s">
        <v>1280</v>
      </c>
      <c r="F4886" t="s">
        <v>583</v>
      </c>
      <c r="G4886" t="s">
        <v>1281</v>
      </c>
      <c r="H4886" t="s">
        <v>1282</v>
      </c>
    </row>
    <row r="4887" spans="1:8">
      <c r="A4887" t="s">
        <v>14708</v>
      </c>
      <c r="B4887" t="s">
        <v>1279</v>
      </c>
      <c r="C4887" t="s">
        <v>1279</v>
      </c>
      <c r="E4887" t="s">
        <v>1280</v>
      </c>
      <c r="F4887" t="s">
        <v>583</v>
      </c>
      <c r="G4887" t="s">
        <v>1281</v>
      </c>
      <c r="H4887" t="s">
        <v>1282</v>
      </c>
    </row>
    <row r="4888" spans="1:8">
      <c r="A4888" t="s">
        <v>14709</v>
      </c>
      <c r="B4888" t="s">
        <v>1279</v>
      </c>
      <c r="C4888" t="s">
        <v>1279</v>
      </c>
      <c r="E4888" t="s">
        <v>1280</v>
      </c>
      <c r="F4888" t="s">
        <v>583</v>
      </c>
      <c r="G4888" t="s">
        <v>1281</v>
      </c>
      <c r="H4888" t="s">
        <v>1282</v>
      </c>
    </row>
    <row r="4889" spans="1:8">
      <c r="A4889" t="s">
        <v>14710</v>
      </c>
      <c r="B4889" t="s">
        <v>1279</v>
      </c>
      <c r="C4889" t="s">
        <v>1279</v>
      </c>
      <c r="E4889" t="s">
        <v>1280</v>
      </c>
      <c r="F4889" t="s">
        <v>583</v>
      </c>
      <c r="G4889" t="s">
        <v>1281</v>
      </c>
      <c r="H4889" t="s">
        <v>1282</v>
      </c>
    </row>
    <row r="4890" spans="1:8">
      <c r="A4890" t="s">
        <v>14711</v>
      </c>
      <c r="B4890" t="s">
        <v>1279</v>
      </c>
      <c r="C4890" t="s">
        <v>1279</v>
      </c>
      <c r="E4890" t="s">
        <v>1280</v>
      </c>
      <c r="F4890" t="s">
        <v>583</v>
      </c>
      <c r="G4890" t="s">
        <v>1281</v>
      </c>
      <c r="H4890" t="s">
        <v>1282</v>
      </c>
    </row>
    <row r="4891" spans="1:8">
      <c r="A4891" t="s">
        <v>14712</v>
      </c>
      <c r="B4891" t="s">
        <v>1279</v>
      </c>
      <c r="C4891" t="s">
        <v>1279</v>
      </c>
      <c r="E4891" t="s">
        <v>1280</v>
      </c>
      <c r="F4891" t="s">
        <v>583</v>
      </c>
      <c r="G4891" t="s">
        <v>1281</v>
      </c>
      <c r="H4891" t="s">
        <v>1282</v>
      </c>
    </row>
    <row r="4892" spans="1:8">
      <c r="A4892" t="s">
        <v>14713</v>
      </c>
      <c r="B4892" t="s">
        <v>1279</v>
      </c>
      <c r="C4892" t="s">
        <v>1279</v>
      </c>
      <c r="E4892" t="s">
        <v>1280</v>
      </c>
      <c r="F4892" t="s">
        <v>583</v>
      </c>
      <c r="G4892" t="s">
        <v>1281</v>
      </c>
      <c r="H4892" t="s">
        <v>1282</v>
      </c>
    </row>
    <row r="4893" spans="1:8">
      <c r="A4893" t="s">
        <v>14714</v>
      </c>
      <c r="B4893" t="s">
        <v>1279</v>
      </c>
      <c r="C4893" t="s">
        <v>1279</v>
      </c>
      <c r="E4893" t="s">
        <v>1280</v>
      </c>
      <c r="F4893" t="s">
        <v>583</v>
      </c>
      <c r="G4893" t="s">
        <v>1281</v>
      </c>
      <c r="H4893" t="s">
        <v>1282</v>
      </c>
    </row>
    <row r="4894" spans="1:8">
      <c r="A4894" t="s">
        <v>14715</v>
      </c>
      <c r="B4894" t="s">
        <v>14716</v>
      </c>
      <c r="C4894" t="s">
        <v>14717</v>
      </c>
      <c r="D4894" t="s">
        <v>14718</v>
      </c>
      <c r="E4894" t="s">
        <v>603</v>
      </c>
      <c r="F4894" t="s">
        <v>352</v>
      </c>
      <c r="G4894" t="s">
        <v>367</v>
      </c>
      <c r="H4894" t="s">
        <v>604</v>
      </c>
    </row>
    <row r="4895" spans="1:8">
      <c r="A4895" t="s">
        <v>14719</v>
      </c>
      <c r="B4895" t="s">
        <v>14720</v>
      </c>
      <c r="C4895" t="s">
        <v>14720</v>
      </c>
      <c r="E4895" t="s">
        <v>1722</v>
      </c>
      <c r="F4895" t="s">
        <v>1723</v>
      </c>
      <c r="G4895" t="s">
        <v>1724</v>
      </c>
      <c r="H4895" t="s">
        <v>1725</v>
      </c>
    </row>
    <row r="4896" spans="1:8">
      <c r="A4896" t="s">
        <v>14721</v>
      </c>
      <c r="B4896" t="s">
        <v>14722</v>
      </c>
      <c r="C4896" t="s">
        <v>14722</v>
      </c>
      <c r="E4896" t="s">
        <v>6594</v>
      </c>
      <c r="F4896" t="s">
        <v>1705</v>
      </c>
      <c r="G4896" t="s">
        <v>4638</v>
      </c>
      <c r="H4896" t="s">
        <v>6595</v>
      </c>
    </row>
    <row r="4897" spans="1:8">
      <c r="A4897" t="s">
        <v>14723</v>
      </c>
      <c r="B4897" t="s">
        <v>14724</v>
      </c>
      <c r="C4897" t="s">
        <v>14724</v>
      </c>
      <c r="E4897" t="s">
        <v>2014</v>
      </c>
      <c r="F4897" t="s">
        <v>583</v>
      </c>
      <c r="G4897" t="s">
        <v>1281</v>
      </c>
      <c r="H4897" t="s">
        <v>2015</v>
      </c>
    </row>
    <row r="4898" spans="1:8">
      <c r="A4898" t="s">
        <v>14725</v>
      </c>
      <c r="B4898" t="s">
        <v>14726</v>
      </c>
      <c r="C4898" t="s">
        <v>14726</v>
      </c>
      <c r="E4898" t="s">
        <v>2014</v>
      </c>
      <c r="F4898" t="s">
        <v>583</v>
      </c>
      <c r="G4898" t="s">
        <v>1281</v>
      </c>
      <c r="H4898" t="s">
        <v>2015</v>
      </c>
    </row>
    <row r="4899" spans="1:8">
      <c r="A4899" t="s">
        <v>14727</v>
      </c>
      <c r="B4899" t="s">
        <v>14728</v>
      </c>
      <c r="C4899" t="s">
        <v>14728</v>
      </c>
      <c r="E4899" t="s">
        <v>1841</v>
      </c>
      <c r="F4899" t="s">
        <v>583</v>
      </c>
      <c r="G4899" t="s">
        <v>1842</v>
      </c>
      <c r="H4899" t="s">
        <v>1843</v>
      </c>
    </row>
    <row r="4900" spans="1:8">
      <c r="A4900" t="s">
        <v>14729</v>
      </c>
      <c r="B4900" t="s">
        <v>10975</v>
      </c>
      <c r="C4900" t="s">
        <v>10975</v>
      </c>
      <c r="E4900" t="s">
        <v>1722</v>
      </c>
      <c r="F4900" t="s">
        <v>1723</v>
      </c>
      <c r="G4900" t="s">
        <v>1724</v>
      </c>
      <c r="H4900" t="s">
        <v>1725</v>
      </c>
    </row>
    <row r="4901" spans="1:8">
      <c r="A4901" t="s">
        <v>14730</v>
      </c>
      <c r="B4901" t="s">
        <v>14731</v>
      </c>
      <c r="C4901" t="s">
        <v>14732</v>
      </c>
      <c r="D4901" t="s">
        <v>10621</v>
      </c>
      <c r="E4901" t="s">
        <v>764</v>
      </c>
      <c r="F4901" t="s">
        <v>583</v>
      </c>
      <c r="G4901" t="s">
        <v>352</v>
      </c>
      <c r="H4901" t="s">
        <v>765</v>
      </c>
    </row>
    <row r="4902" spans="1:8">
      <c r="A4902" t="s">
        <v>14733</v>
      </c>
      <c r="B4902" t="s">
        <v>14734</v>
      </c>
      <c r="C4902" t="s">
        <v>14735</v>
      </c>
      <c r="D4902" t="s">
        <v>6928</v>
      </c>
      <c r="E4902" t="s">
        <v>764</v>
      </c>
      <c r="F4902" t="s">
        <v>583</v>
      </c>
      <c r="G4902" t="s">
        <v>352</v>
      </c>
      <c r="H4902" t="s">
        <v>765</v>
      </c>
    </row>
    <row r="4903" spans="1:8">
      <c r="A4903" t="s">
        <v>14736</v>
      </c>
      <c r="B4903" t="s">
        <v>14737</v>
      </c>
      <c r="C4903" t="s">
        <v>14738</v>
      </c>
      <c r="D4903" t="s">
        <v>10763</v>
      </c>
      <c r="E4903" t="s">
        <v>582</v>
      </c>
      <c r="F4903" t="s">
        <v>583</v>
      </c>
      <c r="G4903" t="s">
        <v>352</v>
      </c>
      <c r="H4903" t="s">
        <v>584</v>
      </c>
    </row>
    <row r="4904" spans="1:8">
      <c r="A4904" t="s">
        <v>14739</v>
      </c>
      <c r="B4904" t="s">
        <v>14740</v>
      </c>
      <c r="C4904" t="s">
        <v>14740</v>
      </c>
      <c r="E4904" t="s">
        <v>10169</v>
      </c>
      <c r="F4904" t="s">
        <v>583</v>
      </c>
      <c r="G4904" t="s">
        <v>1723</v>
      </c>
      <c r="H4904" t="s">
        <v>851</v>
      </c>
    </row>
    <row r="4905" spans="1:8">
      <c r="A4905" t="s">
        <v>14741</v>
      </c>
      <c r="B4905" t="s">
        <v>14742</v>
      </c>
      <c r="C4905" t="s">
        <v>14742</v>
      </c>
      <c r="E4905" t="s">
        <v>10169</v>
      </c>
      <c r="F4905" t="s">
        <v>583</v>
      </c>
      <c r="G4905" t="s">
        <v>1723</v>
      </c>
      <c r="H4905" t="s">
        <v>851</v>
      </c>
    </row>
    <row r="4906" spans="1:8">
      <c r="A4906" t="s">
        <v>14743</v>
      </c>
      <c r="B4906" t="s">
        <v>14744</v>
      </c>
      <c r="C4906" t="s">
        <v>14744</v>
      </c>
      <c r="E4906" t="s">
        <v>2014</v>
      </c>
      <c r="F4906" t="s">
        <v>583</v>
      </c>
      <c r="G4906" t="s">
        <v>1281</v>
      </c>
      <c r="H4906" t="s">
        <v>2015</v>
      </c>
    </row>
    <row r="4907" spans="1:8">
      <c r="A4907" t="s">
        <v>14745</v>
      </c>
      <c r="B4907" t="s">
        <v>14746</v>
      </c>
      <c r="C4907" t="s">
        <v>14747</v>
      </c>
      <c r="D4907" t="s">
        <v>14748</v>
      </c>
      <c r="E4907" t="s">
        <v>2014</v>
      </c>
      <c r="F4907" t="s">
        <v>583</v>
      </c>
      <c r="G4907" t="s">
        <v>1281</v>
      </c>
      <c r="H4907" t="s">
        <v>2015</v>
      </c>
    </row>
    <row r="4908" spans="1:8">
      <c r="A4908" t="s">
        <v>14749</v>
      </c>
      <c r="B4908" t="s">
        <v>14750</v>
      </c>
      <c r="C4908" t="s">
        <v>14751</v>
      </c>
      <c r="D4908" t="s">
        <v>14752</v>
      </c>
      <c r="E4908" t="s">
        <v>963</v>
      </c>
      <c r="F4908" t="s">
        <v>352</v>
      </c>
      <c r="G4908" t="s">
        <v>367</v>
      </c>
      <c r="H4908" t="s">
        <v>964</v>
      </c>
    </row>
    <row r="4909" spans="1:8">
      <c r="A4909" t="s">
        <v>14753</v>
      </c>
      <c r="B4909" t="s">
        <v>1279</v>
      </c>
      <c r="C4909" t="s">
        <v>1279</v>
      </c>
      <c r="E4909" t="s">
        <v>1280</v>
      </c>
      <c r="F4909" t="s">
        <v>583</v>
      </c>
      <c r="G4909" t="s">
        <v>1281</v>
      </c>
      <c r="H4909" t="s">
        <v>1282</v>
      </c>
    </row>
    <row r="4910" spans="1:8">
      <c r="A4910" t="s">
        <v>14754</v>
      </c>
      <c r="B4910" t="s">
        <v>1279</v>
      </c>
      <c r="C4910" t="s">
        <v>1279</v>
      </c>
      <c r="E4910" t="s">
        <v>1280</v>
      </c>
      <c r="F4910" t="s">
        <v>583</v>
      </c>
      <c r="G4910" t="s">
        <v>1281</v>
      </c>
      <c r="H4910" t="s">
        <v>1282</v>
      </c>
    </row>
    <row r="4911" spans="1:8">
      <c r="A4911" t="s">
        <v>14755</v>
      </c>
      <c r="B4911" t="s">
        <v>1279</v>
      </c>
      <c r="C4911" t="s">
        <v>1279</v>
      </c>
      <c r="E4911" t="s">
        <v>1280</v>
      </c>
      <c r="F4911" t="s">
        <v>583</v>
      </c>
      <c r="G4911" t="s">
        <v>1281</v>
      </c>
      <c r="H4911" t="s">
        <v>1282</v>
      </c>
    </row>
    <row r="4912" spans="1:8">
      <c r="A4912" t="s">
        <v>14756</v>
      </c>
      <c r="B4912" t="s">
        <v>1279</v>
      </c>
      <c r="C4912" t="s">
        <v>1279</v>
      </c>
      <c r="E4912" t="s">
        <v>1280</v>
      </c>
      <c r="F4912" t="s">
        <v>583</v>
      </c>
      <c r="G4912" t="s">
        <v>1281</v>
      </c>
      <c r="H4912" t="s">
        <v>1282</v>
      </c>
    </row>
    <row r="4913" spans="1:8">
      <c r="A4913" t="s">
        <v>14757</v>
      </c>
      <c r="B4913" t="s">
        <v>1279</v>
      </c>
      <c r="C4913" t="s">
        <v>1279</v>
      </c>
      <c r="E4913" t="s">
        <v>1280</v>
      </c>
      <c r="F4913" t="s">
        <v>583</v>
      </c>
      <c r="G4913" t="s">
        <v>1281</v>
      </c>
      <c r="H4913" t="s">
        <v>1282</v>
      </c>
    </row>
    <row r="4914" spans="1:8">
      <c r="A4914" t="s">
        <v>14758</v>
      </c>
      <c r="B4914" t="s">
        <v>1279</v>
      </c>
      <c r="C4914" t="s">
        <v>1279</v>
      </c>
      <c r="E4914" t="s">
        <v>1280</v>
      </c>
      <c r="F4914" t="s">
        <v>583</v>
      </c>
      <c r="G4914" t="s">
        <v>1281</v>
      </c>
      <c r="H4914" t="s">
        <v>1282</v>
      </c>
    </row>
    <row r="4915" spans="1:8">
      <c r="A4915" t="s">
        <v>14759</v>
      </c>
      <c r="B4915" t="s">
        <v>1279</v>
      </c>
      <c r="C4915" t="s">
        <v>1279</v>
      </c>
      <c r="E4915" t="s">
        <v>1280</v>
      </c>
      <c r="F4915" t="s">
        <v>583</v>
      </c>
      <c r="G4915" t="s">
        <v>1281</v>
      </c>
      <c r="H4915" t="s">
        <v>1282</v>
      </c>
    </row>
    <row r="4916" spans="1:8">
      <c r="A4916" t="s">
        <v>14760</v>
      </c>
      <c r="B4916" t="s">
        <v>1279</v>
      </c>
      <c r="C4916" t="s">
        <v>1279</v>
      </c>
      <c r="E4916" t="s">
        <v>1280</v>
      </c>
      <c r="F4916" t="s">
        <v>583</v>
      </c>
      <c r="G4916" t="s">
        <v>1281</v>
      </c>
      <c r="H4916" t="s">
        <v>1282</v>
      </c>
    </row>
    <row r="4917" spans="1:8">
      <c r="A4917" t="s">
        <v>14761</v>
      </c>
      <c r="B4917" t="s">
        <v>1279</v>
      </c>
      <c r="C4917" t="s">
        <v>1279</v>
      </c>
      <c r="E4917" t="s">
        <v>1280</v>
      </c>
      <c r="F4917" t="s">
        <v>583</v>
      </c>
      <c r="G4917" t="s">
        <v>1281</v>
      </c>
      <c r="H4917" t="s">
        <v>1282</v>
      </c>
    </row>
    <row r="4918" spans="1:8">
      <c r="A4918" t="s">
        <v>14762</v>
      </c>
      <c r="B4918" t="s">
        <v>1279</v>
      </c>
      <c r="C4918" t="s">
        <v>1279</v>
      </c>
      <c r="E4918" t="s">
        <v>1280</v>
      </c>
      <c r="F4918" t="s">
        <v>583</v>
      </c>
      <c r="G4918" t="s">
        <v>1281</v>
      </c>
      <c r="H4918" t="s">
        <v>1282</v>
      </c>
    </row>
    <row r="4919" spans="1:8">
      <c r="A4919" t="s">
        <v>14763</v>
      </c>
      <c r="B4919" t="s">
        <v>1279</v>
      </c>
      <c r="C4919" t="s">
        <v>1279</v>
      </c>
      <c r="E4919" t="s">
        <v>1280</v>
      </c>
      <c r="F4919" t="s">
        <v>583</v>
      </c>
      <c r="G4919" t="s">
        <v>1281</v>
      </c>
      <c r="H4919" t="s">
        <v>1282</v>
      </c>
    </row>
    <row r="4920" spans="1:8">
      <c r="A4920" t="s">
        <v>14764</v>
      </c>
      <c r="B4920" t="s">
        <v>1279</v>
      </c>
      <c r="C4920" t="s">
        <v>1279</v>
      </c>
      <c r="E4920" t="s">
        <v>1280</v>
      </c>
      <c r="F4920" t="s">
        <v>583</v>
      </c>
      <c r="G4920" t="s">
        <v>1281</v>
      </c>
      <c r="H4920" t="s">
        <v>1282</v>
      </c>
    </row>
    <row r="4921" spans="1:8">
      <c r="A4921" t="s">
        <v>14765</v>
      </c>
      <c r="B4921" t="s">
        <v>1279</v>
      </c>
      <c r="C4921" t="s">
        <v>1279</v>
      </c>
      <c r="E4921" t="s">
        <v>1280</v>
      </c>
      <c r="F4921" t="s">
        <v>583</v>
      </c>
      <c r="G4921" t="s">
        <v>1281</v>
      </c>
      <c r="H4921" t="s">
        <v>1282</v>
      </c>
    </row>
    <row r="4922" spans="1:8">
      <c r="A4922" t="s">
        <v>14766</v>
      </c>
      <c r="B4922" t="s">
        <v>1279</v>
      </c>
      <c r="C4922" t="s">
        <v>1279</v>
      </c>
      <c r="E4922" t="s">
        <v>1280</v>
      </c>
      <c r="F4922" t="s">
        <v>583</v>
      </c>
      <c r="G4922" t="s">
        <v>1281</v>
      </c>
      <c r="H4922" t="s">
        <v>1282</v>
      </c>
    </row>
    <row r="4923" spans="1:8">
      <c r="A4923" t="s">
        <v>14767</v>
      </c>
      <c r="B4923" t="s">
        <v>1279</v>
      </c>
      <c r="C4923" t="s">
        <v>1279</v>
      </c>
      <c r="E4923" t="s">
        <v>1280</v>
      </c>
      <c r="F4923" t="s">
        <v>583</v>
      </c>
      <c r="G4923" t="s">
        <v>1281</v>
      </c>
      <c r="H4923" t="s">
        <v>1282</v>
      </c>
    </row>
    <row r="4924" spans="1:8">
      <c r="A4924" t="s">
        <v>14768</v>
      </c>
      <c r="B4924" t="s">
        <v>1279</v>
      </c>
      <c r="C4924" t="s">
        <v>1279</v>
      </c>
      <c r="E4924" t="s">
        <v>1280</v>
      </c>
      <c r="F4924" t="s">
        <v>583</v>
      </c>
      <c r="G4924" t="s">
        <v>1281</v>
      </c>
      <c r="H4924" t="s">
        <v>1282</v>
      </c>
    </row>
    <row r="4925" spans="1:8">
      <c r="A4925" t="s">
        <v>14769</v>
      </c>
      <c r="B4925" t="s">
        <v>1279</v>
      </c>
      <c r="C4925" t="s">
        <v>1279</v>
      </c>
      <c r="E4925" t="s">
        <v>1280</v>
      </c>
      <c r="F4925" t="s">
        <v>583</v>
      </c>
      <c r="G4925" t="s">
        <v>1281</v>
      </c>
      <c r="H4925" t="s">
        <v>1282</v>
      </c>
    </row>
    <row r="4926" spans="1:8">
      <c r="A4926" t="s">
        <v>14770</v>
      </c>
      <c r="B4926" t="s">
        <v>1279</v>
      </c>
      <c r="C4926" t="s">
        <v>1279</v>
      </c>
      <c r="E4926" t="s">
        <v>1280</v>
      </c>
      <c r="F4926" t="s">
        <v>583</v>
      </c>
      <c r="G4926" t="s">
        <v>1281</v>
      </c>
      <c r="H4926" t="s">
        <v>1282</v>
      </c>
    </row>
    <row r="4927" spans="1:8">
      <c r="A4927" t="s">
        <v>14771</v>
      </c>
      <c r="B4927" t="s">
        <v>1279</v>
      </c>
      <c r="C4927" t="s">
        <v>1279</v>
      </c>
      <c r="E4927" t="s">
        <v>1280</v>
      </c>
      <c r="F4927" t="s">
        <v>583</v>
      </c>
      <c r="G4927" t="s">
        <v>1281</v>
      </c>
      <c r="H4927" t="s">
        <v>1282</v>
      </c>
    </row>
    <row r="4928" spans="1:8">
      <c r="A4928" t="s">
        <v>14772</v>
      </c>
      <c r="B4928" t="s">
        <v>1279</v>
      </c>
      <c r="C4928" t="s">
        <v>1279</v>
      </c>
      <c r="E4928" t="s">
        <v>1280</v>
      </c>
      <c r="F4928" t="s">
        <v>583</v>
      </c>
      <c r="G4928" t="s">
        <v>1281</v>
      </c>
      <c r="H4928" t="s">
        <v>1282</v>
      </c>
    </row>
    <row r="4929" spans="1:8">
      <c r="A4929" t="s">
        <v>14773</v>
      </c>
      <c r="B4929" t="s">
        <v>14774</v>
      </c>
      <c r="C4929" t="s">
        <v>14774</v>
      </c>
      <c r="E4929" t="s">
        <v>2272</v>
      </c>
      <c r="F4929" t="s">
        <v>1723</v>
      </c>
      <c r="G4929" t="s">
        <v>2273</v>
      </c>
      <c r="H4929" t="s">
        <v>2274</v>
      </c>
    </row>
    <row r="4930" spans="1:8">
      <c r="A4930" t="s">
        <v>14775</v>
      </c>
      <c r="B4930" t="s">
        <v>1279</v>
      </c>
      <c r="C4930" t="s">
        <v>1279</v>
      </c>
      <c r="E4930" t="s">
        <v>1280</v>
      </c>
      <c r="F4930" t="s">
        <v>583</v>
      </c>
      <c r="G4930" t="s">
        <v>1281</v>
      </c>
      <c r="H4930" t="s">
        <v>1282</v>
      </c>
    </row>
    <row r="4931" spans="1:8">
      <c r="A4931" t="s">
        <v>14776</v>
      </c>
      <c r="B4931" t="s">
        <v>1279</v>
      </c>
      <c r="C4931" t="s">
        <v>1279</v>
      </c>
      <c r="E4931" t="s">
        <v>1280</v>
      </c>
      <c r="F4931" t="s">
        <v>583</v>
      </c>
      <c r="G4931" t="s">
        <v>1281</v>
      </c>
      <c r="H4931" t="s">
        <v>1282</v>
      </c>
    </row>
    <row r="4932" spans="1:8">
      <c r="A4932" t="s">
        <v>14777</v>
      </c>
      <c r="B4932" t="s">
        <v>1279</v>
      </c>
      <c r="C4932" t="s">
        <v>1279</v>
      </c>
      <c r="E4932" t="s">
        <v>1280</v>
      </c>
      <c r="F4932" t="s">
        <v>583</v>
      </c>
      <c r="G4932" t="s">
        <v>1281</v>
      </c>
      <c r="H4932" t="s">
        <v>1282</v>
      </c>
    </row>
    <row r="4933" spans="1:8">
      <c r="A4933" t="s">
        <v>14778</v>
      </c>
      <c r="B4933" t="s">
        <v>14779</v>
      </c>
      <c r="C4933" t="s">
        <v>14779</v>
      </c>
      <c r="E4933" t="s">
        <v>2272</v>
      </c>
      <c r="F4933" t="s">
        <v>1723</v>
      </c>
      <c r="G4933" t="s">
        <v>2273</v>
      </c>
      <c r="H4933" t="s">
        <v>2274</v>
      </c>
    </row>
    <row r="4934" spans="1:8">
      <c r="A4934" t="s">
        <v>14780</v>
      </c>
      <c r="B4934" t="s">
        <v>1279</v>
      </c>
      <c r="C4934" t="s">
        <v>1279</v>
      </c>
      <c r="E4934" t="s">
        <v>1280</v>
      </c>
      <c r="F4934" t="s">
        <v>583</v>
      </c>
      <c r="G4934" t="s">
        <v>1281</v>
      </c>
      <c r="H4934" t="s">
        <v>1282</v>
      </c>
    </row>
    <row r="4935" spans="1:8">
      <c r="A4935" t="s">
        <v>14781</v>
      </c>
      <c r="B4935" t="s">
        <v>1279</v>
      </c>
      <c r="C4935" t="s">
        <v>1279</v>
      </c>
      <c r="E4935" t="s">
        <v>1280</v>
      </c>
      <c r="F4935" t="s">
        <v>583</v>
      </c>
      <c r="G4935" t="s">
        <v>1281</v>
      </c>
      <c r="H4935" t="s">
        <v>1282</v>
      </c>
    </row>
    <row r="4936" spans="1:8">
      <c r="A4936" t="s">
        <v>14782</v>
      </c>
      <c r="B4936" t="s">
        <v>1279</v>
      </c>
      <c r="C4936" t="s">
        <v>1279</v>
      </c>
      <c r="E4936" t="s">
        <v>1280</v>
      </c>
      <c r="F4936" t="s">
        <v>583</v>
      </c>
      <c r="G4936" t="s">
        <v>1281</v>
      </c>
      <c r="H4936" t="s">
        <v>1282</v>
      </c>
    </row>
    <row r="4937" spans="1:8">
      <c r="A4937" t="s">
        <v>14783</v>
      </c>
      <c r="B4937" t="s">
        <v>1279</v>
      </c>
      <c r="C4937" t="s">
        <v>1279</v>
      </c>
      <c r="E4937" t="s">
        <v>1280</v>
      </c>
      <c r="F4937" t="s">
        <v>583</v>
      </c>
      <c r="G4937" t="s">
        <v>1281</v>
      </c>
      <c r="H4937" t="s">
        <v>1282</v>
      </c>
    </row>
    <row r="4938" spans="1:8">
      <c r="A4938" t="s">
        <v>14784</v>
      </c>
      <c r="B4938" t="s">
        <v>1279</v>
      </c>
      <c r="C4938" t="s">
        <v>1279</v>
      </c>
      <c r="E4938" t="s">
        <v>1280</v>
      </c>
      <c r="F4938" t="s">
        <v>583</v>
      </c>
      <c r="G4938" t="s">
        <v>1281</v>
      </c>
      <c r="H4938" t="s">
        <v>1282</v>
      </c>
    </row>
    <row r="4939" spans="1:8">
      <c r="A4939" t="s">
        <v>14785</v>
      </c>
      <c r="B4939" t="s">
        <v>1279</v>
      </c>
      <c r="C4939" t="s">
        <v>1279</v>
      </c>
      <c r="E4939" t="s">
        <v>1280</v>
      </c>
      <c r="F4939" t="s">
        <v>583</v>
      </c>
      <c r="G4939" t="s">
        <v>1281</v>
      </c>
      <c r="H4939" t="s">
        <v>1282</v>
      </c>
    </row>
    <row r="4940" spans="1:8">
      <c r="A4940" t="s">
        <v>14786</v>
      </c>
      <c r="B4940" t="s">
        <v>1279</v>
      </c>
      <c r="C4940" t="s">
        <v>1279</v>
      </c>
      <c r="E4940" t="s">
        <v>1280</v>
      </c>
      <c r="F4940" t="s">
        <v>583</v>
      </c>
      <c r="G4940" t="s">
        <v>1281</v>
      </c>
      <c r="H4940" t="s">
        <v>1282</v>
      </c>
    </row>
    <row r="4941" spans="1:8">
      <c r="A4941" t="s">
        <v>14787</v>
      </c>
      <c r="B4941" t="s">
        <v>1279</v>
      </c>
      <c r="C4941" t="s">
        <v>1279</v>
      </c>
      <c r="E4941" t="s">
        <v>1280</v>
      </c>
      <c r="F4941" t="s">
        <v>583</v>
      </c>
      <c r="G4941" t="s">
        <v>1281</v>
      </c>
      <c r="H4941" t="s">
        <v>1282</v>
      </c>
    </row>
    <row r="4942" spans="1:8">
      <c r="A4942" t="s">
        <v>14788</v>
      </c>
      <c r="B4942" t="s">
        <v>1279</v>
      </c>
      <c r="C4942" t="s">
        <v>1279</v>
      </c>
      <c r="E4942" t="s">
        <v>1280</v>
      </c>
      <c r="F4942" t="s">
        <v>583</v>
      </c>
      <c r="G4942" t="s">
        <v>1281</v>
      </c>
      <c r="H4942" t="s">
        <v>1282</v>
      </c>
    </row>
    <row r="4943" spans="1:8">
      <c r="A4943" t="s">
        <v>14789</v>
      </c>
      <c r="B4943" t="s">
        <v>1279</v>
      </c>
      <c r="C4943" t="s">
        <v>1279</v>
      </c>
      <c r="E4943" t="s">
        <v>1280</v>
      </c>
      <c r="F4943" t="s">
        <v>583</v>
      </c>
      <c r="G4943" t="s">
        <v>1281</v>
      </c>
      <c r="H4943" t="s">
        <v>1282</v>
      </c>
    </row>
    <row r="4944" spans="1:8">
      <c r="A4944" t="s">
        <v>14790</v>
      </c>
      <c r="B4944" t="s">
        <v>1279</v>
      </c>
      <c r="C4944" t="s">
        <v>1279</v>
      </c>
      <c r="E4944" t="s">
        <v>1280</v>
      </c>
      <c r="F4944" t="s">
        <v>583</v>
      </c>
      <c r="G4944" t="s">
        <v>1281</v>
      </c>
      <c r="H4944" t="s">
        <v>1282</v>
      </c>
    </row>
    <row r="4945" spans="1:8">
      <c r="A4945" t="s">
        <v>14791</v>
      </c>
      <c r="B4945" t="s">
        <v>1279</v>
      </c>
      <c r="C4945" t="s">
        <v>1279</v>
      </c>
      <c r="E4945" t="s">
        <v>1280</v>
      </c>
      <c r="F4945" t="s">
        <v>583</v>
      </c>
      <c r="G4945" t="s">
        <v>1281</v>
      </c>
      <c r="H4945" t="s">
        <v>1282</v>
      </c>
    </row>
    <row r="4946" spans="1:8">
      <c r="A4946" t="s">
        <v>14792</v>
      </c>
      <c r="B4946" t="s">
        <v>1279</v>
      </c>
      <c r="C4946" t="s">
        <v>1279</v>
      </c>
      <c r="E4946" t="s">
        <v>1280</v>
      </c>
      <c r="F4946" t="s">
        <v>583</v>
      </c>
      <c r="G4946" t="s">
        <v>1281</v>
      </c>
      <c r="H4946" t="s">
        <v>1282</v>
      </c>
    </row>
    <row r="4947" spans="1:8">
      <c r="A4947" t="s">
        <v>14793</v>
      </c>
      <c r="B4947" t="s">
        <v>1279</v>
      </c>
      <c r="C4947" t="s">
        <v>1279</v>
      </c>
      <c r="E4947" t="s">
        <v>1280</v>
      </c>
      <c r="F4947" t="s">
        <v>583</v>
      </c>
      <c r="G4947" t="s">
        <v>1281</v>
      </c>
      <c r="H4947" t="s">
        <v>1282</v>
      </c>
    </row>
    <row r="4948" spans="1:8">
      <c r="A4948" t="s">
        <v>14794</v>
      </c>
      <c r="B4948" t="s">
        <v>1279</v>
      </c>
      <c r="C4948" t="s">
        <v>1279</v>
      </c>
      <c r="E4948" t="s">
        <v>1280</v>
      </c>
      <c r="F4948" t="s">
        <v>583</v>
      </c>
      <c r="G4948" t="s">
        <v>1281</v>
      </c>
      <c r="H4948" t="s">
        <v>1282</v>
      </c>
    </row>
    <row r="4949" spans="1:8">
      <c r="A4949" t="s">
        <v>14795</v>
      </c>
      <c r="B4949" t="s">
        <v>1279</v>
      </c>
      <c r="C4949" t="s">
        <v>1279</v>
      </c>
      <c r="E4949" t="s">
        <v>1280</v>
      </c>
      <c r="F4949" t="s">
        <v>583</v>
      </c>
      <c r="G4949" t="s">
        <v>1281</v>
      </c>
      <c r="H4949" t="s">
        <v>1282</v>
      </c>
    </row>
    <row r="4950" spans="1:8">
      <c r="A4950" t="s">
        <v>14796</v>
      </c>
      <c r="B4950" t="s">
        <v>1279</v>
      </c>
      <c r="C4950" t="s">
        <v>1279</v>
      </c>
      <c r="E4950" t="s">
        <v>1280</v>
      </c>
      <c r="F4950" t="s">
        <v>583</v>
      </c>
      <c r="G4950" t="s">
        <v>1281</v>
      </c>
      <c r="H4950" t="s">
        <v>1282</v>
      </c>
    </row>
    <row r="4951" spans="1:8">
      <c r="A4951" t="s">
        <v>14797</v>
      </c>
      <c r="B4951" t="s">
        <v>1279</v>
      </c>
      <c r="C4951" t="s">
        <v>1279</v>
      </c>
      <c r="E4951" t="s">
        <v>1280</v>
      </c>
      <c r="F4951" t="s">
        <v>583</v>
      </c>
      <c r="G4951" t="s">
        <v>1281</v>
      </c>
      <c r="H4951" t="s">
        <v>1282</v>
      </c>
    </row>
    <row r="4952" spans="1:8">
      <c r="A4952" t="s">
        <v>14798</v>
      </c>
      <c r="B4952" t="s">
        <v>1279</v>
      </c>
      <c r="C4952" t="s">
        <v>1279</v>
      </c>
      <c r="E4952" t="s">
        <v>1280</v>
      </c>
      <c r="F4952" t="s">
        <v>583</v>
      </c>
      <c r="G4952" t="s">
        <v>1281</v>
      </c>
      <c r="H4952" t="s">
        <v>1282</v>
      </c>
    </row>
    <row r="4953" spans="1:8">
      <c r="A4953" t="s">
        <v>14799</v>
      </c>
      <c r="B4953" t="s">
        <v>1279</v>
      </c>
      <c r="C4953" t="s">
        <v>1279</v>
      </c>
      <c r="E4953" t="s">
        <v>1280</v>
      </c>
      <c r="F4953" t="s">
        <v>583</v>
      </c>
      <c r="G4953" t="s">
        <v>1281</v>
      </c>
      <c r="H4953" t="s">
        <v>1282</v>
      </c>
    </row>
    <row r="4954" spans="1:8">
      <c r="A4954" t="s">
        <v>14800</v>
      </c>
      <c r="B4954" t="s">
        <v>1279</v>
      </c>
      <c r="C4954" t="s">
        <v>1279</v>
      </c>
      <c r="E4954" t="s">
        <v>1280</v>
      </c>
      <c r="F4954" t="s">
        <v>583</v>
      </c>
      <c r="G4954" t="s">
        <v>1281</v>
      </c>
      <c r="H4954" t="s">
        <v>1282</v>
      </c>
    </row>
    <row r="4955" spans="1:8">
      <c r="A4955" t="s">
        <v>14801</v>
      </c>
      <c r="B4955" t="s">
        <v>1279</v>
      </c>
      <c r="C4955" t="s">
        <v>1279</v>
      </c>
      <c r="E4955" t="s">
        <v>1280</v>
      </c>
      <c r="F4955" t="s">
        <v>583</v>
      </c>
      <c r="G4955" t="s">
        <v>1281</v>
      </c>
      <c r="H4955" t="s">
        <v>1282</v>
      </c>
    </row>
    <row r="4956" spans="1:8">
      <c r="A4956" t="s">
        <v>14802</v>
      </c>
      <c r="B4956" t="s">
        <v>1279</v>
      </c>
      <c r="C4956" t="s">
        <v>1279</v>
      </c>
      <c r="E4956" t="s">
        <v>1280</v>
      </c>
      <c r="F4956" t="s">
        <v>583</v>
      </c>
      <c r="G4956" t="s">
        <v>1281</v>
      </c>
      <c r="H4956" t="s">
        <v>1282</v>
      </c>
    </row>
    <row r="4957" spans="1:8">
      <c r="A4957" t="s">
        <v>14803</v>
      </c>
      <c r="B4957" t="s">
        <v>1279</v>
      </c>
      <c r="C4957" t="s">
        <v>1279</v>
      </c>
      <c r="E4957" t="s">
        <v>1280</v>
      </c>
      <c r="F4957" t="s">
        <v>583</v>
      </c>
      <c r="G4957" t="s">
        <v>1281</v>
      </c>
      <c r="H4957" t="s">
        <v>1282</v>
      </c>
    </row>
    <row r="4958" spans="1:8">
      <c r="A4958" t="s">
        <v>14804</v>
      </c>
      <c r="B4958" t="s">
        <v>1279</v>
      </c>
      <c r="C4958" t="s">
        <v>1279</v>
      </c>
      <c r="E4958" t="s">
        <v>1280</v>
      </c>
      <c r="F4958" t="s">
        <v>583</v>
      </c>
      <c r="G4958" t="s">
        <v>1281</v>
      </c>
      <c r="H4958" t="s">
        <v>1282</v>
      </c>
    </row>
    <row r="4959" spans="1:8">
      <c r="A4959" t="s">
        <v>14805</v>
      </c>
      <c r="B4959" t="s">
        <v>1279</v>
      </c>
      <c r="C4959" t="s">
        <v>1279</v>
      </c>
      <c r="E4959" t="s">
        <v>1280</v>
      </c>
      <c r="F4959" t="s">
        <v>583</v>
      </c>
      <c r="G4959" t="s">
        <v>1281</v>
      </c>
      <c r="H4959" t="s">
        <v>1282</v>
      </c>
    </row>
    <row r="4960" spans="1:8">
      <c r="A4960" t="s">
        <v>14806</v>
      </c>
      <c r="B4960" t="s">
        <v>1279</v>
      </c>
      <c r="C4960" t="s">
        <v>1279</v>
      </c>
      <c r="E4960" t="s">
        <v>1280</v>
      </c>
      <c r="F4960" t="s">
        <v>583</v>
      </c>
      <c r="G4960" t="s">
        <v>1281</v>
      </c>
      <c r="H4960" t="s">
        <v>1282</v>
      </c>
    </row>
    <row r="4961" spans="1:8">
      <c r="A4961" t="s">
        <v>14807</v>
      </c>
      <c r="B4961" t="s">
        <v>1279</v>
      </c>
      <c r="C4961" t="s">
        <v>1279</v>
      </c>
      <c r="E4961" t="s">
        <v>1280</v>
      </c>
      <c r="F4961" t="s">
        <v>583</v>
      </c>
      <c r="G4961" t="s">
        <v>1281</v>
      </c>
      <c r="H4961" t="s">
        <v>1282</v>
      </c>
    </row>
    <row r="4962" spans="1:8">
      <c r="A4962" t="s">
        <v>14808</v>
      </c>
      <c r="B4962" t="s">
        <v>1279</v>
      </c>
      <c r="C4962" t="s">
        <v>1279</v>
      </c>
      <c r="E4962" t="s">
        <v>1280</v>
      </c>
      <c r="F4962" t="s">
        <v>583</v>
      </c>
      <c r="G4962" t="s">
        <v>1281</v>
      </c>
      <c r="H4962" t="s">
        <v>1282</v>
      </c>
    </row>
    <row r="4963" spans="1:8">
      <c r="A4963" t="s">
        <v>14809</v>
      </c>
      <c r="B4963" t="s">
        <v>14810</v>
      </c>
      <c r="C4963" t="s">
        <v>14811</v>
      </c>
      <c r="D4963" t="s">
        <v>14812</v>
      </c>
      <c r="E4963" t="s">
        <v>3020</v>
      </c>
      <c r="F4963" t="s">
        <v>352</v>
      </c>
      <c r="G4963" t="s">
        <v>367</v>
      </c>
      <c r="H4963" t="s">
        <v>2386</v>
      </c>
    </row>
    <row r="4964" spans="1:8">
      <c r="A4964" t="s">
        <v>14813</v>
      </c>
      <c r="B4964" t="s">
        <v>14814</v>
      </c>
      <c r="C4964" t="s">
        <v>14815</v>
      </c>
      <c r="D4964" t="s">
        <v>14816</v>
      </c>
      <c r="E4964" t="s">
        <v>850</v>
      </c>
      <c r="F4964" t="s">
        <v>583</v>
      </c>
      <c r="G4964" t="s">
        <v>352</v>
      </c>
      <c r="H4964" t="s">
        <v>851</v>
      </c>
    </row>
    <row r="4965" spans="1:8">
      <c r="A4965" t="s">
        <v>14817</v>
      </c>
      <c r="B4965" t="s">
        <v>1279</v>
      </c>
      <c r="C4965" t="s">
        <v>1279</v>
      </c>
      <c r="E4965" t="s">
        <v>1280</v>
      </c>
      <c r="F4965" t="s">
        <v>583</v>
      </c>
      <c r="G4965" t="s">
        <v>1281</v>
      </c>
      <c r="H4965" t="s">
        <v>1282</v>
      </c>
    </row>
    <row r="4966" spans="1:8">
      <c r="A4966" t="s">
        <v>14818</v>
      </c>
      <c r="B4966" t="s">
        <v>1279</v>
      </c>
      <c r="C4966" t="s">
        <v>1279</v>
      </c>
      <c r="E4966" t="s">
        <v>1280</v>
      </c>
      <c r="F4966" t="s">
        <v>583</v>
      </c>
      <c r="G4966" t="s">
        <v>1281</v>
      </c>
      <c r="H4966" t="s">
        <v>1282</v>
      </c>
    </row>
    <row r="4967" spans="1:8">
      <c r="A4967" t="s">
        <v>14819</v>
      </c>
      <c r="B4967" t="s">
        <v>1279</v>
      </c>
      <c r="C4967" t="s">
        <v>1279</v>
      </c>
      <c r="E4967" t="s">
        <v>1280</v>
      </c>
      <c r="F4967" t="s">
        <v>583</v>
      </c>
      <c r="G4967" t="s">
        <v>1281</v>
      </c>
      <c r="H4967" t="s">
        <v>1282</v>
      </c>
    </row>
    <row r="4968" spans="1:8">
      <c r="A4968" t="s">
        <v>14820</v>
      </c>
      <c r="B4968" t="s">
        <v>14821</v>
      </c>
      <c r="C4968" t="s">
        <v>14821</v>
      </c>
      <c r="E4968" t="s">
        <v>1169</v>
      </c>
      <c r="F4968" t="s">
        <v>583</v>
      </c>
      <c r="G4968" t="s">
        <v>352</v>
      </c>
      <c r="H4968" t="s">
        <v>1170</v>
      </c>
    </row>
    <row r="4969" spans="1:8">
      <c r="A4969" t="s">
        <v>14822</v>
      </c>
      <c r="B4969" t="s">
        <v>12449</v>
      </c>
      <c r="C4969" t="s">
        <v>12450</v>
      </c>
      <c r="D4969" t="s">
        <v>12451</v>
      </c>
      <c r="E4969" t="s">
        <v>2014</v>
      </c>
      <c r="F4969" t="s">
        <v>583</v>
      </c>
      <c r="G4969" t="s">
        <v>1281</v>
      </c>
      <c r="H4969" t="s">
        <v>2015</v>
      </c>
    </row>
    <row r="4970" spans="1:8">
      <c r="A4970" t="s">
        <v>14823</v>
      </c>
      <c r="B4970" t="s">
        <v>14824</v>
      </c>
      <c r="C4970" t="s">
        <v>14825</v>
      </c>
      <c r="D4970" t="s">
        <v>14826</v>
      </c>
      <c r="E4970" t="s">
        <v>1164</v>
      </c>
      <c r="F4970" t="s">
        <v>352</v>
      </c>
      <c r="G4970" t="s">
        <v>353</v>
      </c>
      <c r="H4970" t="s">
        <v>642</v>
      </c>
    </row>
    <row r="4971" spans="1:8">
      <c r="A4971" t="s">
        <v>14827</v>
      </c>
      <c r="B4971" t="s">
        <v>14828</v>
      </c>
      <c r="C4971" t="s">
        <v>14829</v>
      </c>
      <c r="D4971" t="s">
        <v>14830</v>
      </c>
      <c r="E4971" t="s">
        <v>853</v>
      </c>
      <c r="F4971" t="s">
        <v>352</v>
      </c>
      <c r="G4971" t="s">
        <v>854</v>
      </c>
      <c r="H4971" t="s">
        <v>855</v>
      </c>
    </row>
    <row r="4972" spans="1:8">
      <c r="A4972" t="s">
        <v>14831</v>
      </c>
      <c r="B4972" t="s">
        <v>14832</v>
      </c>
      <c r="C4972" t="s">
        <v>14833</v>
      </c>
      <c r="D4972" t="s">
        <v>14834</v>
      </c>
      <c r="E4972" t="s">
        <v>3953</v>
      </c>
      <c r="F4972" t="s">
        <v>352</v>
      </c>
      <c r="G4972" t="s">
        <v>467</v>
      </c>
      <c r="H4972" t="s">
        <v>2056</v>
      </c>
    </row>
    <row r="4973" spans="1:8">
      <c r="A4973" t="s">
        <v>14835</v>
      </c>
      <c r="B4973" t="s">
        <v>14836</v>
      </c>
      <c r="C4973" t="s">
        <v>14836</v>
      </c>
      <c r="E4973" t="s">
        <v>2385</v>
      </c>
      <c r="F4973" t="s">
        <v>352</v>
      </c>
      <c r="G4973" t="s">
        <v>367</v>
      </c>
      <c r="H4973" t="s">
        <v>2386</v>
      </c>
    </row>
    <row r="4974" spans="1:8">
      <c r="A4974" t="s">
        <v>14837</v>
      </c>
      <c r="B4974" t="s">
        <v>14838</v>
      </c>
      <c r="C4974" t="s">
        <v>14839</v>
      </c>
      <c r="D4974" t="s">
        <v>14840</v>
      </c>
      <c r="E4974" t="s">
        <v>963</v>
      </c>
      <c r="F4974" t="s">
        <v>352</v>
      </c>
      <c r="G4974" t="s">
        <v>367</v>
      </c>
      <c r="H4974" t="s">
        <v>964</v>
      </c>
    </row>
    <row r="4975" spans="1:8">
      <c r="A4975" t="s">
        <v>14841</v>
      </c>
      <c r="B4975" t="s">
        <v>14842</v>
      </c>
      <c r="C4975" t="s">
        <v>14843</v>
      </c>
      <c r="D4975" t="s">
        <v>1422</v>
      </c>
      <c r="E4975" t="s">
        <v>963</v>
      </c>
      <c r="F4975" t="s">
        <v>352</v>
      </c>
      <c r="G4975" t="s">
        <v>367</v>
      </c>
      <c r="H4975" t="s">
        <v>964</v>
      </c>
    </row>
    <row r="4976" spans="1:8">
      <c r="A4976" t="s">
        <v>14844</v>
      </c>
      <c r="B4976" t="s">
        <v>14845</v>
      </c>
      <c r="C4976" t="s">
        <v>14846</v>
      </c>
      <c r="D4976" t="s">
        <v>932</v>
      </c>
      <c r="E4976" t="s">
        <v>963</v>
      </c>
      <c r="F4976" t="s">
        <v>352</v>
      </c>
      <c r="G4976" t="s">
        <v>367</v>
      </c>
      <c r="H4976" t="s">
        <v>964</v>
      </c>
    </row>
    <row r="4977" spans="1:8">
      <c r="A4977" t="s">
        <v>14847</v>
      </c>
      <c r="B4977" t="s">
        <v>14848</v>
      </c>
      <c r="C4977" t="s">
        <v>14849</v>
      </c>
      <c r="D4977" t="s">
        <v>14850</v>
      </c>
      <c r="E4977" t="s">
        <v>4439</v>
      </c>
      <c r="F4977" t="s">
        <v>352</v>
      </c>
      <c r="G4977" t="s">
        <v>2854</v>
      </c>
      <c r="H4977" t="s">
        <v>2855</v>
      </c>
    </row>
    <row r="4978" spans="1:8">
      <c r="A4978" t="s">
        <v>14851</v>
      </c>
      <c r="B4978" t="s">
        <v>14852</v>
      </c>
      <c r="C4978" t="s">
        <v>14853</v>
      </c>
      <c r="D4978" t="s">
        <v>3876</v>
      </c>
      <c r="E4978" t="s">
        <v>14854</v>
      </c>
      <c r="F4978" t="s">
        <v>352</v>
      </c>
      <c r="G4978" t="s">
        <v>610</v>
      </c>
      <c r="H4978" t="s">
        <v>730</v>
      </c>
    </row>
    <row r="4979" spans="1:8">
      <c r="A4979" t="s">
        <v>14855</v>
      </c>
      <c r="B4979" t="s">
        <v>14856</v>
      </c>
      <c r="C4979" t="s">
        <v>14856</v>
      </c>
      <c r="E4979" t="s">
        <v>3606</v>
      </c>
      <c r="F4979" t="s">
        <v>1705</v>
      </c>
      <c r="G4979" t="s">
        <v>1706</v>
      </c>
      <c r="H4979" t="s">
        <v>1707</v>
      </c>
    </row>
    <row r="4980" spans="1:8">
      <c r="A4980" t="s">
        <v>14857</v>
      </c>
      <c r="B4980" t="s">
        <v>14858</v>
      </c>
      <c r="C4980" t="s">
        <v>14858</v>
      </c>
      <c r="E4980" t="s">
        <v>3606</v>
      </c>
      <c r="F4980" t="s">
        <v>1705</v>
      </c>
      <c r="G4980" t="s">
        <v>1706</v>
      </c>
      <c r="H4980" t="s">
        <v>1707</v>
      </c>
    </row>
    <row r="4981" spans="1:8">
      <c r="A4981" t="s">
        <v>14859</v>
      </c>
      <c r="B4981" t="s">
        <v>14860</v>
      </c>
      <c r="C4981" t="s">
        <v>14860</v>
      </c>
      <c r="E4981" t="s">
        <v>3606</v>
      </c>
      <c r="F4981" t="s">
        <v>1705</v>
      </c>
      <c r="G4981" t="s">
        <v>1706</v>
      </c>
      <c r="H4981" t="s">
        <v>1707</v>
      </c>
    </row>
    <row r="4982" spans="1:8">
      <c r="A4982" t="s">
        <v>14861</v>
      </c>
      <c r="B4982" t="s">
        <v>14862</v>
      </c>
      <c r="C4982" t="s">
        <v>14863</v>
      </c>
      <c r="D4982" t="s">
        <v>14864</v>
      </c>
      <c r="E4982" t="s">
        <v>14865</v>
      </c>
      <c r="F4982" t="s">
        <v>352</v>
      </c>
      <c r="G4982" t="s">
        <v>353</v>
      </c>
      <c r="H4982" t="s">
        <v>354</v>
      </c>
    </row>
    <row r="4983" spans="1:8">
      <c r="A4983" t="s">
        <v>14866</v>
      </c>
      <c r="B4983" t="s">
        <v>14867</v>
      </c>
      <c r="C4983" t="s">
        <v>14868</v>
      </c>
      <c r="D4983" t="s">
        <v>10459</v>
      </c>
      <c r="E4983" t="s">
        <v>2066</v>
      </c>
      <c r="F4983" t="s">
        <v>352</v>
      </c>
      <c r="G4983" t="s">
        <v>353</v>
      </c>
      <c r="H4983" t="s">
        <v>354</v>
      </c>
    </row>
    <row r="4984" spans="1:8">
      <c r="A4984" t="s">
        <v>14869</v>
      </c>
      <c r="B4984" t="s">
        <v>14870</v>
      </c>
      <c r="C4984" t="s">
        <v>14871</v>
      </c>
      <c r="D4984" t="s">
        <v>8908</v>
      </c>
      <c r="E4984" t="s">
        <v>7392</v>
      </c>
      <c r="F4984" t="s">
        <v>1723</v>
      </c>
      <c r="G4984" t="s">
        <v>2273</v>
      </c>
      <c r="H4984" t="s">
        <v>2418</v>
      </c>
    </row>
    <row r="4985" spans="1:8">
      <c r="A4985" t="s">
        <v>14872</v>
      </c>
      <c r="B4985" t="s">
        <v>14873</v>
      </c>
      <c r="C4985" t="s">
        <v>14874</v>
      </c>
      <c r="D4985" t="s">
        <v>7265</v>
      </c>
      <c r="E4985" t="s">
        <v>423</v>
      </c>
      <c r="F4985" t="s">
        <v>352</v>
      </c>
      <c r="G4985" t="s">
        <v>367</v>
      </c>
      <c r="H4985" t="s">
        <v>424</v>
      </c>
    </row>
    <row r="4986" spans="1:8">
      <c r="A4986" t="s">
        <v>14875</v>
      </c>
      <c r="B4986" t="s">
        <v>14876</v>
      </c>
      <c r="C4986" t="s">
        <v>14877</v>
      </c>
      <c r="D4986" t="s">
        <v>14878</v>
      </c>
      <c r="E4986" t="s">
        <v>2115</v>
      </c>
      <c r="F4986" t="s">
        <v>352</v>
      </c>
      <c r="G4986" t="s">
        <v>610</v>
      </c>
      <c r="H4986" t="s">
        <v>2116</v>
      </c>
    </row>
    <row r="4987" spans="1:8">
      <c r="A4987" t="s">
        <v>14879</v>
      </c>
      <c r="B4987" t="s">
        <v>14880</v>
      </c>
      <c r="C4987" t="s">
        <v>14880</v>
      </c>
      <c r="E4987" t="s">
        <v>14881</v>
      </c>
      <c r="F4987" t="s">
        <v>1723</v>
      </c>
      <c r="G4987" t="s">
        <v>2284</v>
      </c>
      <c r="H4987" t="s">
        <v>4507</v>
      </c>
    </row>
    <row r="4988" spans="1:8">
      <c r="A4988" t="s">
        <v>14882</v>
      </c>
      <c r="B4988" t="s">
        <v>14883</v>
      </c>
      <c r="C4988" t="s">
        <v>14883</v>
      </c>
      <c r="E4988" t="s">
        <v>652</v>
      </c>
      <c r="F4988" t="s">
        <v>652</v>
      </c>
    </row>
    <row r="4989" spans="1:8">
      <c r="A4989" t="s">
        <v>14884</v>
      </c>
      <c r="B4989" t="s">
        <v>14885</v>
      </c>
      <c r="C4989" t="s">
        <v>14886</v>
      </c>
      <c r="D4989" t="s">
        <v>6026</v>
      </c>
      <c r="E4989" t="s">
        <v>14887</v>
      </c>
      <c r="F4989" t="s">
        <v>1723</v>
      </c>
      <c r="G4989" t="s">
        <v>2284</v>
      </c>
      <c r="H4989" t="s">
        <v>4507</v>
      </c>
    </row>
    <row r="4990" spans="1:8">
      <c r="A4990" t="s">
        <v>14888</v>
      </c>
      <c r="B4990" t="s">
        <v>14889</v>
      </c>
      <c r="C4990" t="s">
        <v>14890</v>
      </c>
      <c r="D4990" t="s">
        <v>6026</v>
      </c>
      <c r="E4990" t="s">
        <v>6947</v>
      </c>
      <c r="F4990" t="s">
        <v>1723</v>
      </c>
      <c r="G4990" t="s">
        <v>2284</v>
      </c>
      <c r="H4990" t="s">
        <v>4507</v>
      </c>
    </row>
    <row r="4991" spans="1:8">
      <c r="A4991" t="s">
        <v>14891</v>
      </c>
      <c r="B4991" t="s">
        <v>14892</v>
      </c>
      <c r="C4991" t="s">
        <v>14893</v>
      </c>
      <c r="D4991" t="s">
        <v>6026</v>
      </c>
      <c r="E4991" t="s">
        <v>14894</v>
      </c>
      <c r="F4991" t="s">
        <v>1723</v>
      </c>
      <c r="G4991" t="s">
        <v>2284</v>
      </c>
      <c r="H4991" t="s">
        <v>4507</v>
      </c>
    </row>
    <row r="4992" spans="1:8">
      <c r="A4992" t="s">
        <v>14895</v>
      </c>
      <c r="B4992" t="s">
        <v>14896</v>
      </c>
      <c r="C4992" t="s">
        <v>14897</v>
      </c>
      <c r="D4992" t="s">
        <v>10459</v>
      </c>
      <c r="E4992" t="s">
        <v>652</v>
      </c>
      <c r="F4992" t="s">
        <v>652</v>
      </c>
    </row>
    <row r="4993" spans="1:8">
      <c r="A4993" t="s">
        <v>14898</v>
      </c>
      <c r="B4993" t="s">
        <v>14899</v>
      </c>
      <c r="C4993" t="s">
        <v>14900</v>
      </c>
      <c r="D4993" t="s">
        <v>9505</v>
      </c>
      <c r="E4993" t="s">
        <v>4434</v>
      </c>
      <c r="F4993" t="s">
        <v>352</v>
      </c>
      <c r="G4993" t="s">
        <v>2854</v>
      </c>
      <c r="H4993" t="s">
        <v>2855</v>
      </c>
    </row>
    <row r="4994" spans="1:8">
      <c r="A4994" t="s">
        <v>14901</v>
      </c>
      <c r="B4994" t="s">
        <v>14902</v>
      </c>
      <c r="C4994" t="s">
        <v>14903</v>
      </c>
      <c r="D4994" t="s">
        <v>4475</v>
      </c>
      <c r="E4994" t="s">
        <v>4434</v>
      </c>
      <c r="F4994" t="s">
        <v>352</v>
      </c>
      <c r="G4994" t="s">
        <v>2854</v>
      </c>
      <c r="H4994" t="s">
        <v>2855</v>
      </c>
    </row>
    <row r="4995" spans="1:8">
      <c r="A4995" t="s">
        <v>14904</v>
      </c>
      <c r="B4995" t="s">
        <v>14905</v>
      </c>
      <c r="C4995" t="s">
        <v>14906</v>
      </c>
      <c r="D4995" t="s">
        <v>4475</v>
      </c>
      <c r="E4995" t="s">
        <v>4434</v>
      </c>
      <c r="F4995" t="s">
        <v>352</v>
      </c>
      <c r="G4995" t="s">
        <v>2854</v>
      </c>
      <c r="H4995" t="s">
        <v>2855</v>
      </c>
    </row>
    <row r="4996" spans="1:8">
      <c r="A4996" t="s">
        <v>14907</v>
      </c>
      <c r="B4996" t="s">
        <v>14908</v>
      </c>
      <c r="C4996" t="s">
        <v>14908</v>
      </c>
      <c r="E4996" t="s">
        <v>652</v>
      </c>
      <c r="F4996" t="s">
        <v>652</v>
      </c>
    </row>
    <row r="4997" spans="1:8">
      <c r="A4997" t="s">
        <v>14909</v>
      </c>
      <c r="B4997" t="s">
        <v>14910</v>
      </c>
      <c r="C4997" t="s">
        <v>14911</v>
      </c>
      <c r="D4997" t="s">
        <v>9282</v>
      </c>
      <c r="E4997" t="s">
        <v>4632</v>
      </c>
      <c r="F4997" t="s">
        <v>352</v>
      </c>
      <c r="G4997" t="s">
        <v>2854</v>
      </c>
      <c r="H4997" t="s">
        <v>2855</v>
      </c>
    </row>
    <row r="4998" spans="1:8">
      <c r="A4998" t="s">
        <v>14912</v>
      </c>
      <c r="B4998" t="s">
        <v>14913</v>
      </c>
      <c r="C4998" t="s">
        <v>14914</v>
      </c>
      <c r="D4998" t="s">
        <v>9282</v>
      </c>
      <c r="E4998" t="s">
        <v>652</v>
      </c>
      <c r="F4998" t="s">
        <v>652</v>
      </c>
    </row>
    <row r="4999" spans="1:8">
      <c r="A4999" t="s">
        <v>14915</v>
      </c>
      <c r="B4999" t="s">
        <v>14916</v>
      </c>
      <c r="C4999" t="s">
        <v>14917</v>
      </c>
      <c r="D4999" t="s">
        <v>14918</v>
      </c>
      <c r="E4999" t="s">
        <v>4434</v>
      </c>
      <c r="F4999" t="s">
        <v>352</v>
      </c>
      <c r="G4999" t="s">
        <v>2854</v>
      </c>
      <c r="H4999" t="s">
        <v>2855</v>
      </c>
    </row>
    <row r="5000" spans="1:8">
      <c r="A5000" t="s">
        <v>14919</v>
      </c>
      <c r="B5000" t="s">
        <v>14920</v>
      </c>
      <c r="C5000" t="s">
        <v>14921</v>
      </c>
      <c r="D5000" t="s">
        <v>3215</v>
      </c>
      <c r="E5000" t="s">
        <v>712</v>
      </c>
      <c r="F5000" t="s">
        <v>352</v>
      </c>
      <c r="G5000" t="s">
        <v>610</v>
      </c>
      <c r="H5000" t="s">
        <v>611</v>
      </c>
    </row>
    <row r="5001" spans="1:8">
      <c r="A5001" t="s">
        <v>14922</v>
      </c>
      <c r="B5001" t="s">
        <v>14923</v>
      </c>
      <c r="C5001" t="s">
        <v>14923</v>
      </c>
      <c r="E5001" t="s">
        <v>1722</v>
      </c>
      <c r="F5001" t="s">
        <v>1723</v>
      </c>
      <c r="G5001" t="s">
        <v>1724</v>
      </c>
      <c r="H5001" t="s">
        <v>1725</v>
      </c>
    </row>
    <row r="5002" spans="1:8">
      <c r="A5002" t="s">
        <v>14924</v>
      </c>
      <c r="B5002" t="s">
        <v>14925</v>
      </c>
      <c r="C5002" t="s">
        <v>14925</v>
      </c>
      <c r="E5002" t="s">
        <v>1722</v>
      </c>
      <c r="F5002" t="s">
        <v>1723</v>
      </c>
      <c r="G5002" t="s">
        <v>1724</v>
      </c>
      <c r="H5002" t="s">
        <v>1725</v>
      </c>
    </row>
    <row r="5003" spans="1:8">
      <c r="A5003" t="s">
        <v>14926</v>
      </c>
      <c r="B5003" t="s">
        <v>14927</v>
      </c>
      <c r="C5003" t="s">
        <v>14927</v>
      </c>
      <c r="E5003" t="s">
        <v>1722</v>
      </c>
      <c r="F5003" t="s">
        <v>1723</v>
      </c>
      <c r="G5003" t="s">
        <v>1724</v>
      </c>
      <c r="H5003" t="s">
        <v>1725</v>
      </c>
    </row>
    <row r="5004" spans="1:8">
      <c r="A5004" t="s">
        <v>14928</v>
      </c>
      <c r="B5004" t="s">
        <v>14929</v>
      </c>
      <c r="C5004" t="s">
        <v>14929</v>
      </c>
      <c r="E5004" t="s">
        <v>1722</v>
      </c>
      <c r="F5004" t="s">
        <v>1723</v>
      </c>
      <c r="G5004" t="s">
        <v>1724</v>
      </c>
      <c r="H5004" t="s">
        <v>1725</v>
      </c>
    </row>
    <row r="5005" spans="1:8">
      <c r="A5005" t="s">
        <v>14930</v>
      </c>
      <c r="B5005" t="s">
        <v>14931</v>
      </c>
      <c r="C5005" t="s">
        <v>14931</v>
      </c>
      <c r="E5005" t="s">
        <v>1722</v>
      </c>
      <c r="F5005" t="s">
        <v>1723</v>
      </c>
      <c r="G5005" t="s">
        <v>1724</v>
      </c>
      <c r="H5005" t="s">
        <v>1725</v>
      </c>
    </row>
    <row r="5006" spans="1:8">
      <c r="A5006" t="s">
        <v>14932</v>
      </c>
      <c r="B5006" t="s">
        <v>14933</v>
      </c>
      <c r="C5006" t="s">
        <v>14933</v>
      </c>
      <c r="E5006" t="s">
        <v>6610</v>
      </c>
      <c r="F5006" t="s">
        <v>1705</v>
      </c>
      <c r="G5006" t="s">
        <v>4638</v>
      </c>
      <c r="H5006" t="s">
        <v>6611</v>
      </c>
    </row>
    <row r="5007" spans="1:8">
      <c r="A5007" t="s">
        <v>14934</v>
      </c>
      <c r="B5007" t="s">
        <v>14935</v>
      </c>
      <c r="C5007" t="s">
        <v>14935</v>
      </c>
      <c r="E5007" t="s">
        <v>6610</v>
      </c>
      <c r="F5007" t="s">
        <v>1705</v>
      </c>
      <c r="G5007" t="s">
        <v>4638</v>
      </c>
      <c r="H5007" t="s">
        <v>6611</v>
      </c>
    </row>
    <row r="5008" spans="1:8">
      <c r="A5008" t="s">
        <v>14936</v>
      </c>
      <c r="B5008" t="s">
        <v>14937</v>
      </c>
      <c r="C5008" t="s">
        <v>14937</v>
      </c>
      <c r="E5008" t="s">
        <v>6610</v>
      </c>
      <c r="F5008" t="s">
        <v>1705</v>
      </c>
      <c r="G5008" t="s">
        <v>4638</v>
      </c>
      <c r="H5008" t="s">
        <v>6611</v>
      </c>
    </row>
    <row r="5009" spans="1:8">
      <c r="A5009" t="s">
        <v>14938</v>
      </c>
      <c r="B5009" t="s">
        <v>14939</v>
      </c>
      <c r="C5009" t="s">
        <v>14939</v>
      </c>
      <c r="E5009" t="s">
        <v>6610</v>
      </c>
      <c r="F5009" t="s">
        <v>1705</v>
      </c>
      <c r="G5009" t="s">
        <v>4638</v>
      </c>
      <c r="H5009" t="s">
        <v>6611</v>
      </c>
    </row>
    <row r="5010" spans="1:8">
      <c r="A5010" t="s">
        <v>14940</v>
      </c>
      <c r="B5010" t="s">
        <v>14941</v>
      </c>
      <c r="C5010" t="s">
        <v>14941</v>
      </c>
      <c r="E5010" t="s">
        <v>6610</v>
      </c>
      <c r="F5010" t="s">
        <v>1705</v>
      </c>
      <c r="G5010" t="s">
        <v>4638</v>
      </c>
      <c r="H5010" t="s">
        <v>6611</v>
      </c>
    </row>
    <row r="5011" spans="1:8">
      <c r="A5011" t="s">
        <v>14942</v>
      </c>
      <c r="B5011" t="s">
        <v>14943</v>
      </c>
      <c r="C5011" t="s">
        <v>14943</v>
      </c>
      <c r="E5011" t="s">
        <v>6610</v>
      </c>
      <c r="F5011" t="s">
        <v>1705</v>
      </c>
      <c r="G5011" t="s">
        <v>4638</v>
      </c>
      <c r="H5011" t="s">
        <v>6611</v>
      </c>
    </row>
    <row r="5012" spans="1:8">
      <c r="A5012" t="s">
        <v>14944</v>
      </c>
      <c r="B5012" t="s">
        <v>14945</v>
      </c>
      <c r="C5012" t="s">
        <v>14945</v>
      </c>
      <c r="E5012" t="s">
        <v>6610</v>
      </c>
      <c r="F5012" t="s">
        <v>1705</v>
      </c>
      <c r="G5012" t="s">
        <v>4638</v>
      </c>
      <c r="H5012" t="s">
        <v>6611</v>
      </c>
    </row>
    <row r="5013" spans="1:8">
      <c r="A5013" t="s">
        <v>14946</v>
      </c>
      <c r="B5013" t="s">
        <v>14947</v>
      </c>
      <c r="C5013" t="s">
        <v>14948</v>
      </c>
      <c r="D5013" t="s">
        <v>14949</v>
      </c>
      <c r="E5013" t="s">
        <v>6610</v>
      </c>
      <c r="F5013" t="s">
        <v>1705</v>
      </c>
      <c r="G5013" t="s">
        <v>4638</v>
      </c>
      <c r="H5013" t="s">
        <v>6611</v>
      </c>
    </row>
    <row r="5014" spans="1:8">
      <c r="A5014" t="s">
        <v>14950</v>
      </c>
      <c r="B5014" t="s">
        <v>14951</v>
      </c>
      <c r="C5014" t="s">
        <v>14951</v>
      </c>
      <c r="E5014" t="s">
        <v>6610</v>
      </c>
      <c r="F5014" t="s">
        <v>1705</v>
      </c>
      <c r="G5014" t="s">
        <v>4638</v>
      </c>
      <c r="H5014" t="s">
        <v>6611</v>
      </c>
    </row>
    <row r="5015" spans="1:8">
      <c r="A5015" t="s">
        <v>14952</v>
      </c>
      <c r="B5015" t="s">
        <v>14953</v>
      </c>
      <c r="C5015" t="s">
        <v>14953</v>
      </c>
      <c r="E5015" t="s">
        <v>6610</v>
      </c>
      <c r="F5015" t="s">
        <v>1705</v>
      </c>
      <c r="G5015" t="s">
        <v>4638</v>
      </c>
      <c r="H5015" t="s">
        <v>6611</v>
      </c>
    </row>
    <row r="5016" spans="1:8">
      <c r="A5016" t="s">
        <v>14954</v>
      </c>
      <c r="B5016" t="s">
        <v>14955</v>
      </c>
      <c r="C5016" t="s">
        <v>14955</v>
      </c>
      <c r="E5016" t="s">
        <v>14956</v>
      </c>
      <c r="F5016" t="s">
        <v>1705</v>
      </c>
      <c r="G5016" t="s">
        <v>4638</v>
      </c>
      <c r="H5016" t="s">
        <v>6611</v>
      </c>
    </row>
    <row r="5017" spans="1:8">
      <c r="A5017" t="s">
        <v>14957</v>
      </c>
      <c r="B5017" t="s">
        <v>14958</v>
      </c>
      <c r="C5017" t="s">
        <v>14958</v>
      </c>
      <c r="E5017" t="s">
        <v>14956</v>
      </c>
      <c r="F5017" t="s">
        <v>1705</v>
      </c>
      <c r="G5017" t="s">
        <v>4638</v>
      </c>
      <c r="H5017" t="s">
        <v>6611</v>
      </c>
    </row>
    <row r="5018" spans="1:8">
      <c r="A5018" t="s">
        <v>14959</v>
      </c>
      <c r="B5018" t="s">
        <v>14960</v>
      </c>
      <c r="C5018" t="s">
        <v>14961</v>
      </c>
      <c r="D5018" t="s">
        <v>14962</v>
      </c>
      <c r="E5018" t="s">
        <v>6226</v>
      </c>
      <c r="F5018" t="s">
        <v>1723</v>
      </c>
      <c r="G5018" t="s">
        <v>2273</v>
      </c>
      <c r="H5018" t="s">
        <v>2418</v>
      </c>
    </row>
    <row r="5019" spans="1:8">
      <c r="A5019" t="s">
        <v>14963</v>
      </c>
      <c r="B5019" t="s">
        <v>14964</v>
      </c>
      <c r="C5019" t="s">
        <v>14965</v>
      </c>
      <c r="D5019" t="s">
        <v>14966</v>
      </c>
      <c r="E5019" t="s">
        <v>452</v>
      </c>
      <c r="F5019" t="s">
        <v>352</v>
      </c>
      <c r="G5019" t="s">
        <v>367</v>
      </c>
      <c r="H5019" t="s">
        <v>453</v>
      </c>
    </row>
    <row r="5020" spans="1:8">
      <c r="A5020" t="s">
        <v>14967</v>
      </c>
      <c r="B5020" t="s">
        <v>1279</v>
      </c>
      <c r="C5020" t="s">
        <v>1279</v>
      </c>
      <c r="E5020" t="s">
        <v>1280</v>
      </c>
      <c r="F5020" t="s">
        <v>583</v>
      </c>
      <c r="G5020" t="s">
        <v>1281</v>
      </c>
      <c r="H5020" t="s">
        <v>1282</v>
      </c>
    </row>
    <row r="5021" spans="1:8">
      <c r="A5021" t="s">
        <v>14968</v>
      </c>
      <c r="B5021" t="s">
        <v>1279</v>
      </c>
      <c r="C5021" t="s">
        <v>1279</v>
      </c>
      <c r="E5021" t="s">
        <v>1280</v>
      </c>
      <c r="F5021" t="s">
        <v>583</v>
      </c>
      <c r="G5021" t="s">
        <v>1281</v>
      </c>
      <c r="H5021" t="s">
        <v>1282</v>
      </c>
    </row>
    <row r="5022" spans="1:8">
      <c r="A5022" t="s">
        <v>14969</v>
      </c>
      <c r="B5022" t="s">
        <v>1279</v>
      </c>
      <c r="C5022" t="s">
        <v>1279</v>
      </c>
      <c r="E5022" t="s">
        <v>1280</v>
      </c>
      <c r="F5022" t="s">
        <v>583</v>
      </c>
      <c r="G5022" t="s">
        <v>1281</v>
      </c>
      <c r="H5022" t="s">
        <v>1282</v>
      </c>
    </row>
    <row r="5023" spans="1:8">
      <c r="A5023" t="s">
        <v>14970</v>
      </c>
      <c r="B5023" t="s">
        <v>1279</v>
      </c>
      <c r="C5023" t="s">
        <v>1279</v>
      </c>
      <c r="E5023" t="s">
        <v>1280</v>
      </c>
      <c r="F5023" t="s">
        <v>583</v>
      </c>
      <c r="G5023" t="s">
        <v>1281</v>
      </c>
      <c r="H5023" t="s">
        <v>1282</v>
      </c>
    </row>
    <row r="5024" spans="1:8">
      <c r="A5024" t="s">
        <v>14971</v>
      </c>
      <c r="B5024" t="s">
        <v>1279</v>
      </c>
      <c r="C5024" t="s">
        <v>1279</v>
      </c>
      <c r="E5024" t="s">
        <v>1280</v>
      </c>
      <c r="F5024" t="s">
        <v>583</v>
      </c>
      <c r="G5024" t="s">
        <v>1281</v>
      </c>
      <c r="H5024" t="s">
        <v>1282</v>
      </c>
    </row>
    <row r="5025" spans="1:8">
      <c r="A5025" t="s">
        <v>14972</v>
      </c>
      <c r="B5025" t="s">
        <v>1279</v>
      </c>
      <c r="C5025" t="s">
        <v>1279</v>
      </c>
      <c r="E5025" t="s">
        <v>1280</v>
      </c>
      <c r="F5025" t="s">
        <v>583</v>
      </c>
      <c r="G5025" t="s">
        <v>1281</v>
      </c>
      <c r="H5025" t="s">
        <v>1282</v>
      </c>
    </row>
    <row r="5026" spans="1:8">
      <c r="A5026" t="s">
        <v>14973</v>
      </c>
      <c r="B5026" t="s">
        <v>1279</v>
      </c>
      <c r="C5026" t="s">
        <v>1279</v>
      </c>
      <c r="E5026" t="s">
        <v>1280</v>
      </c>
      <c r="F5026" t="s">
        <v>583</v>
      </c>
      <c r="G5026" t="s">
        <v>1281</v>
      </c>
      <c r="H5026" t="s">
        <v>1282</v>
      </c>
    </row>
    <row r="5027" spans="1:8">
      <c r="A5027" t="s">
        <v>14974</v>
      </c>
      <c r="B5027" t="s">
        <v>1279</v>
      </c>
      <c r="C5027" t="s">
        <v>1279</v>
      </c>
      <c r="E5027" t="s">
        <v>1280</v>
      </c>
      <c r="F5027" t="s">
        <v>583</v>
      </c>
      <c r="G5027" t="s">
        <v>1281</v>
      </c>
      <c r="H5027" t="s">
        <v>1282</v>
      </c>
    </row>
    <row r="5028" spans="1:8">
      <c r="A5028" t="s">
        <v>14975</v>
      </c>
      <c r="B5028" t="s">
        <v>14976</v>
      </c>
      <c r="C5028" t="s">
        <v>14976</v>
      </c>
      <c r="E5028" t="s">
        <v>9802</v>
      </c>
      <c r="F5028" t="s">
        <v>352</v>
      </c>
      <c r="G5028" t="s">
        <v>495</v>
      </c>
      <c r="H5028" t="s">
        <v>1102</v>
      </c>
    </row>
    <row r="5029" spans="1:8">
      <c r="A5029" t="s">
        <v>14977</v>
      </c>
      <c r="B5029" t="s">
        <v>14978</v>
      </c>
      <c r="C5029" t="s">
        <v>14978</v>
      </c>
      <c r="E5029" t="s">
        <v>2272</v>
      </c>
      <c r="F5029" t="s">
        <v>1723</v>
      </c>
      <c r="G5029" t="s">
        <v>2273</v>
      </c>
      <c r="H5029" t="s">
        <v>2274</v>
      </c>
    </row>
    <row r="5030" spans="1:8">
      <c r="A5030" t="s">
        <v>14979</v>
      </c>
      <c r="B5030" t="s">
        <v>1279</v>
      </c>
      <c r="C5030" t="s">
        <v>1279</v>
      </c>
      <c r="E5030" t="s">
        <v>1280</v>
      </c>
      <c r="F5030" t="s">
        <v>583</v>
      </c>
      <c r="G5030" t="s">
        <v>1281</v>
      </c>
      <c r="H5030" t="s">
        <v>1282</v>
      </c>
    </row>
    <row r="5031" spans="1:8">
      <c r="A5031" t="s">
        <v>14980</v>
      </c>
      <c r="B5031" t="s">
        <v>1279</v>
      </c>
      <c r="C5031" t="s">
        <v>1279</v>
      </c>
      <c r="E5031" t="s">
        <v>1280</v>
      </c>
      <c r="F5031" t="s">
        <v>583</v>
      </c>
      <c r="G5031" t="s">
        <v>1281</v>
      </c>
      <c r="H5031" t="s">
        <v>1282</v>
      </c>
    </row>
    <row r="5032" spans="1:8">
      <c r="A5032" t="s">
        <v>14981</v>
      </c>
      <c r="B5032" t="s">
        <v>1279</v>
      </c>
      <c r="C5032" t="s">
        <v>1279</v>
      </c>
      <c r="E5032" t="s">
        <v>1280</v>
      </c>
      <c r="F5032" t="s">
        <v>583</v>
      </c>
      <c r="G5032" t="s">
        <v>1281</v>
      </c>
      <c r="H5032" t="s">
        <v>1282</v>
      </c>
    </row>
    <row r="5033" spans="1:8">
      <c r="A5033" t="s">
        <v>14982</v>
      </c>
      <c r="B5033" t="s">
        <v>1279</v>
      </c>
      <c r="C5033" t="s">
        <v>1279</v>
      </c>
      <c r="E5033" t="s">
        <v>1280</v>
      </c>
      <c r="F5033" t="s">
        <v>583</v>
      </c>
      <c r="G5033" t="s">
        <v>1281</v>
      </c>
      <c r="H5033" t="s">
        <v>1282</v>
      </c>
    </row>
    <row r="5034" spans="1:8">
      <c r="A5034" t="s">
        <v>14983</v>
      </c>
      <c r="B5034" t="s">
        <v>1279</v>
      </c>
      <c r="C5034" t="s">
        <v>1279</v>
      </c>
      <c r="E5034" t="s">
        <v>1280</v>
      </c>
      <c r="F5034" t="s">
        <v>583</v>
      </c>
      <c r="G5034" t="s">
        <v>1281</v>
      </c>
      <c r="H5034" t="s">
        <v>1282</v>
      </c>
    </row>
    <row r="5035" spans="1:8">
      <c r="A5035" t="s">
        <v>14984</v>
      </c>
      <c r="B5035" t="s">
        <v>1279</v>
      </c>
      <c r="C5035" t="s">
        <v>1279</v>
      </c>
      <c r="E5035" t="s">
        <v>1280</v>
      </c>
      <c r="F5035" t="s">
        <v>583</v>
      </c>
      <c r="G5035" t="s">
        <v>1281</v>
      </c>
      <c r="H5035" t="s">
        <v>1282</v>
      </c>
    </row>
    <row r="5036" spans="1:8">
      <c r="A5036" t="s">
        <v>14985</v>
      </c>
      <c r="B5036" t="s">
        <v>1279</v>
      </c>
      <c r="C5036" t="s">
        <v>1279</v>
      </c>
      <c r="E5036" t="s">
        <v>1280</v>
      </c>
      <c r="F5036" t="s">
        <v>583</v>
      </c>
      <c r="G5036" t="s">
        <v>1281</v>
      </c>
      <c r="H5036" t="s">
        <v>1282</v>
      </c>
    </row>
    <row r="5037" spans="1:8">
      <c r="A5037" t="s">
        <v>14986</v>
      </c>
      <c r="B5037" t="s">
        <v>1279</v>
      </c>
      <c r="C5037" t="s">
        <v>1279</v>
      </c>
      <c r="E5037" t="s">
        <v>1280</v>
      </c>
      <c r="F5037" t="s">
        <v>583</v>
      </c>
      <c r="G5037" t="s">
        <v>1281</v>
      </c>
      <c r="H5037" t="s">
        <v>1282</v>
      </c>
    </row>
    <row r="5038" spans="1:8">
      <c r="A5038" t="s">
        <v>14987</v>
      </c>
      <c r="B5038" t="s">
        <v>1279</v>
      </c>
      <c r="C5038" t="s">
        <v>1279</v>
      </c>
      <c r="E5038" t="s">
        <v>1280</v>
      </c>
      <c r="F5038" t="s">
        <v>583</v>
      </c>
      <c r="G5038" t="s">
        <v>1281</v>
      </c>
      <c r="H5038" t="s">
        <v>1282</v>
      </c>
    </row>
    <row r="5039" spans="1:8">
      <c r="A5039" t="s">
        <v>14988</v>
      </c>
      <c r="B5039" t="s">
        <v>1279</v>
      </c>
      <c r="C5039" t="s">
        <v>1279</v>
      </c>
      <c r="E5039" t="s">
        <v>1280</v>
      </c>
      <c r="F5039" t="s">
        <v>583</v>
      </c>
      <c r="G5039" t="s">
        <v>1281</v>
      </c>
      <c r="H5039" t="s">
        <v>1282</v>
      </c>
    </row>
    <row r="5040" spans="1:8">
      <c r="A5040" t="s">
        <v>14989</v>
      </c>
      <c r="B5040" t="s">
        <v>1279</v>
      </c>
      <c r="C5040" t="s">
        <v>1279</v>
      </c>
      <c r="E5040" t="s">
        <v>1280</v>
      </c>
      <c r="F5040" t="s">
        <v>583</v>
      </c>
      <c r="G5040" t="s">
        <v>1281</v>
      </c>
      <c r="H5040" t="s">
        <v>1282</v>
      </c>
    </row>
    <row r="5041" spans="1:8">
      <c r="A5041" t="s">
        <v>14990</v>
      </c>
      <c r="B5041" t="s">
        <v>14991</v>
      </c>
      <c r="C5041" t="s">
        <v>14992</v>
      </c>
      <c r="D5041" t="s">
        <v>14993</v>
      </c>
      <c r="E5041" t="s">
        <v>712</v>
      </c>
      <c r="F5041" t="s">
        <v>352</v>
      </c>
      <c r="G5041" t="s">
        <v>610</v>
      </c>
      <c r="H5041" t="s">
        <v>611</v>
      </c>
    </row>
    <row r="5042" spans="1:8">
      <c r="A5042" t="s">
        <v>14994</v>
      </c>
      <c r="B5042" t="s">
        <v>1279</v>
      </c>
      <c r="C5042" t="s">
        <v>1279</v>
      </c>
      <c r="E5042" t="s">
        <v>1280</v>
      </c>
      <c r="F5042" t="s">
        <v>583</v>
      </c>
      <c r="G5042" t="s">
        <v>1281</v>
      </c>
      <c r="H5042" t="s">
        <v>1282</v>
      </c>
    </row>
    <row r="5043" spans="1:8">
      <c r="A5043" t="s">
        <v>14995</v>
      </c>
      <c r="B5043" t="s">
        <v>1279</v>
      </c>
      <c r="C5043" t="s">
        <v>1279</v>
      </c>
      <c r="E5043" t="s">
        <v>1280</v>
      </c>
      <c r="F5043" t="s">
        <v>583</v>
      </c>
      <c r="G5043" t="s">
        <v>1281</v>
      </c>
      <c r="H5043" t="s">
        <v>1282</v>
      </c>
    </row>
    <row r="5044" spans="1:8">
      <c r="A5044" t="s">
        <v>14996</v>
      </c>
      <c r="B5044" t="s">
        <v>1279</v>
      </c>
      <c r="C5044" t="s">
        <v>1279</v>
      </c>
      <c r="E5044" t="s">
        <v>1280</v>
      </c>
      <c r="F5044" t="s">
        <v>583</v>
      </c>
      <c r="G5044" t="s">
        <v>1281</v>
      </c>
      <c r="H5044" t="s">
        <v>1282</v>
      </c>
    </row>
    <row r="5045" spans="1:8">
      <c r="A5045" t="s">
        <v>14997</v>
      </c>
      <c r="B5045" t="s">
        <v>1279</v>
      </c>
      <c r="C5045" t="s">
        <v>1279</v>
      </c>
      <c r="E5045" t="s">
        <v>1280</v>
      </c>
      <c r="F5045" t="s">
        <v>583</v>
      </c>
      <c r="G5045" t="s">
        <v>1281</v>
      </c>
      <c r="H5045" t="s">
        <v>1282</v>
      </c>
    </row>
    <row r="5046" spans="1:8">
      <c r="A5046" t="s">
        <v>14998</v>
      </c>
      <c r="B5046" t="s">
        <v>1279</v>
      </c>
      <c r="C5046" t="s">
        <v>1279</v>
      </c>
      <c r="E5046" t="s">
        <v>1280</v>
      </c>
      <c r="F5046" t="s">
        <v>583</v>
      </c>
      <c r="G5046" t="s">
        <v>1281</v>
      </c>
      <c r="H5046" t="s">
        <v>1282</v>
      </c>
    </row>
    <row r="5047" spans="1:8">
      <c r="A5047" t="s">
        <v>14999</v>
      </c>
      <c r="B5047" t="s">
        <v>1279</v>
      </c>
      <c r="C5047" t="s">
        <v>1279</v>
      </c>
      <c r="E5047" t="s">
        <v>1280</v>
      </c>
      <c r="F5047" t="s">
        <v>583</v>
      </c>
      <c r="G5047" t="s">
        <v>1281</v>
      </c>
      <c r="H5047" t="s">
        <v>1282</v>
      </c>
    </row>
    <row r="5048" spans="1:8">
      <c r="A5048" t="s">
        <v>15000</v>
      </c>
      <c r="B5048" t="s">
        <v>1279</v>
      </c>
      <c r="C5048" t="s">
        <v>1279</v>
      </c>
      <c r="E5048" t="s">
        <v>1280</v>
      </c>
      <c r="F5048" t="s">
        <v>583</v>
      </c>
      <c r="G5048" t="s">
        <v>1281</v>
      </c>
      <c r="H5048" t="s">
        <v>1282</v>
      </c>
    </row>
    <row r="5049" spans="1:8">
      <c r="A5049" t="s">
        <v>15001</v>
      </c>
      <c r="B5049" t="s">
        <v>1279</v>
      </c>
      <c r="C5049" t="s">
        <v>1279</v>
      </c>
      <c r="E5049" t="s">
        <v>1280</v>
      </c>
      <c r="F5049" t="s">
        <v>583</v>
      </c>
      <c r="G5049" t="s">
        <v>1281</v>
      </c>
      <c r="H5049" t="s">
        <v>1282</v>
      </c>
    </row>
    <row r="5050" spans="1:8">
      <c r="A5050" t="s">
        <v>15002</v>
      </c>
      <c r="B5050" t="s">
        <v>1279</v>
      </c>
      <c r="C5050" t="s">
        <v>1279</v>
      </c>
      <c r="E5050" t="s">
        <v>1280</v>
      </c>
      <c r="F5050" t="s">
        <v>583</v>
      </c>
      <c r="G5050" t="s">
        <v>1281</v>
      </c>
      <c r="H5050" t="s">
        <v>1282</v>
      </c>
    </row>
    <row r="5051" spans="1:8">
      <c r="A5051" t="s">
        <v>15003</v>
      </c>
      <c r="B5051" t="s">
        <v>1279</v>
      </c>
      <c r="C5051" t="s">
        <v>1279</v>
      </c>
      <c r="E5051" t="s">
        <v>1280</v>
      </c>
      <c r="F5051" t="s">
        <v>583</v>
      </c>
      <c r="G5051" t="s">
        <v>1281</v>
      </c>
      <c r="H5051" t="s">
        <v>1282</v>
      </c>
    </row>
    <row r="5052" spans="1:8">
      <c r="A5052" t="s">
        <v>15004</v>
      </c>
      <c r="B5052" t="s">
        <v>1279</v>
      </c>
      <c r="C5052" t="s">
        <v>1279</v>
      </c>
      <c r="E5052" t="s">
        <v>1280</v>
      </c>
      <c r="F5052" t="s">
        <v>583</v>
      </c>
      <c r="G5052" t="s">
        <v>1281</v>
      </c>
      <c r="H5052" t="s">
        <v>1282</v>
      </c>
    </row>
    <row r="5053" spans="1:8">
      <c r="A5053" t="s">
        <v>15005</v>
      </c>
      <c r="B5053" t="s">
        <v>1279</v>
      </c>
      <c r="C5053" t="s">
        <v>1279</v>
      </c>
      <c r="E5053" t="s">
        <v>1280</v>
      </c>
      <c r="F5053" t="s">
        <v>583</v>
      </c>
      <c r="G5053" t="s">
        <v>1281</v>
      </c>
      <c r="H5053" t="s">
        <v>1282</v>
      </c>
    </row>
    <row r="5054" spans="1:8">
      <c r="A5054" t="s">
        <v>15006</v>
      </c>
      <c r="B5054" t="s">
        <v>1279</v>
      </c>
      <c r="C5054" t="s">
        <v>1279</v>
      </c>
      <c r="E5054" t="s">
        <v>1280</v>
      </c>
      <c r="F5054" t="s">
        <v>583</v>
      </c>
      <c r="G5054" t="s">
        <v>1281</v>
      </c>
      <c r="H5054" t="s">
        <v>1282</v>
      </c>
    </row>
    <row r="5055" spans="1:8">
      <c r="A5055" t="s">
        <v>15007</v>
      </c>
      <c r="B5055" t="s">
        <v>1279</v>
      </c>
      <c r="C5055" t="s">
        <v>1279</v>
      </c>
      <c r="E5055" t="s">
        <v>1280</v>
      </c>
      <c r="F5055" t="s">
        <v>583</v>
      </c>
      <c r="G5055" t="s">
        <v>1281</v>
      </c>
      <c r="H5055" t="s">
        <v>1282</v>
      </c>
    </row>
    <row r="5056" spans="1:8">
      <c r="A5056" t="s">
        <v>15008</v>
      </c>
      <c r="B5056" t="s">
        <v>1279</v>
      </c>
      <c r="C5056" t="s">
        <v>1279</v>
      </c>
      <c r="E5056" t="s">
        <v>1280</v>
      </c>
      <c r="F5056" t="s">
        <v>583</v>
      </c>
      <c r="G5056" t="s">
        <v>1281</v>
      </c>
      <c r="H5056" t="s">
        <v>1282</v>
      </c>
    </row>
    <row r="5057" spans="1:8">
      <c r="A5057" t="s">
        <v>15009</v>
      </c>
      <c r="B5057" t="s">
        <v>1279</v>
      </c>
      <c r="C5057" t="s">
        <v>1279</v>
      </c>
      <c r="E5057" t="s">
        <v>1280</v>
      </c>
      <c r="F5057" t="s">
        <v>583</v>
      </c>
      <c r="G5057" t="s">
        <v>1281</v>
      </c>
      <c r="H5057" t="s">
        <v>1282</v>
      </c>
    </row>
    <row r="5058" spans="1:8">
      <c r="A5058" t="s">
        <v>15010</v>
      </c>
      <c r="B5058" t="s">
        <v>1279</v>
      </c>
      <c r="C5058" t="s">
        <v>1279</v>
      </c>
      <c r="E5058" t="s">
        <v>1280</v>
      </c>
      <c r="F5058" t="s">
        <v>583</v>
      </c>
      <c r="G5058" t="s">
        <v>1281</v>
      </c>
      <c r="H5058" t="s">
        <v>1282</v>
      </c>
    </row>
    <row r="5059" spans="1:8">
      <c r="A5059" t="s">
        <v>15011</v>
      </c>
      <c r="B5059" t="s">
        <v>1279</v>
      </c>
      <c r="C5059" t="s">
        <v>1279</v>
      </c>
      <c r="E5059" t="s">
        <v>1280</v>
      </c>
      <c r="F5059" t="s">
        <v>583</v>
      </c>
      <c r="G5059" t="s">
        <v>1281</v>
      </c>
      <c r="H5059" t="s">
        <v>1282</v>
      </c>
    </row>
    <row r="5060" spans="1:8">
      <c r="A5060" t="s">
        <v>15012</v>
      </c>
      <c r="B5060" t="s">
        <v>1279</v>
      </c>
      <c r="C5060" t="s">
        <v>1279</v>
      </c>
      <c r="E5060" t="s">
        <v>1280</v>
      </c>
      <c r="F5060" t="s">
        <v>583</v>
      </c>
      <c r="G5060" t="s">
        <v>1281</v>
      </c>
      <c r="H5060" t="s">
        <v>1282</v>
      </c>
    </row>
    <row r="5061" spans="1:8">
      <c r="A5061" t="s">
        <v>15013</v>
      </c>
      <c r="B5061" t="s">
        <v>1279</v>
      </c>
      <c r="C5061" t="s">
        <v>1279</v>
      </c>
      <c r="E5061" t="s">
        <v>1280</v>
      </c>
      <c r="F5061" t="s">
        <v>583</v>
      </c>
      <c r="G5061" t="s">
        <v>1281</v>
      </c>
      <c r="H5061" t="s">
        <v>1282</v>
      </c>
    </row>
    <row r="5062" spans="1:8">
      <c r="A5062" t="s">
        <v>15014</v>
      </c>
      <c r="B5062" t="s">
        <v>1279</v>
      </c>
      <c r="C5062" t="s">
        <v>1279</v>
      </c>
      <c r="E5062" t="s">
        <v>1280</v>
      </c>
      <c r="F5062" t="s">
        <v>583</v>
      </c>
      <c r="G5062" t="s">
        <v>1281</v>
      </c>
      <c r="H5062" t="s">
        <v>1282</v>
      </c>
    </row>
    <row r="5063" spans="1:8">
      <c r="A5063" t="s">
        <v>15015</v>
      </c>
      <c r="B5063" t="s">
        <v>1279</v>
      </c>
      <c r="C5063" t="s">
        <v>1279</v>
      </c>
      <c r="E5063" t="s">
        <v>1280</v>
      </c>
      <c r="F5063" t="s">
        <v>583</v>
      </c>
      <c r="G5063" t="s">
        <v>1281</v>
      </c>
      <c r="H5063" t="s">
        <v>1282</v>
      </c>
    </row>
    <row r="5064" spans="1:8">
      <c r="A5064" t="s">
        <v>15016</v>
      </c>
      <c r="B5064" t="s">
        <v>1279</v>
      </c>
      <c r="C5064" t="s">
        <v>1279</v>
      </c>
      <c r="E5064" t="s">
        <v>1280</v>
      </c>
      <c r="F5064" t="s">
        <v>583</v>
      </c>
      <c r="G5064" t="s">
        <v>1281</v>
      </c>
      <c r="H5064" t="s">
        <v>1282</v>
      </c>
    </row>
    <row r="5065" spans="1:8">
      <c r="A5065" t="s">
        <v>15017</v>
      </c>
      <c r="B5065" t="s">
        <v>1279</v>
      </c>
      <c r="C5065" t="s">
        <v>1279</v>
      </c>
      <c r="E5065" t="s">
        <v>1280</v>
      </c>
      <c r="F5065" t="s">
        <v>583</v>
      </c>
      <c r="G5065" t="s">
        <v>1281</v>
      </c>
      <c r="H5065" t="s">
        <v>1282</v>
      </c>
    </row>
    <row r="5066" spans="1:8">
      <c r="A5066" t="s">
        <v>15018</v>
      </c>
      <c r="B5066" t="s">
        <v>15019</v>
      </c>
      <c r="C5066" t="s">
        <v>15019</v>
      </c>
      <c r="E5066" t="s">
        <v>2272</v>
      </c>
      <c r="F5066" t="s">
        <v>1723</v>
      </c>
      <c r="G5066" t="s">
        <v>2273</v>
      </c>
      <c r="H5066" t="s">
        <v>2274</v>
      </c>
    </row>
    <row r="5067" spans="1:8">
      <c r="A5067" t="s">
        <v>15020</v>
      </c>
      <c r="B5067" t="s">
        <v>1279</v>
      </c>
      <c r="C5067" t="s">
        <v>1279</v>
      </c>
      <c r="E5067" t="s">
        <v>1280</v>
      </c>
      <c r="F5067" t="s">
        <v>583</v>
      </c>
      <c r="G5067" t="s">
        <v>1281</v>
      </c>
      <c r="H5067" t="s">
        <v>1282</v>
      </c>
    </row>
    <row r="5068" spans="1:8">
      <c r="A5068" t="s">
        <v>15021</v>
      </c>
      <c r="B5068" t="s">
        <v>15022</v>
      </c>
      <c r="C5068" t="s">
        <v>15023</v>
      </c>
      <c r="D5068" t="s">
        <v>15024</v>
      </c>
      <c r="E5068" t="s">
        <v>15025</v>
      </c>
      <c r="F5068" t="s">
        <v>352</v>
      </c>
      <c r="G5068" t="s">
        <v>367</v>
      </c>
      <c r="H5068" t="s">
        <v>368</v>
      </c>
    </row>
    <row r="5069" spans="1:8">
      <c r="A5069" t="s">
        <v>15026</v>
      </c>
      <c r="B5069" t="s">
        <v>15027</v>
      </c>
      <c r="C5069" t="s">
        <v>15028</v>
      </c>
      <c r="D5069" t="s">
        <v>15029</v>
      </c>
      <c r="E5069" t="s">
        <v>6226</v>
      </c>
      <c r="F5069" t="s">
        <v>1723</v>
      </c>
      <c r="G5069" t="s">
        <v>2273</v>
      </c>
      <c r="H5069" t="s">
        <v>2418</v>
      </c>
    </row>
    <row r="5070" spans="1:8">
      <c r="A5070" t="s">
        <v>15030</v>
      </c>
      <c r="B5070" t="s">
        <v>15031</v>
      </c>
      <c r="C5070" t="s">
        <v>15031</v>
      </c>
      <c r="E5070" t="s">
        <v>2312</v>
      </c>
      <c r="F5070" t="s">
        <v>583</v>
      </c>
      <c r="G5070" t="s">
        <v>1723</v>
      </c>
      <c r="H5070" t="s">
        <v>2313</v>
      </c>
    </row>
    <row r="5071" spans="1:8">
      <c r="A5071" t="s">
        <v>15032</v>
      </c>
      <c r="B5071" t="s">
        <v>15033</v>
      </c>
      <c r="C5071" t="s">
        <v>15034</v>
      </c>
      <c r="D5071" t="s">
        <v>2296</v>
      </c>
      <c r="E5071" t="s">
        <v>2272</v>
      </c>
      <c r="F5071" t="s">
        <v>1723</v>
      </c>
      <c r="G5071" t="s">
        <v>2273</v>
      </c>
      <c r="H5071" t="s">
        <v>2274</v>
      </c>
    </row>
    <row r="5072" spans="1:8">
      <c r="A5072" t="s">
        <v>15035</v>
      </c>
      <c r="B5072" t="s">
        <v>1279</v>
      </c>
      <c r="C5072" t="s">
        <v>1279</v>
      </c>
      <c r="E5072" t="s">
        <v>1280</v>
      </c>
      <c r="F5072" t="s">
        <v>583</v>
      </c>
      <c r="G5072" t="s">
        <v>1281</v>
      </c>
      <c r="H5072" t="s">
        <v>1282</v>
      </c>
    </row>
    <row r="5073" spans="1:8">
      <c r="A5073" t="s">
        <v>15036</v>
      </c>
      <c r="B5073" t="s">
        <v>1279</v>
      </c>
      <c r="C5073" t="s">
        <v>1279</v>
      </c>
      <c r="E5073" t="s">
        <v>1280</v>
      </c>
      <c r="F5073" t="s">
        <v>583</v>
      </c>
      <c r="G5073" t="s">
        <v>1281</v>
      </c>
      <c r="H5073" t="s">
        <v>1282</v>
      </c>
    </row>
    <row r="5074" spans="1:8">
      <c r="A5074" t="s">
        <v>15037</v>
      </c>
      <c r="B5074" t="s">
        <v>1279</v>
      </c>
      <c r="C5074" t="s">
        <v>1279</v>
      </c>
      <c r="E5074" t="s">
        <v>1280</v>
      </c>
      <c r="F5074" t="s">
        <v>583</v>
      </c>
      <c r="G5074" t="s">
        <v>1281</v>
      </c>
      <c r="H5074" t="s">
        <v>1282</v>
      </c>
    </row>
    <row r="5075" spans="1:8">
      <c r="A5075" t="s">
        <v>15038</v>
      </c>
      <c r="B5075" t="s">
        <v>1279</v>
      </c>
      <c r="C5075" t="s">
        <v>1279</v>
      </c>
      <c r="E5075" t="s">
        <v>1280</v>
      </c>
      <c r="F5075" t="s">
        <v>583</v>
      </c>
      <c r="G5075" t="s">
        <v>1281</v>
      </c>
      <c r="H5075" t="s">
        <v>1282</v>
      </c>
    </row>
    <row r="5076" spans="1:8">
      <c r="A5076" t="s">
        <v>15039</v>
      </c>
      <c r="B5076" t="s">
        <v>1279</v>
      </c>
      <c r="C5076" t="s">
        <v>1279</v>
      </c>
      <c r="E5076" t="s">
        <v>1280</v>
      </c>
      <c r="F5076" t="s">
        <v>583</v>
      </c>
      <c r="G5076" t="s">
        <v>1281</v>
      </c>
      <c r="H5076" t="s">
        <v>1282</v>
      </c>
    </row>
    <row r="5077" spans="1:8">
      <c r="A5077" t="s">
        <v>15040</v>
      </c>
      <c r="B5077" t="s">
        <v>1279</v>
      </c>
      <c r="C5077" t="s">
        <v>1279</v>
      </c>
      <c r="E5077" t="s">
        <v>1280</v>
      </c>
      <c r="F5077" t="s">
        <v>583</v>
      </c>
      <c r="G5077" t="s">
        <v>1281</v>
      </c>
      <c r="H5077" t="s">
        <v>1282</v>
      </c>
    </row>
    <row r="5078" spans="1:8">
      <c r="A5078" t="s">
        <v>15041</v>
      </c>
      <c r="B5078" t="s">
        <v>1279</v>
      </c>
      <c r="C5078" t="s">
        <v>1279</v>
      </c>
      <c r="E5078" t="s">
        <v>1280</v>
      </c>
      <c r="F5078" t="s">
        <v>583</v>
      </c>
      <c r="G5078" t="s">
        <v>1281</v>
      </c>
      <c r="H5078" t="s">
        <v>1282</v>
      </c>
    </row>
    <row r="5079" spans="1:8">
      <c r="A5079" t="s">
        <v>15042</v>
      </c>
      <c r="B5079" t="s">
        <v>1279</v>
      </c>
      <c r="C5079" t="s">
        <v>1279</v>
      </c>
      <c r="E5079" t="s">
        <v>1280</v>
      </c>
      <c r="F5079" t="s">
        <v>583</v>
      </c>
      <c r="G5079" t="s">
        <v>1281</v>
      </c>
      <c r="H5079" t="s">
        <v>1282</v>
      </c>
    </row>
    <row r="5080" spans="1:8">
      <c r="A5080" t="s">
        <v>15043</v>
      </c>
      <c r="B5080" t="s">
        <v>1279</v>
      </c>
      <c r="C5080" t="s">
        <v>1279</v>
      </c>
      <c r="E5080" t="s">
        <v>1280</v>
      </c>
      <c r="F5080" t="s">
        <v>583</v>
      </c>
      <c r="G5080" t="s">
        <v>1281</v>
      </c>
      <c r="H5080" t="s">
        <v>1282</v>
      </c>
    </row>
    <row r="5081" spans="1:8">
      <c r="A5081" t="s">
        <v>15044</v>
      </c>
      <c r="B5081" t="s">
        <v>1279</v>
      </c>
      <c r="C5081" t="s">
        <v>1279</v>
      </c>
      <c r="E5081" t="s">
        <v>1280</v>
      </c>
      <c r="F5081" t="s">
        <v>583</v>
      </c>
      <c r="G5081" t="s">
        <v>1281</v>
      </c>
      <c r="H5081" t="s">
        <v>1282</v>
      </c>
    </row>
    <row r="5082" spans="1:8">
      <c r="A5082" t="s">
        <v>15045</v>
      </c>
      <c r="B5082" t="s">
        <v>15046</v>
      </c>
      <c r="C5082" t="s">
        <v>15046</v>
      </c>
      <c r="E5082" t="s">
        <v>4854</v>
      </c>
      <c r="F5082" t="s">
        <v>1723</v>
      </c>
      <c r="G5082" t="s">
        <v>2291</v>
      </c>
      <c r="H5082" t="s">
        <v>4855</v>
      </c>
    </row>
    <row r="5083" spans="1:8">
      <c r="A5083" t="s">
        <v>15047</v>
      </c>
      <c r="B5083" t="s">
        <v>1279</v>
      </c>
      <c r="C5083" t="s">
        <v>1279</v>
      </c>
      <c r="E5083" t="s">
        <v>1280</v>
      </c>
      <c r="F5083" t="s">
        <v>583</v>
      </c>
      <c r="G5083" t="s">
        <v>1281</v>
      </c>
      <c r="H5083" t="s">
        <v>1282</v>
      </c>
    </row>
    <row r="5084" spans="1:8">
      <c r="A5084" t="s">
        <v>15048</v>
      </c>
      <c r="B5084" t="s">
        <v>15049</v>
      </c>
      <c r="C5084" t="s">
        <v>15049</v>
      </c>
      <c r="E5084" t="s">
        <v>6600</v>
      </c>
      <c r="F5084" t="s">
        <v>583</v>
      </c>
      <c r="G5084" t="s">
        <v>1842</v>
      </c>
      <c r="H5084" t="s">
        <v>6601</v>
      </c>
    </row>
    <row r="5085" spans="1:8">
      <c r="A5085" t="s">
        <v>15050</v>
      </c>
      <c r="B5085" t="s">
        <v>1279</v>
      </c>
      <c r="C5085" t="s">
        <v>1279</v>
      </c>
      <c r="E5085" t="s">
        <v>1280</v>
      </c>
      <c r="F5085" t="s">
        <v>583</v>
      </c>
      <c r="G5085" t="s">
        <v>1281</v>
      </c>
      <c r="H5085" t="s">
        <v>1282</v>
      </c>
    </row>
    <row r="5086" spans="1:8">
      <c r="A5086" t="s">
        <v>15051</v>
      </c>
      <c r="B5086" t="s">
        <v>1279</v>
      </c>
      <c r="C5086" t="s">
        <v>1279</v>
      </c>
      <c r="E5086" t="s">
        <v>1280</v>
      </c>
      <c r="F5086" t="s">
        <v>583</v>
      </c>
      <c r="G5086" t="s">
        <v>1281</v>
      </c>
      <c r="H5086" t="s">
        <v>1282</v>
      </c>
    </row>
    <row r="5087" spans="1:8">
      <c r="A5087" t="s">
        <v>15052</v>
      </c>
      <c r="B5087" t="s">
        <v>1279</v>
      </c>
      <c r="C5087" t="s">
        <v>1279</v>
      </c>
      <c r="E5087" t="s">
        <v>1280</v>
      </c>
      <c r="F5087" t="s">
        <v>583</v>
      </c>
      <c r="G5087" t="s">
        <v>1281</v>
      </c>
      <c r="H5087" t="s">
        <v>1282</v>
      </c>
    </row>
    <row r="5088" spans="1:8">
      <c r="A5088" t="s">
        <v>15053</v>
      </c>
      <c r="B5088" t="s">
        <v>1279</v>
      </c>
      <c r="C5088" t="s">
        <v>1279</v>
      </c>
      <c r="E5088" t="s">
        <v>1280</v>
      </c>
      <c r="F5088" t="s">
        <v>583</v>
      </c>
      <c r="G5088" t="s">
        <v>1281</v>
      </c>
      <c r="H5088" t="s">
        <v>1282</v>
      </c>
    </row>
    <row r="5089" spans="1:8">
      <c r="A5089" t="s">
        <v>15054</v>
      </c>
      <c r="B5089" t="s">
        <v>1279</v>
      </c>
      <c r="C5089" t="s">
        <v>1279</v>
      </c>
      <c r="E5089" t="s">
        <v>1280</v>
      </c>
      <c r="F5089" t="s">
        <v>583</v>
      </c>
      <c r="G5089" t="s">
        <v>1281</v>
      </c>
      <c r="H5089" t="s">
        <v>1282</v>
      </c>
    </row>
    <row r="5090" spans="1:8">
      <c r="A5090" t="s">
        <v>15055</v>
      </c>
      <c r="B5090" t="s">
        <v>1279</v>
      </c>
      <c r="C5090" t="s">
        <v>1279</v>
      </c>
      <c r="E5090" t="s">
        <v>1280</v>
      </c>
      <c r="F5090" t="s">
        <v>583</v>
      </c>
      <c r="G5090" t="s">
        <v>1281</v>
      </c>
      <c r="H5090" t="s">
        <v>1282</v>
      </c>
    </row>
    <row r="5091" spans="1:8">
      <c r="A5091" t="s">
        <v>15056</v>
      </c>
      <c r="B5091" t="s">
        <v>1279</v>
      </c>
      <c r="C5091" t="s">
        <v>1279</v>
      </c>
      <c r="E5091" t="s">
        <v>1280</v>
      </c>
      <c r="F5091" t="s">
        <v>583</v>
      </c>
      <c r="G5091" t="s">
        <v>1281</v>
      </c>
      <c r="H5091" t="s">
        <v>1282</v>
      </c>
    </row>
    <row r="5092" spans="1:8">
      <c r="A5092" t="s">
        <v>15057</v>
      </c>
      <c r="B5092" t="s">
        <v>1279</v>
      </c>
      <c r="C5092" t="s">
        <v>1279</v>
      </c>
      <c r="E5092" t="s">
        <v>1280</v>
      </c>
      <c r="F5092" t="s">
        <v>583</v>
      </c>
      <c r="G5092" t="s">
        <v>1281</v>
      </c>
      <c r="H5092" t="s">
        <v>1282</v>
      </c>
    </row>
    <row r="5093" spans="1:8">
      <c r="A5093" t="s">
        <v>15058</v>
      </c>
      <c r="B5093" t="s">
        <v>1279</v>
      </c>
      <c r="C5093" t="s">
        <v>1279</v>
      </c>
      <c r="E5093" t="s">
        <v>1280</v>
      </c>
      <c r="F5093" t="s">
        <v>583</v>
      </c>
      <c r="G5093" t="s">
        <v>1281</v>
      </c>
      <c r="H5093" t="s">
        <v>1282</v>
      </c>
    </row>
    <row r="5094" spans="1:8">
      <c r="A5094" t="s">
        <v>15059</v>
      </c>
      <c r="B5094" t="s">
        <v>1279</v>
      </c>
      <c r="C5094" t="s">
        <v>1279</v>
      </c>
      <c r="E5094" t="s">
        <v>1280</v>
      </c>
      <c r="F5094" t="s">
        <v>583</v>
      </c>
      <c r="G5094" t="s">
        <v>1281</v>
      </c>
      <c r="H5094" t="s">
        <v>1282</v>
      </c>
    </row>
    <row r="5095" spans="1:8">
      <c r="A5095" t="s">
        <v>15060</v>
      </c>
      <c r="B5095" t="s">
        <v>1279</v>
      </c>
      <c r="C5095" t="s">
        <v>1279</v>
      </c>
      <c r="E5095" t="s">
        <v>1280</v>
      </c>
      <c r="F5095" t="s">
        <v>583</v>
      </c>
      <c r="G5095" t="s">
        <v>1281</v>
      </c>
      <c r="H5095" t="s">
        <v>1282</v>
      </c>
    </row>
    <row r="5096" spans="1:8">
      <c r="A5096" t="s">
        <v>15061</v>
      </c>
      <c r="B5096" t="s">
        <v>1279</v>
      </c>
      <c r="C5096" t="s">
        <v>1279</v>
      </c>
      <c r="E5096" t="s">
        <v>1280</v>
      </c>
      <c r="F5096" t="s">
        <v>583</v>
      </c>
      <c r="G5096" t="s">
        <v>1281</v>
      </c>
      <c r="H5096" t="s">
        <v>1282</v>
      </c>
    </row>
    <row r="5097" spans="1:8">
      <c r="A5097" t="s">
        <v>15062</v>
      </c>
      <c r="B5097" t="s">
        <v>1279</v>
      </c>
      <c r="C5097" t="s">
        <v>1279</v>
      </c>
      <c r="E5097" t="s">
        <v>1280</v>
      </c>
      <c r="F5097" t="s">
        <v>583</v>
      </c>
      <c r="G5097" t="s">
        <v>1281</v>
      </c>
      <c r="H5097" t="s">
        <v>1282</v>
      </c>
    </row>
    <row r="5098" spans="1:8">
      <c r="A5098" t="s">
        <v>15063</v>
      </c>
      <c r="B5098" t="s">
        <v>1279</v>
      </c>
      <c r="C5098" t="s">
        <v>1279</v>
      </c>
      <c r="E5098" t="s">
        <v>1280</v>
      </c>
      <c r="F5098" t="s">
        <v>583</v>
      </c>
      <c r="G5098" t="s">
        <v>1281</v>
      </c>
      <c r="H5098" t="s">
        <v>1282</v>
      </c>
    </row>
    <row r="5099" spans="1:8">
      <c r="A5099" t="s">
        <v>15064</v>
      </c>
      <c r="B5099" t="s">
        <v>1279</v>
      </c>
      <c r="C5099" t="s">
        <v>1279</v>
      </c>
      <c r="E5099" t="s">
        <v>1280</v>
      </c>
      <c r="F5099" t="s">
        <v>583</v>
      </c>
      <c r="G5099" t="s">
        <v>1281</v>
      </c>
      <c r="H5099" t="s">
        <v>1282</v>
      </c>
    </row>
    <row r="5100" spans="1:8">
      <c r="A5100" t="s">
        <v>15065</v>
      </c>
      <c r="B5100" t="s">
        <v>1279</v>
      </c>
      <c r="C5100" t="s">
        <v>1279</v>
      </c>
      <c r="E5100" t="s">
        <v>1280</v>
      </c>
      <c r="F5100" t="s">
        <v>583</v>
      </c>
      <c r="G5100" t="s">
        <v>1281</v>
      </c>
      <c r="H5100" t="s">
        <v>1282</v>
      </c>
    </row>
    <row r="5101" spans="1:8">
      <c r="A5101" t="s">
        <v>15066</v>
      </c>
      <c r="B5101" t="s">
        <v>1279</v>
      </c>
      <c r="C5101" t="s">
        <v>1279</v>
      </c>
      <c r="E5101" t="s">
        <v>1280</v>
      </c>
      <c r="F5101" t="s">
        <v>583</v>
      </c>
      <c r="G5101" t="s">
        <v>1281</v>
      </c>
      <c r="H5101" t="s">
        <v>1282</v>
      </c>
    </row>
    <row r="5102" spans="1:8">
      <c r="A5102" t="s">
        <v>15067</v>
      </c>
      <c r="B5102" t="s">
        <v>1279</v>
      </c>
      <c r="C5102" t="s">
        <v>1279</v>
      </c>
      <c r="E5102" t="s">
        <v>1280</v>
      </c>
      <c r="F5102" t="s">
        <v>583</v>
      </c>
      <c r="G5102" t="s">
        <v>1281</v>
      </c>
      <c r="H5102" t="s">
        <v>1282</v>
      </c>
    </row>
    <row r="5103" spans="1:8">
      <c r="A5103" t="s">
        <v>15068</v>
      </c>
      <c r="B5103" t="s">
        <v>1279</v>
      </c>
      <c r="C5103" t="s">
        <v>1279</v>
      </c>
      <c r="E5103" t="s">
        <v>1280</v>
      </c>
      <c r="F5103" t="s">
        <v>583</v>
      </c>
      <c r="G5103" t="s">
        <v>1281</v>
      </c>
      <c r="H5103" t="s">
        <v>1282</v>
      </c>
    </row>
    <row r="5104" spans="1:8">
      <c r="A5104" t="s">
        <v>15069</v>
      </c>
      <c r="B5104" t="s">
        <v>1279</v>
      </c>
      <c r="C5104" t="s">
        <v>1279</v>
      </c>
      <c r="E5104" t="s">
        <v>1280</v>
      </c>
      <c r="F5104" t="s">
        <v>583</v>
      </c>
      <c r="G5104" t="s">
        <v>1281</v>
      </c>
      <c r="H5104" t="s">
        <v>1282</v>
      </c>
    </row>
    <row r="5105" spans="1:8">
      <c r="A5105" t="s">
        <v>15070</v>
      </c>
      <c r="B5105" t="s">
        <v>1279</v>
      </c>
      <c r="C5105" t="s">
        <v>1279</v>
      </c>
      <c r="E5105" t="s">
        <v>1280</v>
      </c>
      <c r="F5105" t="s">
        <v>583</v>
      </c>
      <c r="G5105" t="s">
        <v>1281</v>
      </c>
      <c r="H5105" t="s">
        <v>1282</v>
      </c>
    </row>
    <row r="5106" spans="1:8">
      <c r="A5106" t="s">
        <v>15071</v>
      </c>
      <c r="B5106" t="s">
        <v>1279</v>
      </c>
      <c r="C5106" t="s">
        <v>1279</v>
      </c>
      <c r="E5106" t="s">
        <v>1280</v>
      </c>
      <c r="F5106" t="s">
        <v>583</v>
      </c>
      <c r="G5106" t="s">
        <v>1281</v>
      </c>
      <c r="H5106" t="s">
        <v>1282</v>
      </c>
    </row>
    <row r="5107" spans="1:8">
      <c r="A5107" t="s">
        <v>15072</v>
      </c>
      <c r="B5107" t="s">
        <v>1279</v>
      </c>
      <c r="C5107" t="s">
        <v>1279</v>
      </c>
      <c r="E5107" t="s">
        <v>1280</v>
      </c>
      <c r="F5107" t="s">
        <v>583</v>
      </c>
      <c r="G5107" t="s">
        <v>1281</v>
      </c>
      <c r="H5107" t="s">
        <v>1282</v>
      </c>
    </row>
    <row r="5108" spans="1:8">
      <c r="A5108" t="s">
        <v>15073</v>
      </c>
      <c r="B5108" t="s">
        <v>1279</v>
      </c>
      <c r="C5108" t="s">
        <v>1279</v>
      </c>
      <c r="E5108" t="s">
        <v>1280</v>
      </c>
      <c r="F5108" t="s">
        <v>583</v>
      </c>
      <c r="G5108" t="s">
        <v>1281</v>
      </c>
      <c r="H5108" t="s">
        <v>1282</v>
      </c>
    </row>
    <row r="5109" spans="1:8">
      <c r="A5109" t="s">
        <v>15074</v>
      </c>
      <c r="B5109" t="s">
        <v>1279</v>
      </c>
      <c r="C5109" t="s">
        <v>1279</v>
      </c>
      <c r="E5109" t="s">
        <v>1280</v>
      </c>
      <c r="F5109" t="s">
        <v>583</v>
      </c>
      <c r="G5109" t="s">
        <v>1281</v>
      </c>
      <c r="H5109" t="s">
        <v>1282</v>
      </c>
    </row>
    <row r="5110" spans="1:8">
      <c r="A5110" t="s">
        <v>15075</v>
      </c>
      <c r="B5110" t="s">
        <v>1279</v>
      </c>
      <c r="C5110" t="s">
        <v>1279</v>
      </c>
      <c r="E5110" t="s">
        <v>1280</v>
      </c>
      <c r="F5110" t="s">
        <v>583</v>
      </c>
      <c r="G5110" t="s">
        <v>1281</v>
      </c>
      <c r="H5110" t="s">
        <v>1282</v>
      </c>
    </row>
    <row r="5111" spans="1:8">
      <c r="A5111" t="s">
        <v>15076</v>
      </c>
      <c r="B5111" t="s">
        <v>1279</v>
      </c>
      <c r="C5111" t="s">
        <v>1279</v>
      </c>
      <c r="E5111" t="s">
        <v>1280</v>
      </c>
      <c r="F5111" t="s">
        <v>583</v>
      </c>
      <c r="G5111" t="s">
        <v>1281</v>
      </c>
      <c r="H5111" t="s">
        <v>1282</v>
      </c>
    </row>
    <row r="5112" spans="1:8">
      <c r="A5112" t="s">
        <v>15077</v>
      </c>
      <c r="B5112" t="s">
        <v>1279</v>
      </c>
      <c r="C5112" t="s">
        <v>1279</v>
      </c>
      <c r="E5112" t="s">
        <v>1280</v>
      </c>
      <c r="F5112" t="s">
        <v>583</v>
      </c>
      <c r="G5112" t="s">
        <v>1281</v>
      </c>
      <c r="H5112" t="s">
        <v>1282</v>
      </c>
    </row>
    <row r="5113" spans="1:8">
      <c r="A5113" t="s">
        <v>15078</v>
      </c>
      <c r="B5113" t="s">
        <v>1279</v>
      </c>
      <c r="C5113" t="s">
        <v>1279</v>
      </c>
      <c r="E5113" t="s">
        <v>1280</v>
      </c>
      <c r="F5113" t="s">
        <v>583</v>
      </c>
      <c r="G5113" t="s">
        <v>1281</v>
      </c>
      <c r="H5113" t="s">
        <v>1282</v>
      </c>
    </row>
    <row r="5114" spans="1:8">
      <c r="A5114" t="s">
        <v>15079</v>
      </c>
      <c r="B5114" t="s">
        <v>1279</v>
      </c>
      <c r="C5114" t="s">
        <v>1279</v>
      </c>
      <c r="E5114" t="s">
        <v>1280</v>
      </c>
      <c r="F5114" t="s">
        <v>583</v>
      </c>
      <c r="G5114" t="s">
        <v>1281</v>
      </c>
      <c r="H5114" t="s">
        <v>1282</v>
      </c>
    </row>
    <row r="5115" spans="1:8">
      <c r="A5115" t="s">
        <v>15080</v>
      </c>
      <c r="B5115" t="s">
        <v>15081</v>
      </c>
      <c r="C5115" t="s">
        <v>15081</v>
      </c>
      <c r="E5115" t="s">
        <v>6610</v>
      </c>
      <c r="F5115" t="s">
        <v>1705</v>
      </c>
      <c r="G5115" t="s">
        <v>4638</v>
      </c>
      <c r="H5115" t="s">
        <v>6611</v>
      </c>
    </row>
    <row r="5116" spans="1:8">
      <c r="A5116" t="s">
        <v>15082</v>
      </c>
      <c r="B5116" t="s">
        <v>15083</v>
      </c>
      <c r="C5116" t="s">
        <v>15084</v>
      </c>
      <c r="D5116" t="s">
        <v>15085</v>
      </c>
      <c r="E5116" t="s">
        <v>2322</v>
      </c>
      <c r="F5116" t="s">
        <v>583</v>
      </c>
      <c r="G5116" t="s">
        <v>1842</v>
      </c>
      <c r="H5116" t="s">
        <v>2323</v>
      </c>
    </row>
    <row r="5117" spans="1:8">
      <c r="A5117" t="s">
        <v>15086</v>
      </c>
      <c r="B5117" t="s">
        <v>15087</v>
      </c>
      <c r="C5117" t="s">
        <v>15088</v>
      </c>
      <c r="D5117" t="s">
        <v>10131</v>
      </c>
      <c r="E5117" t="s">
        <v>6610</v>
      </c>
      <c r="F5117" t="s">
        <v>1705</v>
      </c>
      <c r="G5117" t="s">
        <v>4638</v>
      </c>
      <c r="H5117" t="s">
        <v>6611</v>
      </c>
    </row>
    <row r="5118" spans="1:8">
      <c r="A5118" t="s">
        <v>15089</v>
      </c>
      <c r="B5118" t="s">
        <v>15090</v>
      </c>
      <c r="C5118" t="s">
        <v>15090</v>
      </c>
      <c r="E5118" t="s">
        <v>15091</v>
      </c>
      <c r="F5118" t="s">
        <v>1705</v>
      </c>
      <c r="G5118" t="s">
        <v>4638</v>
      </c>
      <c r="H5118" t="s">
        <v>6611</v>
      </c>
    </row>
    <row r="5119" spans="1:8">
      <c r="A5119" t="s">
        <v>15092</v>
      </c>
      <c r="B5119" t="s">
        <v>15093</v>
      </c>
      <c r="C5119" t="s">
        <v>15093</v>
      </c>
      <c r="E5119" s="7" t="s">
        <v>15094</v>
      </c>
      <c r="F5119" s="7" t="s">
        <v>1705</v>
      </c>
      <c r="G5119" t="s">
        <v>4638</v>
      </c>
      <c r="H5119" t="s">
        <v>4639</v>
      </c>
    </row>
    <row r="5120" spans="1:8">
      <c r="A5120" t="s">
        <v>15095</v>
      </c>
      <c r="B5120" t="s">
        <v>15096</v>
      </c>
      <c r="C5120" t="s">
        <v>15096</v>
      </c>
      <c r="E5120" t="s">
        <v>6610</v>
      </c>
      <c r="F5120" t="s">
        <v>1705</v>
      </c>
      <c r="G5120" t="s">
        <v>4638</v>
      </c>
      <c r="H5120" t="s">
        <v>6611</v>
      </c>
    </row>
    <row r="5121" spans="1:8">
      <c r="A5121" t="s">
        <v>15097</v>
      </c>
      <c r="B5121" t="s">
        <v>15098</v>
      </c>
      <c r="C5121" t="s">
        <v>15099</v>
      </c>
      <c r="D5121" t="s">
        <v>10131</v>
      </c>
      <c r="E5121" t="s">
        <v>6610</v>
      </c>
      <c r="F5121" t="s">
        <v>1705</v>
      </c>
      <c r="G5121" t="s">
        <v>4638</v>
      </c>
      <c r="H5121" t="s">
        <v>6611</v>
      </c>
    </row>
    <row r="5122" spans="1:8">
      <c r="A5122" t="s">
        <v>15100</v>
      </c>
      <c r="B5122" t="s">
        <v>15101</v>
      </c>
      <c r="C5122" t="s">
        <v>15101</v>
      </c>
      <c r="E5122" t="s">
        <v>6610</v>
      </c>
      <c r="F5122" t="s">
        <v>1705</v>
      </c>
      <c r="G5122" t="s">
        <v>4638</v>
      </c>
      <c r="H5122" t="s">
        <v>6611</v>
      </c>
    </row>
    <row r="5123" spans="1:8">
      <c r="A5123" t="s">
        <v>15102</v>
      </c>
      <c r="B5123" t="s">
        <v>15103</v>
      </c>
      <c r="C5123" t="s">
        <v>15103</v>
      </c>
      <c r="E5123" t="s">
        <v>6610</v>
      </c>
      <c r="F5123" t="s">
        <v>1705</v>
      </c>
      <c r="G5123" t="s">
        <v>4638</v>
      </c>
      <c r="H5123" t="s">
        <v>6611</v>
      </c>
    </row>
    <row r="5124" spans="1:8">
      <c r="A5124" t="s">
        <v>15104</v>
      </c>
      <c r="B5124" t="s">
        <v>15105</v>
      </c>
      <c r="C5124" t="s">
        <v>15106</v>
      </c>
      <c r="D5124" t="s">
        <v>10131</v>
      </c>
      <c r="E5124" t="s">
        <v>6610</v>
      </c>
      <c r="F5124" t="s">
        <v>1705</v>
      </c>
      <c r="G5124" t="s">
        <v>4638</v>
      </c>
      <c r="H5124" t="s">
        <v>6611</v>
      </c>
    </row>
    <row r="5125" spans="1:8">
      <c r="A5125" t="s">
        <v>15107</v>
      </c>
      <c r="B5125" t="s">
        <v>15108</v>
      </c>
      <c r="C5125" t="s">
        <v>15108</v>
      </c>
      <c r="E5125" t="s">
        <v>6594</v>
      </c>
      <c r="F5125" t="s">
        <v>1705</v>
      </c>
      <c r="G5125" t="s">
        <v>4638</v>
      </c>
      <c r="H5125" t="s">
        <v>6595</v>
      </c>
    </row>
    <row r="5126" spans="1:8">
      <c r="A5126" t="s">
        <v>15109</v>
      </c>
      <c r="B5126" t="s">
        <v>15110</v>
      </c>
      <c r="C5126" t="s">
        <v>15110</v>
      </c>
      <c r="E5126" t="s">
        <v>6594</v>
      </c>
      <c r="F5126" t="s">
        <v>1705</v>
      </c>
      <c r="G5126" t="s">
        <v>4638</v>
      </c>
      <c r="H5126" t="s">
        <v>6595</v>
      </c>
    </row>
    <row r="5127" spans="1:8">
      <c r="A5127" t="s">
        <v>15111</v>
      </c>
      <c r="B5127" t="s">
        <v>15112</v>
      </c>
      <c r="C5127" t="s">
        <v>15112</v>
      </c>
      <c r="E5127" t="s">
        <v>6594</v>
      </c>
      <c r="F5127" t="s">
        <v>1705</v>
      </c>
      <c r="G5127" t="s">
        <v>4638</v>
      </c>
      <c r="H5127" t="s">
        <v>6595</v>
      </c>
    </row>
    <row r="5128" spans="1:8">
      <c r="A5128" t="s">
        <v>15113</v>
      </c>
      <c r="B5128" t="s">
        <v>1279</v>
      </c>
      <c r="C5128" t="s">
        <v>1279</v>
      </c>
      <c r="E5128" t="s">
        <v>1280</v>
      </c>
      <c r="F5128" t="s">
        <v>583</v>
      </c>
      <c r="G5128" t="s">
        <v>1281</v>
      </c>
      <c r="H5128" t="s">
        <v>1282</v>
      </c>
    </row>
    <row r="5129" spans="1:8">
      <c r="A5129" t="s">
        <v>15114</v>
      </c>
      <c r="B5129" t="s">
        <v>6771</v>
      </c>
      <c r="C5129" t="s">
        <v>6771</v>
      </c>
      <c r="E5129" t="s">
        <v>1722</v>
      </c>
      <c r="F5129" t="s">
        <v>1723</v>
      </c>
      <c r="G5129" t="s">
        <v>1724</v>
      </c>
      <c r="H5129" t="s">
        <v>1725</v>
      </c>
    </row>
    <row r="5130" spans="1:8">
      <c r="A5130" t="s">
        <v>15115</v>
      </c>
      <c r="B5130" t="s">
        <v>1279</v>
      </c>
      <c r="C5130" t="s">
        <v>1279</v>
      </c>
      <c r="E5130" t="s">
        <v>1280</v>
      </c>
      <c r="F5130" t="s">
        <v>583</v>
      </c>
      <c r="G5130" t="s">
        <v>1281</v>
      </c>
      <c r="H5130" t="s">
        <v>1282</v>
      </c>
    </row>
    <row r="5131" spans="1:8">
      <c r="A5131" t="s">
        <v>15116</v>
      </c>
      <c r="B5131" t="s">
        <v>15117</v>
      </c>
      <c r="C5131" t="s">
        <v>15117</v>
      </c>
      <c r="E5131" t="s">
        <v>1722</v>
      </c>
      <c r="F5131" t="s">
        <v>1723</v>
      </c>
      <c r="G5131" t="s">
        <v>1724</v>
      </c>
      <c r="H5131" t="s">
        <v>1725</v>
      </c>
    </row>
    <row r="5132" spans="1:8">
      <c r="A5132" t="s">
        <v>15118</v>
      </c>
      <c r="B5132" t="s">
        <v>15119</v>
      </c>
      <c r="C5132" t="s">
        <v>15119</v>
      </c>
      <c r="E5132" t="s">
        <v>1722</v>
      </c>
      <c r="F5132" t="s">
        <v>1723</v>
      </c>
      <c r="G5132" t="s">
        <v>1724</v>
      </c>
      <c r="H5132" t="s">
        <v>1725</v>
      </c>
    </row>
    <row r="5133" spans="1:8">
      <c r="A5133" t="s">
        <v>15120</v>
      </c>
      <c r="B5133" t="s">
        <v>15121</v>
      </c>
      <c r="C5133" t="s">
        <v>15122</v>
      </c>
      <c r="D5133" t="s">
        <v>15123</v>
      </c>
      <c r="E5133" t="s">
        <v>1184</v>
      </c>
      <c r="F5133" t="s">
        <v>352</v>
      </c>
      <c r="G5133" t="s">
        <v>353</v>
      </c>
      <c r="H5133" t="s">
        <v>1185</v>
      </c>
    </row>
    <row r="5134" spans="1:8">
      <c r="A5134" t="s">
        <v>15124</v>
      </c>
      <c r="B5134" t="s">
        <v>15125</v>
      </c>
      <c r="C5134" t="s">
        <v>15126</v>
      </c>
      <c r="D5134" t="s">
        <v>6788</v>
      </c>
      <c r="E5134" t="s">
        <v>1184</v>
      </c>
      <c r="F5134" t="s">
        <v>352</v>
      </c>
      <c r="G5134" t="s">
        <v>353</v>
      </c>
      <c r="H5134" t="s">
        <v>1185</v>
      </c>
    </row>
    <row r="5135" spans="1:8">
      <c r="A5135" t="s">
        <v>15127</v>
      </c>
      <c r="B5135" t="s">
        <v>15128</v>
      </c>
      <c r="C5135" t="s">
        <v>15128</v>
      </c>
      <c r="E5135" t="s">
        <v>7643</v>
      </c>
      <c r="F5135" t="s">
        <v>352</v>
      </c>
      <c r="G5135" t="s">
        <v>617</v>
      </c>
      <c r="H5135" t="s">
        <v>2924</v>
      </c>
    </row>
    <row r="5136" spans="1:8">
      <c r="A5136" t="s">
        <v>15129</v>
      </c>
      <c r="B5136" t="s">
        <v>15130</v>
      </c>
      <c r="C5136" t="s">
        <v>15130</v>
      </c>
      <c r="E5136" t="s">
        <v>2297</v>
      </c>
      <c r="F5136" t="s">
        <v>352</v>
      </c>
      <c r="G5136" t="s">
        <v>610</v>
      </c>
      <c r="H5136" t="s">
        <v>2298</v>
      </c>
    </row>
    <row r="5137" spans="1:8">
      <c r="A5137" t="s">
        <v>15131</v>
      </c>
      <c r="B5137" t="s">
        <v>15132</v>
      </c>
      <c r="C5137" t="s">
        <v>15133</v>
      </c>
      <c r="D5137" t="s">
        <v>6788</v>
      </c>
      <c r="E5137" t="s">
        <v>2109</v>
      </c>
      <c r="F5137" t="s">
        <v>352</v>
      </c>
      <c r="G5137" t="s">
        <v>617</v>
      </c>
      <c r="H5137" t="s">
        <v>2110</v>
      </c>
    </row>
    <row r="5138" spans="1:8">
      <c r="A5138" t="s">
        <v>15134</v>
      </c>
      <c r="B5138" t="s">
        <v>15135</v>
      </c>
      <c r="C5138" t="s">
        <v>15135</v>
      </c>
      <c r="E5138" t="s">
        <v>2109</v>
      </c>
      <c r="F5138" t="s">
        <v>352</v>
      </c>
      <c r="G5138" t="s">
        <v>617</v>
      </c>
      <c r="H5138" t="s">
        <v>2110</v>
      </c>
    </row>
    <row r="5139" spans="1:8">
      <c r="A5139" t="s">
        <v>15136</v>
      </c>
      <c r="B5139" t="s">
        <v>15137</v>
      </c>
      <c r="C5139" t="s">
        <v>15138</v>
      </c>
      <c r="D5139" t="s">
        <v>15139</v>
      </c>
      <c r="E5139" t="s">
        <v>2109</v>
      </c>
      <c r="F5139" t="s">
        <v>352</v>
      </c>
      <c r="G5139" t="s">
        <v>617</v>
      </c>
      <c r="H5139" t="s">
        <v>2110</v>
      </c>
    </row>
    <row r="5140" spans="1:8">
      <c r="A5140" t="s">
        <v>15140</v>
      </c>
      <c r="B5140" t="s">
        <v>15141</v>
      </c>
      <c r="C5140" t="s">
        <v>15141</v>
      </c>
      <c r="E5140" t="s">
        <v>2109</v>
      </c>
      <c r="F5140" t="s">
        <v>352</v>
      </c>
      <c r="G5140" t="s">
        <v>617</v>
      </c>
      <c r="H5140" t="s">
        <v>2110</v>
      </c>
    </row>
    <row r="5141" spans="1:8">
      <c r="A5141" t="s">
        <v>15142</v>
      </c>
      <c r="B5141" t="s">
        <v>15143</v>
      </c>
      <c r="C5141" t="s">
        <v>15144</v>
      </c>
      <c r="D5141" t="s">
        <v>7107</v>
      </c>
      <c r="E5141" t="s">
        <v>2109</v>
      </c>
      <c r="F5141" t="s">
        <v>352</v>
      </c>
      <c r="G5141" t="s">
        <v>617</v>
      </c>
      <c r="H5141" t="s">
        <v>2110</v>
      </c>
    </row>
    <row r="5142" spans="1:8">
      <c r="A5142" t="s">
        <v>15145</v>
      </c>
      <c r="B5142" t="s">
        <v>15146</v>
      </c>
      <c r="C5142" t="s">
        <v>15147</v>
      </c>
      <c r="D5142" t="s">
        <v>2296</v>
      </c>
      <c r="E5142" t="s">
        <v>2109</v>
      </c>
      <c r="F5142" t="s">
        <v>352</v>
      </c>
      <c r="G5142" t="s">
        <v>617</v>
      </c>
      <c r="H5142" t="s">
        <v>2110</v>
      </c>
    </row>
    <row r="5143" spans="1:8">
      <c r="A5143" t="s">
        <v>15148</v>
      </c>
      <c r="B5143" t="s">
        <v>15149</v>
      </c>
      <c r="C5143" t="s">
        <v>15150</v>
      </c>
      <c r="D5143" t="s">
        <v>6928</v>
      </c>
      <c r="E5143" t="s">
        <v>2109</v>
      </c>
      <c r="F5143" t="s">
        <v>352</v>
      </c>
      <c r="G5143" t="s">
        <v>617</v>
      </c>
      <c r="H5143" t="s">
        <v>2110</v>
      </c>
    </row>
    <row r="5144" spans="1:8">
      <c r="A5144" t="s">
        <v>15151</v>
      </c>
      <c r="B5144" t="s">
        <v>1279</v>
      </c>
      <c r="C5144" t="s">
        <v>1279</v>
      </c>
      <c r="E5144" t="s">
        <v>1280</v>
      </c>
      <c r="F5144" t="s">
        <v>583</v>
      </c>
      <c r="G5144" t="s">
        <v>1281</v>
      </c>
      <c r="H5144" t="s">
        <v>1282</v>
      </c>
    </row>
    <row r="5145" spans="1:8">
      <c r="A5145" t="s">
        <v>15152</v>
      </c>
      <c r="B5145" t="s">
        <v>15153</v>
      </c>
      <c r="C5145" t="s">
        <v>15153</v>
      </c>
      <c r="E5145" t="s">
        <v>1280</v>
      </c>
      <c r="F5145" t="s">
        <v>583</v>
      </c>
      <c r="G5145" t="s">
        <v>1281</v>
      </c>
      <c r="H5145" t="s">
        <v>1282</v>
      </c>
    </row>
    <row r="5146" spans="1:8">
      <c r="A5146" t="s">
        <v>15154</v>
      </c>
      <c r="B5146" t="s">
        <v>1279</v>
      </c>
      <c r="C5146" t="s">
        <v>1279</v>
      </c>
      <c r="E5146" t="s">
        <v>1280</v>
      </c>
      <c r="F5146" t="s">
        <v>583</v>
      </c>
      <c r="G5146" t="s">
        <v>1281</v>
      </c>
      <c r="H5146" t="s">
        <v>1282</v>
      </c>
    </row>
    <row r="5147" spans="1:8">
      <c r="A5147" t="s">
        <v>15155</v>
      </c>
      <c r="B5147" t="s">
        <v>1279</v>
      </c>
      <c r="C5147" t="s">
        <v>1279</v>
      </c>
      <c r="E5147" t="s">
        <v>1280</v>
      </c>
      <c r="F5147" t="s">
        <v>583</v>
      </c>
      <c r="G5147" t="s">
        <v>1281</v>
      </c>
      <c r="H5147" t="s">
        <v>1282</v>
      </c>
    </row>
    <row r="5148" spans="1:8">
      <c r="A5148" t="s">
        <v>15156</v>
      </c>
      <c r="B5148" t="s">
        <v>1279</v>
      </c>
      <c r="C5148" t="s">
        <v>1279</v>
      </c>
      <c r="E5148" t="s">
        <v>1280</v>
      </c>
      <c r="F5148" t="s">
        <v>583</v>
      </c>
      <c r="G5148" t="s">
        <v>1281</v>
      </c>
      <c r="H5148" t="s">
        <v>1282</v>
      </c>
    </row>
    <row r="5149" spans="1:8">
      <c r="A5149" t="s">
        <v>15157</v>
      </c>
      <c r="B5149" t="s">
        <v>1279</v>
      </c>
      <c r="C5149" t="s">
        <v>1279</v>
      </c>
      <c r="E5149" t="s">
        <v>1280</v>
      </c>
      <c r="F5149" t="s">
        <v>583</v>
      </c>
      <c r="G5149" t="s">
        <v>1281</v>
      </c>
      <c r="H5149" t="s">
        <v>1282</v>
      </c>
    </row>
    <row r="5150" spans="1:8">
      <c r="A5150" t="s">
        <v>15158</v>
      </c>
      <c r="B5150" t="s">
        <v>15159</v>
      </c>
      <c r="C5150" t="s">
        <v>15159</v>
      </c>
      <c r="E5150" t="s">
        <v>2109</v>
      </c>
      <c r="F5150" t="s">
        <v>352</v>
      </c>
      <c r="G5150" t="s">
        <v>617</v>
      </c>
      <c r="H5150" t="s">
        <v>2110</v>
      </c>
    </row>
    <row r="5151" spans="1:8">
      <c r="A5151" t="s">
        <v>15160</v>
      </c>
      <c r="B5151" t="s">
        <v>15161</v>
      </c>
      <c r="C5151" t="s">
        <v>15162</v>
      </c>
      <c r="D5151" t="s">
        <v>14663</v>
      </c>
      <c r="E5151" t="s">
        <v>2217</v>
      </c>
      <c r="F5151" t="s">
        <v>352</v>
      </c>
      <c r="G5151" t="s">
        <v>367</v>
      </c>
      <c r="H5151" t="s">
        <v>368</v>
      </c>
    </row>
    <row r="5152" spans="1:8">
      <c r="A5152" t="s">
        <v>15163</v>
      </c>
      <c r="B5152" t="s">
        <v>15164</v>
      </c>
      <c r="C5152" t="s">
        <v>15165</v>
      </c>
      <c r="D5152" t="s">
        <v>6990</v>
      </c>
      <c r="E5152" t="s">
        <v>1190</v>
      </c>
      <c r="F5152" t="s">
        <v>352</v>
      </c>
      <c r="G5152" t="s">
        <v>610</v>
      </c>
      <c r="H5152" t="s">
        <v>1191</v>
      </c>
    </row>
    <row r="5153" spans="1:8">
      <c r="A5153" t="s">
        <v>15166</v>
      </c>
      <c r="B5153" t="s">
        <v>15167</v>
      </c>
      <c r="C5153" t="s">
        <v>15168</v>
      </c>
      <c r="D5153" t="s">
        <v>6990</v>
      </c>
      <c r="E5153" t="s">
        <v>1190</v>
      </c>
      <c r="F5153" t="s">
        <v>352</v>
      </c>
      <c r="G5153" t="s">
        <v>610</v>
      </c>
      <c r="H5153" t="s">
        <v>1191</v>
      </c>
    </row>
    <row r="5154" spans="1:8">
      <c r="A5154" t="s">
        <v>15169</v>
      </c>
      <c r="B5154" t="s">
        <v>15170</v>
      </c>
      <c r="C5154" t="s">
        <v>15170</v>
      </c>
      <c r="E5154" t="s">
        <v>652</v>
      </c>
      <c r="F5154" t="s">
        <v>652</v>
      </c>
    </row>
    <row r="5155" spans="1:8">
      <c r="A5155" t="s">
        <v>15171</v>
      </c>
      <c r="B5155" t="s">
        <v>15172</v>
      </c>
      <c r="C5155" t="s">
        <v>15173</v>
      </c>
      <c r="D5155" t="s">
        <v>15174</v>
      </c>
      <c r="E5155" t="s">
        <v>1238</v>
      </c>
      <c r="F5155" t="s">
        <v>352</v>
      </c>
      <c r="G5155" t="s">
        <v>692</v>
      </c>
      <c r="H5155" t="s">
        <v>1239</v>
      </c>
    </row>
    <row r="5156" spans="1:8">
      <c r="A5156" t="s">
        <v>15175</v>
      </c>
      <c r="B5156" t="s">
        <v>15176</v>
      </c>
      <c r="C5156" t="s">
        <v>15176</v>
      </c>
      <c r="E5156" t="s">
        <v>4854</v>
      </c>
      <c r="F5156" t="s">
        <v>1723</v>
      </c>
      <c r="G5156" t="s">
        <v>2291</v>
      </c>
      <c r="H5156" t="s">
        <v>4855</v>
      </c>
    </row>
    <row r="5157" spans="1:8">
      <c r="A5157" t="s">
        <v>15177</v>
      </c>
      <c r="B5157" t="s">
        <v>14978</v>
      </c>
      <c r="C5157" t="s">
        <v>14978</v>
      </c>
      <c r="E5157" t="s">
        <v>2272</v>
      </c>
      <c r="F5157" t="s">
        <v>1723</v>
      </c>
      <c r="G5157" t="s">
        <v>2273</v>
      </c>
      <c r="H5157" t="s">
        <v>2274</v>
      </c>
    </row>
    <row r="5158" spans="1:8">
      <c r="A5158" t="s">
        <v>15178</v>
      </c>
      <c r="B5158" t="s">
        <v>15179</v>
      </c>
      <c r="C5158" t="s">
        <v>15179</v>
      </c>
      <c r="E5158" t="s">
        <v>7233</v>
      </c>
      <c r="F5158" t="s">
        <v>1723</v>
      </c>
      <c r="G5158" t="s">
        <v>2273</v>
      </c>
      <c r="H5158" t="s">
        <v>7234</v>
      </c>
    </row>
    <row r="5159" spans="1:8">
      <c r="A5159" t="s">
        <v>15180</v>
      </c>
      <c r="B5159" t="s">
        <v>1279</v>
      </c>
      <c r="C5159" t="s">
        <v>1279</v>
      </c>
      <c r="E5159" t="s">
        <v>1280</v>
      </c>
      <c r="F5159" t="s">
        <v>583</v>
      </c>
      <c r="G5159" t="s">
        <v>1281</v>
      </c>
      <c r="H5159" t="s">
        <v>1282</v>
      </c>
    </row>
    <row r="5160" spans="1:8">
      <c r="A5160" t="s">
        <v>15181</v>
      </c>
      <c r="B5160" t="s">
        <v>1279</v>
      </c>
      <c r="C5160" t="s">
        <v>1279</v>
      </c>
      <c r="E5160" t="s">
        <v>1280</v>
      </c>
      <c r="F5160" t="s">
        <v>583</v>
      </c>
      <c r="G5160" t="s">
        <v>1281</v>
      </c>
      <c r="H5160" t="s">
        <v>1282</v>
      </c>
    </row>
    <row r="5161" spans="1:8">
      <c r="A5161" t="s">
        <v>15182</v>
      </c>
      <c r="B5161" t="s">
        <v>1279</v>
      </c>
      <c r="C5161" t="s">
        <v>1279</v>
      </c>
      <c r="E5161" t="s">
        <v>1280</v>
      </c>
      <c r="F5161" t="s">
        <v>583</v>
      </c>
      <c r="G5161" t="s">
        <v>1281</v>
      </c>
      <c r="H5161" t="s">
        <v>1282</v>
      </c>
    </row>
    <row r="5162" spans="1:8">
      <c r="A5162" t="s">
        <v>15183</v>
      </c>
      <c r="B5162" t="s">
        <v>1279</v>
      </c>
      <c r="C5162" t="s">
        <v>1279</v>
      </c>
      <c r="E5162" t="s">
        <v>1280</v>
      </c>
      <c r="F5162" t="s">
        <v>583</v>
      </c>
      <c r="G5162" t="s">
        <v>1281</v>
      </c>
      <c r="H5162" t="s">
        <v>1282</v>
      </c>
    </row>
    <row r="5163" spans="1:8">
      <c r="A5163" t="s">
        <v>15184</v>
      </c>
      <c r="B5163" t="s">
        <v>1279</v>
      </c>
      <c r="C5163" t="s">
        <v>1279</v>
      </c>
      <c r="E5163" t="s">
        <v>1280</v>
      </c>
      <c r="F5163" t="s">
        <v>583</v>
      </c>
      <c r="G5163" t="s">
        <v>1281</v>
      </c>
      <c r="H5163" t="s">
        <v>1282</v>
      </c>
    </row>
    <row r="5164" spans="1:8">
      <c r="A5164" t="s">
        <v>15185</v>
      </c>
      <c r="B5164" t="s">
        <v>1279</v>
      </c>
      <c r="C5164" t="s">
        <v>1279</v>
      </c>
      <c r="E5164" t="s">
        <v>1280</v>
      </c>
      <c r="F5164" t="s">
        <v>583</v>
      </c>
      <c r="G5164" t="s">
        <v>1281</v>
      </c>
      <c r="H5164" t="s">
        <v>1282</v>
      </c>
    </row>
    <row r="5165" spans="1:8">
      <c r="A5165" t="s">
        <v>15186</v>
      </c>
      <c r="B5165" t="s">
        <v>1279</v>
      </c>
      <c r="C5165" t="s">
        <v>1279</v>
      </c>
      <c r="E5165" t="s">
        <v>1280</v>
      </c>
      <c r="F5165" t="s">
        <v>583</v>
      </c>
      <c r="G5165" t="s">
        <v>1281</v>
      </c>
      <c r="H5165" t="s">
        <v>1282</v>
      </c>
    </row>
    <row r="5166" spans="1:8">
      <c r="A5166" t="s">
        <v>15187</v>
      </c>
      <c r="B5166" t="s">
        <v>1279</v>
      </c>
      <c r="C5166" t="s">
        <v>1279</v>
      </c>
      <c r="E5166" t="s">
        <v>1280</v>
      </c>
      <c r="F5166" t="s">
        <v>583</v>
      </c>
      <c r="G5166" t="s">
        <v>1281</v>
      </c>
      <c r="H5166" t="s">
        <v>1282</v>
      </c>
    </row>
    <row r="5167" spans="1:8">
      <c r="A5167" t="s">
        <v>15188</v>
      </c>
      <c r="B5167" t="s">
        <v>1279</v>
      </c>
      <c r="C5167" t="s">
        <v>1279</v>
      </c>
      <c r="E5167" t="s">
        <v>1280</v>
      </c>
      <c r="F5167" t="s">
        <v>583</v>
      </c>
      <c r="G5167" t="s">
        <v>1281</v>
      </c>
      <c r="H5167" t="s">
        <v>1282</v>
      </c>
    </row>
    <row r="5168" spans="1:8">
      <c r="A5168" t="s">
        <v>15189</v>
      </c>
      <c r="B5168" t="s">
        <v>1279</v>
      </c>
      <c r="C5168" t="s">
        <v>1279</v>
      </c>
      <c r="E5168" t="s">
        <v>1280</v>
      </c>
      <c r="F5168" t="s">
        <v>583</v>
      </c>
      <c r="G5168" t="s">
        <v>1281</v>
      </c>
      <c r="H5168" t="s">
        <v>1282</v>
      </c>
    </row>
    <row r="5169" spans="1:8">
      <c r="A5169" t="s">
        <v>15190</v>
      </c>
      <c r="B5169" t="s">
        <v>1279</v>
      </c>
      <c r="C5169" t="s">
        <v>1279</v>
      </c>
      <c r="E5169" t="s">
        <v>1280</v>
      </c>
      <c r="F5169" t="s">
        <v>583</v>
      </c>
      <c r="G5169" t="s">
        <v>1281</v>
      </c>
      <c r="H5169" t="s">
        <v>1282</v>
      </c>
    </row>
    <row r="5170" spans="1:8">
      <c r="A5170" t="s">
        <v>15191</v>
      </c>
      <c r="B5170" t="s">
        <v>1279</v>
      </c>
      <c r="C5170" t="s">
        <v>1279</v>
      </c>
      <c r="E5170" t="s">
        <v>1280</v>
      </c>
      <c r="F5170" t="s">
        <v>583</v>
      </c>
      <c r="G5170" t="s">
        <v>1281</v>
      </c>
      <c r="H5170" t="s">
        <v>1282</v>
      </c>
    </row>
    <row r="5171" spans="1:8">
      <c r="A5171" t="s">
        <v>15192</v>
      </c>
      <c r="B5171" t="s">
        <v>15193</v>
      </c>
      <c r="C5171" t="s">
        <v>15194</v>
      </c>
      <c r="D5171" t="s">
        <v>15195</v>
      </c>
      <c r="E5171" t="s">
        <v>1238</v>
      </c>
      <c r="F5171" t="s">
        <v>352</v>
      </c>
      <c r="G5171" t="s">
        <v>692</v>
      </c>
      <c r="H5171" t="s">
        <v>1239</v>
      </c>
    </row>
    <row r="5172" spans="1:8">
      <c r="A5172" t="s">
        <v>15196</v>
      </c>
      <c r="B5172" t="s">
        <v>1279</v>
      </c>
      <c r="C5172" t="s">
        <v>1279</v>
      </c>
      <c r="E5172" t="s">
        <v>1280</v>
      </c>
      <c r="F5172" t="s">
        <v>583</v>
      </c>
      <c r="G5172" t="s">
        <v>1281</v>
      </c>
      <c r="H5172" t="s">
        <v>1282</v>
      </c>
    </row>
    <row r="5173" spans="1:8">
      <c r="A5173" t="s">
        <v>15197</v>
      </c>
      <c r="B5173" t="s">
        <v>1279</v>
      </c>
      <c r="C5173" t="s">
        <v>1279</v>
      </c>
      <c r="E5173" t="s">
        <v>1280</v>
      </c>
      <c r="F5173" t="s">
        <v>583</v>
      </c>
      <c r="G5173" t="s">
        <v>1281</v>
      </c>
      <c r="H5173" t="s">
        <v>1282</v>
      </c>
    </row>
    <row r="5174" spans="1:8">
      <c r="A5174" t="s">
        <v>15198</v>
      </c>
      <c r="B5174" t="s">
        <v>1279</v>
      </c>
      <c r="C5174" t="s">
        <v>1279</v>
      </c>
      <c r="E5174" t="s">
        <v>1280</v>
      </c>
      <c r="F5174" t="s">
        <v>583</v>
      </c>
      <c r="G5174" t="s">
        <v>1281</v>
      </c>
      <c r="H5174" t="s">
        <v>1282</v>
      </c>
    </row>
    <row r="5175" spans="1:8">
      <c r="A5175" t="s">
        <v>15199</v>
      </c>
      <c r="B5175" t="s">
        <v>1279</v>
      </c>
      <c r="C5175" t="s">
        <v>1279</v>
      </c>
      <c r="E5175" t="s">
        <v>1280</v>
      </c>
      <c r="F5175" t="s">
        <v>583</v>
      </c>
      <c r="G5175" t="s">
        <v>1281</v>
      </c>
      <c r="H5175" t="s">
        <v>1282</v>
      </c>
    </row>
    <row r="5176" spans="1:8">
      <c r="A5176" t="s">
        <v>15200</v>
      </c>
      <c r="B5176" t="s">
        <v>1279</v>
      </c>
      <c r="C5176" t="s">
        <v>1279</v>
      </c>
      <c r="E5176" t="s">
        <v>1280</v>
      </c>
      <c r="F5176" t="s">
        <v>583</v>
      </c>
      <c r="G5176" t="s">
        <v>1281</v>
      </c>
      <c r="H5176" t="s">
        <v>1282</v>
      </c>
    </row>
    <row r="5177" spans="1:8">
      <c r="A5177" t="s">
        <v>15201</v>
      </c>
      <c r="B5177" t="s">
        <v>1279</v>
      </c>
      <c r="C5177" t="s">
        <v>1279</v>
      </c>
      <c r="E5177" t="s">
        <v>1280</v>
      </c>
      <c r="F5177" t="s">
        <v>583</v>
      </c>
      <c r="G5177" t="s">
        <v>1281</v>
      </c>
      <c r="H5177" t="s">
        <v>1282</v>
      </c>
    </row>
    <row r="5178" spans="1:8">
      <c r="A5178" t="s">
        <v>15202</v>
      </c>
      <c r="B5178" t="s">
        <v>1279</v>
      </c>
      <c r="C5178" t="s">
        <v>1279</v>
      </c>
      <c r="E5178" t="s">
        <v>1280</v>
      </c>
      <c r="F5178" t="s">
        <v>583</v>
      </c>
      <c r="G5178" t="s">
        <v>1281</v>
      </c>
      <c r="H5178" t="s">
        <v>1282</v>
      </c>
    </row>
    <row r="5179" spans="1:8">
      <c r="A5179" t="s">
        <v>15203</v>
      </c>
      <c r="B5179" t="s">
        <v>1279</v>
      </c>
      <c r="C5179" t="s">
        <v>1279</v>
      </c>
      <c r="E5179" t="s">
        <v>1280</v>
      </c>
      <c r="F5179" t="s">
        <v>583</v>
      </c>
      <c r="G5179" t="s">
        <v>1281</v>
      </c>
      <c r="H5179" t="s">
        <v>1282</v>
      </c>
    </row>
    <row r="5180" spans="1:8">
      <c r="A5180" t="s">
        <v>15204</v>
      </c>
      <c r="B5180" t="s">
        <v>1279</v>
      </c>
      <c r="C5180" t="s">
        <v>1279</v>
      </c>
      <c r="E5180" t="s">
        <v>1280</v>
      </c>
      <c r="F5180" t="s">
        <v>583</v>
      </c>
      <c r="G5180" t="s">
        <v>1281</v>
      </c>
      <c r="H5180" t="s">
        <v>1282</v>
      </c>
    </row>
    <row r="5181" spans="1:8">
      <c r="A5181" t="s">
        <v>15205</v>
      </c>
      <c r="B5181" t="s">
        <v>11312</v>
      </c>
      <c r="C5181" t="s">
        <v>11312</v>
      </c>
      <c r="E5181" t="s">
        <v>1280</v>
      </c>
      <c r="F5181" t="s">
        <v>583</v>
      </c>
      <c r="G5181" t="s">
        <v>1281</v>
      </c>
      <c r="H5181" t="s">
        <v>1282</v>
      </c>
    </row>
    <row r="5182" spans="1:8">
      <c r="A5182" t="s">
        <v>15206</v>
      </c>
      <c r="B5182" t="s">
        <v>1279</v>
      </c>
      <c r="C5182" t="s">
        <v>1279</v>
      </c>
      <c r="E5182" t="s">
        <v>1280</v>
      </c>
      <c r="F5182" t="s">
        <v>583</v>
      </c>
      <c r="G5182" t="s">
        <v>1281</v>
      </c>
      <c r="H5182" t="s">
        <v>1282</v>
      </c>
    </row>
    <row r="5183" spans="1:8">
      <c r="A5183" t="s">
        <v>15207</v>
      </c>
      <c r="B5183" t="s">
        <v>1279</v>
      </c>
      <c r="C5183" t="s">
        <v>1279</v>
      </c>
      <c r="E5183" t="s">
        <v>1280</v>
      </c>
      <c r="F5183" t="s">
        <v>583</v>
      </c>
      <c r="G5183" t="s">
        <v>1281</v>
      </c>
      <c r="H5183" t="s">
        <v>1282</v>
      </c>
    </row>
    <row r="5184" spans="1:8">
      <c r="A5184" t="s">
        <v>15208</v>
      </c>
      <c r="B5184" t="s">
        <v>1279</v>
      </c>
      <c r="C5184" t="s">
        <v>1279</v>
      </c>
      <c r="E5184" t="s">
        <v>1280</v>
      </c>
      <c r="F5184" t="s">
        <v>583</v>
      </c>
      <c r="G5184" t="s">
        <v>1281</v>
      </c>
      <c r="H5184" t="s">
        <v>1282</v>
      </c>
    </row>
    <row r="5185" spans="1:8">
      <c r="A5185" t="s">
        <v>15209</v>
      </c>
      <c r="B5185" t="s">
        <v>1279</v>
      </c>
      <c r="C5185" t="s">
        <v>1279</v>
      </c>
      <c r="E5185" t="s">
        <v>1280</v>
      </c>
      <c r="F5185" t="s">
        <v>583</v>
      </c>
      <c r="G5185" t="s">
        <v>1281</v>
      </c>
      <c r="H5185" t="s">
        <v>1282</v>
      </c>
    </row>
    <row r="5186" spans="1:8">
      <c r="A5186" t="s">
        <v>15210</v>
      </c>
      <c r="B5186" t="s">
        <v>1279</v>
      </c>
      <c r="C5186" t="s">
        <v>1279</v>
      </c>
      <c r="E5186" t="s">
        <v>1280</v>
      </c>
      <c r="F5186" t="s">
        <v>583</v>
      </c>
      <c r="G5186" t="s">
        <v>1281</v>
      </c>
      <c r="H5186" t="s">
        <v>1282</v>
      </c>
    </row>
    <row r="5187" spans="1:8">
      <c r="A5187" t="s">
        <v>15211</v>
      </c>
      <c r="B5187" t="s">
        <v>1279</v>
      </c>
      <c r="C5187" t="s">
        <v>1279</v>
      </c>
      <c r="E5187" t="s">
        <v>1280</v>
      </c>
      <c r="F5187" t="s">
        <v>583</v>
      </c>
      <c r="G5187" t="s">
        <v>1281</v>
      </c>
      <c r="H5187" t="s">
        <v>1282</v>
      </c>
    </row>
    <row r="5188" spans="1:8">
      <c r="A5188" t="s">
        <v>15212</v>
      </c>
      <c r="B5188" t="s">
        <v>1279</v>
      </c>
      <c r="C5188" t="s">
        <v>1279</v>
      </c>
      <c r="E5188" t="s">
        <v>1280</v>
      </c>
      <c r="F5188" t="s">
        <v>583</v>
      </c>
      <c r="G5188" t="s">
        <v>1281</v>
      </c>
      <c r="H5188" t="s">
        <v>1282</v>
      </c>
    </row>
    <row r="5189" spans="1:8">
      <c r="A5189" t="s">
        <v>15213</v>
      </c>
      <c r="B5189" t="s">
        <v>1279</v>
      </c>
      <c r="C5189" t="s">
        <v>1279</v>
      </c>
      <c r="E5189" t="s">
        <v>1280</v>
      </c>
      <c r="F5189" t="s">
        <v>583</v>
      </c>
      <c r="G5189" t="s">
        <v>1281</v>
      </c>
      <c r="H5189" t="s">
        <v>1282</v>
      </c>
    </row>
    <row r="5190" spans="1:8">
      <c r="A5190" t="s">
        <v>15214</v>
      </c>
      <c r="B5190" t="s">
        <v>1279</v>
      </c>
      <c r="C5190" t="s">
        <v>1279</v>
      </c>
      <c r="E5190" t="s">
        <v>1280</v>
      </c>
      <c r="F5190" t="s">
        <v>583</v>
      </c>
      <c r="G5190" t="s">
        <v>1281</v>
      </c>
      <c r="H5190" t="s">
        <v>1282</v>
      </c>
    </row>
    <row r="5191" spans="1:8">
      <c r="A5191" t="s">
        <v>15215</v>
      </c>
      <c r="B5191" t="s">
        <v>1279</v>
      </c>
      <c r="C5191" t="s">
        <v>1279</v>
      </c>
      <c r="E5191" t="s">
        <v>1280</v>
      </c>
      <c r="F5191" t="s">
        <v>583</v>
      </c>
      <c r="G5191" t="s">
        <v>1281</v>
      </c>
      <c r="H5191" t="s">
        <v>1282</v>
      </c>
    </row>
    <row r="5192" spans="1:8">
      <c r="A5192" t="s">
        <v>15216</v>
      </c>
      <c r="B5192" t="s">
        <v>1279</v>
      </c>
      <c r="C5192" t="s">
        <v>1279</v>
      </c>
      <c r="E5192" t="s">
        <v>1280</v>
      </c>
      <c r="F5192" t="s">
        <v>583</v>
      </c>
      <c r="G5192" t="s">
        <v>1281</v>
      </c>
      <c r="H5192" t="s">
        <v>1282</v>
      </c>
    </row>
    <row r="5193" spans="1:8">
      <c r="A5193" t="s">
        <v>15217</v>
      </c>
      <c r="B5193" t="s">
        <v>1279</v>
      </c>
      <c r="C5193" t="s">
        <v>1279</v>
      </c>
      <c r="E5193" t="s">
        <v>1280</v>
      </c>
      <c r="F5193" t="s">
        <v>583</v>
      </c>
      <c r="G5193" t="s">
        <v>1281</v>
      </c>
      <c r="H5193" t="s">
        <v>1282</v>
      </c>
    </row>
    <row r="5194" spans="1:8">
      <c r="A5194" t="s">
        <v>15218</v>
      </c>
      <c r="B5194" t="s">
        <v>1279</v>
      </c>
      <c r="C5194" t="s">
        <v>1279</v>
      </c>
      <c r="E5194" t="s">
        <v>1280</v>
      </c>
      <c r="F5194" t="s">
        <v>583</v>
      </c>
      <c r="G5194" t="s">
        <v>1281</v>
      </c>
      <c r="H5194" t="s">
        <v>1282</v>
      </c>
    </row>
    <row r="5195" spans="1:8">
      <c r="A5195" t="s">
        <v>15219</v>
      </c>
      <c r="B5195" t="s">
        <v>1279</v>
      </c>
      <c r="C5195" t="s">
        <v>1279</v>
      </c>
      <c r="E5195" t="s">
        <v>1280</v>
      </c>
      <c r="F5195" t="s">
        <v>583</v>
      </c>
      <c r="G5195" t="s">
        <v>1281</v>
      </c>
      <c r="H5195" t="s">
        <v>1282</v>
      </c>
    </row>
    <row r="5196" spans="1:8">
      <c r="A5196" t="s">
        <v>15220</v>
      </c>
      <c r="B5196" t="s">
        <v>1279</v>
      </c>
      <c r="C5196" t="s">
        <v>1279</v>
      </c>
      <c r="E5196" t="s">
        <v>1280</v>
      </c>
      <c r="F5196" t="s">
        <v>583</v>
      </c>
      <c r="G5196" t="s">
        <v>1281</v>
      </c>
      <c r="H5196" t="s">
        <v>1282</v>
      </c>
    </row>
    <row r="5197" spans="1:8">
      <c r="A5197" t="s">
        <v>15221</v>
      </c>
      <c r="B5197" t="s">
        <v>1279</v>
      </c>
      <c r="C5197" t="s">
        <v>1279</v>
      </c>
      <c r="E5197" t="s">
        <v>1280</v>
      </c>
      <c r="F5197" t="s">
        <v>583</v>
      </c>
      <c r="G5197" t="s">
        <v>1281</v>
      </c>
      <c r="H5197" t="s">
        <v>1282</v>
      </c>
    </row>
    <row r="5198" spans="1:8">
      <c r="A5198" t="s">
        <v>15222</v>
      </c>
      <c r="B5198" t="s">
        <v>1279</v>
      </c>
      <c r="C5198" t="s">
        <v>1279</v>
      </c>
      <c r="E5198" t="s">
        <v>1280</v>
      </c>
      <c r="F5198" t="s">
        <v>583</v>
      </c>
      <c r="G5198" t="s">
        <v>1281</v>
      </c>
      <c r="H5198" t="s">
        <v>1282</v>
      </c>
    </row>
    <row r="5199" spans="1:8">
      <c r="A5199" t="s">
        <v>15223</v>
      </c>
      <c r="B5199" t="s">
        <v>1279</v>
      </c>
      <c r="C5199" t="s">
        <v>1279</v>
      </c>
      <c r="E5199" t="s">
        <v>1280</v>
      </c>
      <c r="F5199" t="s">
        <v>583</v>
      </c>
      <c r="G5199" t="s">
        <v>1281</v>
      </c>
      <c r="H5199" t="s">
        <v>1282</v>
      </c>
    </row>
    <row r="5200" spans="1:8">
      <c r="A5200" t="s">
        <v>15224</v>
      </c>
      <c r="B5200" t="s">
        <v>1279</v>
      </c>
      <c r="C5200" t="s">
        <v>1279</v>
      </c>
      <c r="E5200" t="s">
        <v>1280</v>
      </c>
      <c r="F5200" t="s">
        <v>583</v>
      </c>
      <c r="G5200" t="s">
        <v>1281</v>
      </c>
      <c r="H5200" t="s">
        <v>1282</v>
      </c>
    </row>
    <row r="5201" spans="1:8">
      <c r="A5201" t="s">
        <v>15225</v>
      </c>
      <c r="B5201" t="s">
        <v>1279</v>
      </c>
      <c r="C5201" t="s">
        <v>1279</v>
      </c>
      <c r="E5201" t="s">
        <v>1280</v>
      </c>
      <c r="F5201" t="s">
        <v>583</v>
      </c>
      <c r="G5201" t="s">
        <v>1281</v>
      </c>
      <c r="H5201" t="s">
        <v>1282</v>
      </c>
    </row>
    <row r="5202" spans="1:8">
      <c r="A5202" t="s">
        <v>15226</v>
      </c>
      <c r="B5202" t="s">
        <v>1279</v>
      </c>
      <c r="C5202" t="s">
        <v>1279</v>
      </c>
      <c r="E5202" t="s">
        <v>1280</v>
      </c>
      <c r="F5202" t="s">
        <v>583</v>
      </c>
      <c r="G5202" t="s">
        <v>1281</v>
      </c>
      <c r="H5202" t="s">
        <v>1282</v>
      </c>
    </row>
    <row r="5203" spans="1:8">
      <c r="A5203" t="s">
        <v>15227</v>
      </c>
      <c r="B5203" t="s">
        <v>1279</v>
      </c>
      <c r="C5203" t="s">
        <v>1279</v>
      </c>
      <c r="E5203" t="s">
        <v>1280</v>
      </c>
      <c r="F5203" t="s">
        <v>583</v>
      </c>
      <c r="G5203" t="s">
        <v>1281</v>
      </c>
      <c r="H5203" t="s">
        <v>1282</v>
      </c>
    </row>
    <row r="5204" spans="1:8">
      <c r="A5204" t="s">
        <v>15228</v>
      </c>
      <c r="B5204" t="s">
        <v>1279</v>
      </c>
      <c r="C5204" t="s">
        <v>1279</v>
      </c>
      <c r="E5204" t="s">
        <v>1280</v>
      </c>
      <c r="F5204" t="s">
        <v>583</v>
      </c>
      <c r="G5204" t="s">
        <v>1281</v>
      </c>
      <c r="H5204" t="s">
        <v>1282</v>
      </c>
    </row>
    <row r="5205" spans="1:8">
      <c r="A5205" t="s">
        <v>15229</v>
      </c>
      <c r="B5205" t="s">
        <v>1279</v>
      </c>
      <c r="C5205" t="s">
        <v>1279</v>
      </c>
      <c r="E5205" t="s">
        <v>1280</v>
      </c>
      <c r="F5205" t="s">
        <v>583</v>
      </c>
      <c r="G5205" t="s">
        <v>1281</v>
      </c>
      <c r="H5205" t="s">
        <v>1282</v>
      </c>
    </row>
    <row r="5206" spans="1:8">
      <c r="A5206" t="s">
        <v>15230</v>
      </c>
      <c r="B5206" t="s">
        <v>1279</v>
      </c>
      <c r="C5206" t="s">
        <v>1279</v>
      </c>
      <c r="E5206" t="s">
        <v>1280</v>
      </c>
      <c r="F5206" t="s">
        <v>583</v>
      </c>
      <c r="G5206" t="s">
        <v>1281</v>
      </c>
      <c r="H5206" t="s">
        <v>1282</v>
      </c>
    </row>
    <row r="5207" spans="1:8">
      <c r="A5207" t="s">
        <v>15231</v>
      </c>
      <c r="B5207" t="s">
        <v>1279</v>
      </c>
      <c r="C5207" t="s">
        <v>1279</v>
      </c>
      <c r="E5207" t="s">
        <v>1280</v>
      </c>
      <c r="F5207" t="s">
        <v>583</v>
      </c>
      <c r="G5207" t="s">
        <v>1281</v>
      </c>
      <c r="H5207" t="s">
        <v>1282</v>
      </c>
    </row>
    <row r="5208" spans="1:8">
      <c r="A5208" t="s">
        <v>15232</v>
      </c>
      <c r="B5208" t="s">
        <v>1279</v>
      </c>
      <c r="C5208" t="s">
        <v>1279</v>
      </c>
      <c r="E5208" t="s">
        <v>1280</v>
      </c>
      <c r="F5208" t="s">
        <v>583</v>
      </c>
      <c r="G5208" t="s">
        <v>1281</v>
      </c>
      <c r="H5208" t="s">
        <v>1282</v>
      </c>
    </row>
    <row r="5209" spans="1:8">
      <c r="A5209" t="s">
        <v>15233</v>
      </c>
      <c r="B5209" t="s">
        <v>1279</v>
      </c>
      <c r="C5209" t="s">
        <v>1279</v>
      </c>
      <c r="E5209" t="s">
        <v>1280</v>
      </c>
      <c r="F5209" t="s">
        <v>583</v>
      </c>
      <c r="G5209" t="s">
        <v>1281</v>
      </c>
      <c r="H5209" t="s">
        <v>1282</v>
      </c>
    </row>
    <row r="5210" spans="1:8">
      <c r="A5210" t="s">
        <v>15234</v>
      </c>
      <c r="B5210" t="s">
        <v>1279</v>
      </c>
      <c r="C5210" t="s">
        <v>1279</v>
      </c>
      <c r="E5210" t="s">
        <v>1280</v>
      </c>
      <c r="F5210" t="s">
        <v>583</v>
      </c>
      <c r="G5210" t="s">
        <v>1281</v>
      </c>
      <c r="H5210" t="s">
        <v>1282</v>
      </c>
    </row>
    <row r="5211" spans="1:8">
      <c r="A5211" t="s">
        <v>15235</v>
      </c>
      <c r="B5211" t="s">
        <v>1279</v>
      </c>
      <c r="C5211" t="s">
        <v>1279</v>
      </c>
      <c r="E5211" t="s">
        <v>1280</v>
      </c>
      <c r="F5211" t="s">
        <v>583</v>
      </c>
      <c r="G5211" t="s">
        <v>1281</v>
      </c>
      <c r="H5211" t="s">
        <v>1282</v>
      </c>
    </row>
    <row r="5212" spans="1:8">
      <c r="A5212" t="s">
        <v>15236</v>
      </c>
      <c r="B5212" t="s">
        <v>1279</v>
      </c>
      <c r="C5212" t="s">
        <v>1279</v>
      </c>
      <c r="E5212" t="s">
        <v>1280</v>
      </c>
      <c r="F5212" t="s">
        <v>583</v>
      </c>
      <c r="G5212" t="s">
        <v>1281</v>
      </c>
      <c r="H5212" t="s">
        <v>1282</v>
      </c>
    </row>
    <row r="5213" spans="1:8">
      <c r="A5213" t="s">
        <v>15237</v>
      </c>
      <c r="B5213" t="s">
        <v>1279</v>
      </c>
      <c r="C5213" t="s">
        <v>1279</v>
      </c>
      <c r="E5213" t="s">
        <v>1280</v>
      </c>
      <c r="F5213" t="s">
        <v>583</v>
      </c>
      <c r="G5213" t="s">
        <v>1281</v>
      </c>
      <c r="H5213" t="s">
        <v>1282</v>
      </c>
    </row>
    <row r="5214" spans="1:8">
      <c r="A5214" t="s">
        <v>15238</v>
      </c>
      <c r="B5214" t="s">
        <v>1279</v>
      </c>
      <c r="C5214" t="s">
        <v>1279</v>
      </c>
      <c r="E5214" t="s">
        <v>1280</v>
      </c>
      <c r="F5214" t="s">
        <v>583</v>
      </c>
      <c r="G5214" t="s">
        <v>1281</v>
      </c>
      <c r="H5214" t="s">
        <v>1282</v>
      </c>
    </row>
    <row r="5215" spans="1:8">
      <c r="A5215" t="s">
        <v>15239</v>
      </c>
      <c r="B5215" t="s">
        <v>1279</v>
      </c>
      <c r="C5215" t="s">
        <v>1279</v>
      </c>
      <c r="E5215" t="s">
        <v>1280</v>
      </c>
      <c r="F5215" t="s">
        <v>583</v>
      </c>
      <c r="G5215" t="s">
        <v>1281</v>
      </c>
      <c r="H5215" t="s">
        <v>1282</v>
      </c>
    </row>
    <row r="5216" spans="1:8">
      <c r="A5216" t="s">
        <v>15240</v>
      </c>
      <c r="B5216" t="s">
        <v>1279</v>
      </c>
      <c r="C5216" t="s">
        <v>1279</v>
      </c>
      <c r="E5216" t="s">
        <v>1280</v>
      </c>
      <c r="F5216" t="s">
        <v>583</v>
      </c>
      <c r="G5216" t="s">
        <v>1281</v>
      </c>
      <c r="H5216" t="s">
        <v>1282</v>
      </c>
    </row>
    <row r="5217" spans="1:8">
      <c r="A5217" t="s">
        <v>15241</v>
      </c>
      <c r="B5217" t="s">
        <v>1279</v>
      </c>
      <c r="C5217" t="s">
        <v>1279</v>
      </c>
      <c r="E5217" t="s">
        <v>1280</v>
      </c>
      <c r="F5217" t="s">
        <v>583</v>
      </c>
      <c r="G5217" t="s">
        <v>1281</v>
      </c>
      <c r="H5217" t="s">
        <v>1282</v>
      </c>
    </row>
    <row r="5218" spans="1:8">
      <c r="A5218" t="s">
        <v>15242</v>
      </c>
      <c r="B5218" t="s">
        <v>15243</v>
      </c>
      <c r="C5218" t="s">
        <v>15243</v>
      </c>
      <c r="E5218" t="s">
        <v>1280</v>
      </c>
      <c r="F5218" t="s">
        <v>583</v>
      </c>
      <c r="G5218" t="s">
        <v>1281</v>
      </c>
      <c r="H5218" t="s">
        <v>1282</v>
      </c>
    </row>
    <row r="5219" spans="1:8">
      <c r="A5219" t="s">
        <v>15244</v>
      </c>
      <c r="B5219" t="s">
        <v>1279</v>
      </c>
      <c r="C5219" t="s">
        <v>1279</v>
      </c>
      <c r="E5219" t="s">
        <v>1280</v>
      </c>
      <c r="F5219" t="s">
        <v>583</v>
      </c>
      <c r="G5219" t="s">
        <v>1281</v>
      </c>
      <c r="H5219" t="s">
        <v>1282</v>
      </c>
    </row>
    <row r="5220" spans="1:8">
      <c r="A5220" t="s">
        <v>15245</v>
      </c>
      <c r="B5220" t="s">
        <v>15246</v>
      </c>
      <c r="C5220" t="s">
        <v>15246</v>
      </c>
      <c r="E5220" t="s">
        <v>3620</v>
      </c>
      <c r="F5220" t="s">
        <v>352</v>
      </c>
      <c r="G5220" t="s">
        <v>2649</v>
      </c>
      <c r="H5220" t="s">
        <v>2650</v>
      </c>
    </row>
    <row r="5221" spans="1:8">
      <c r="A5221" t="s">
        <v>15247</v>
      </c>
      <c r="B5221" t="s">
        <v>1279</v>
      </c>
      <c r="C5221" t="s">
        <v>1279</v>
      </c>
      <c r="E5221" t="s">
        <v>1280</v>
      </c>
      <c r="F5221" t="s">
        <v>583</v>
      </c>
      <c r="G5221" t="s">
        <v>1281</v>
      </c>
      <c r="H5221" t="s">
        <v>1282</v>
      </c>
    </row>
    <row r="5222" spans="1:8">
      <c r="A5222" t="s">
        <v>15248</v>
      </c>
      <c r="B5222" t="s">
        <v>1279</v>
      </c>
      <c r="C5222" t="s">
        <v>1279</v>
      </c>
      <c r="E5222" t="s">
        <v>1280</v>
      </c>
      <c r="F5222" t="s">
        <v>583</v>
      </c>
      <c r="G5222" t="s">
        <v>1281</v>
      </c>
      <c r="H5222" t="s">
        <v>1282</v>
      </c>
    </row>
    <row r="5223" spans="1:8">
      <c r="A5223" t="s">
        <v>15249</v>
      </c>
      <c r="B5223" t="s">
        <v>1279</v>
      </c>
      <c r="C5223" t="s">
        <v>1279</v>
      </c>
      <c r="E5223" t="s">
        <v>1280</v>
      </c>
      <c r="F5223" t="s">
        <v>583</v>
      </c>
      <c r="G5223" t="s">
        <v>1281</v>
      </c>
      <c r="H5223" t="s">
        <v>1282</v>
      </c>
    </row>
    <row r="5224" spans="1:8">
      <c r="A5224" t="s">
        <v>15250</v>
      </c>
      <c r="B5224" t="s">
        <v>1279</v>
      </c>
      <c r="C5224" t="s">
        <v>1279</v>
      </c>
      <c r="E5224" t="s">
        <v>1280</v>
      </c>
      <c r="F5224" t="s">
        <v>583</v>
      </c>
      <c r="G5224" t="s">
        <v>1281</v>
      </c>
      <c r="H5224" t="s">
        <v>1282</v>
      </c>
    </row>
    <row r="5225" spans="1:8">
      <c r="A5225" t="s">
        <v>15251</v>
      </c>
      <c r="B5225" t="s">
        <v>1279</v>
      </c>
      <c r="C5225" t="s">
        <v>1279</v>
      </c>
      <c r="E5225" t="s">
        <v>1280</v>
      </c>
      <c r="F5225" t="s">
        <v>583</v>
      </c>
      <c r="G5225" t="s">
        <v>1281</v>
      </c>
      <c r="H5225" t="s">
        <v>1282</v>
      </c>
    </row>
    <row r="5226" spans="1:8">
      <c r="A5226" t="s">
        <v>15252</v>
      </c>
      <c r="B5226" t="s">
        <v>1279</v>
      </c>
      <c r="C5226" t="s">
        <v>1279</v>
      </c>
      <c r="E5226" t="s">
        <v>1280</v>
      </c>
      <c r="F5226" t="s">
        <v>583</v>
      </c>
      <c r="G5226" t="s">
        <v>1281</v>
      </c>
      <c r="H5226" t="s">
        <v>1282</v>
      </c>
    </row>
    <row r="5227" spans="1:8">
      <c r="A5227" t="s">
        <v>15253</v>
      </c>
      <c r="B5227" t="s">
        <v>1279</v>
      </c>
      <c r="C5227" t="s">
        <v>1279</v>
      </c>
      <c r="E5227" t="s">
        <v>1280</v>
      </c>
      <c r="F5227" t="s">
        <v>583</v>
      </c>
      <c r="G5227" t="s">
        <v>1281</v>
      </c>
      <c r="H5227" t="s">
        <v>1282</v>
      </c>
    </row>
    <row r="5228" spans="1:8">
      <c r="A5228" t="s">
        <v>15254</v>
      </c>
      <c r="B5228" t="s">
        <v>1279</v>
      </c>
      <c r="C5228" t="s">
        <v>1279</v>
      </c>
      <c r="E5228" t="s">
        <v>1280</v>
      </c>
      <c r="F5228" t="s">
        <v>583</v>
      </c>
      <c r="G5228" t="s">
        <v>1281</v>
      </c>
      <c r="H5228" t="s">
        <v>1282</v>
      </c>
    </row>
    <row r="5229" spans="1:8">
      <c r="A5229" t="s">
        <v>15255</v>
      </c>
      <c r="B5229" t="s">
        <v>1279</v>
      </c>
      <c r="C5229" t="s">
        <v>1279</v>
      </c>
      <c r="E5229" t="s">
        <v>1280</v>
      </c>
      <c r="F5229" t="s">
        <v>583</v>
      </c>
      <c r="G5229" t="s">
        <v>1281</v>
      </c>
      <c r="H5229" t="s">
        <v>1282</v>
      </c>
    </row>
    <row r="5230" spans="1:8">
      <c r="A5230" t="s">
        <v>15256</v>
      </c>
      <c r="B5230" t="s">
        <v>1279</v>
      </c>
      <c r="C5230" t="s">
        <v>1279</v>
      </c>
      <c r="E5230" t="s">
        <v>1280</v>
      </c>
      <c r="F5230" t="s">
        <v>583</v>
      </c>
      <c r="G5230" t="s">
        <v>1281</v>
      </c>
      <c r="H5230" t="s">
        <v>1282</v>
      </c>
    </row>
    <row r="5231" spans="1:8">
      <c r="A5231" t="s">
        <v>15257</v>
      </c>
      <c r="B5231" t="s">
        <v>1279</v>
      </c>
      <c r="C5231" t="s">
        <v>1279</v>
      </c>
      <c r="E5231" t="s">
        <v>1280</v>
      </c>
      <c r="F5231" t="s">
        <v>583</v>
      </c>
      <c r="G5231" t="s">
        <v>1281</v>
      </c>
      <c r="H5231" t="s">
        <v>1282</v>
      </c>
    </row>
    <row r="5232" spans="1:8">
      <c r="A5232" t="s">
        <v>15258</v>
      </c>
      <c r="B5232" t="s">
        <v>1279</v>
      </c>
      <c r="C5232" t="s">
        <v>1279</v>
      </c>
      <c r="E5232" t="s">
        <v>1280</v>
      </c>
      <c r="F5232" t="s">
        <v>583</v>
      </c>
      <c r="G5232" t="s">
        <v>1281</v>
      </c>
      <c r="H5232" t="s">
        <v>1282</v>
      </c>
    </row>
    <row r="5233" spans="1:8">
      <c r="A5233" t="s">
        <v>15259</v>
      </c>
      <c r="B5233" t="s">
        <v>1279</v>
      </c>
      <c r="C5233" t="s">
        <v>1279</v>
      </c>
      <c r="E5233" t="s">
        <v>1280</v>
      </c>
      <c r="F5233" t="s">
        <v>583</v>
      </c>
      <c r="G5233" t="s">
        <v>1281</v>
      </c>
      <c r="H5233" t="s">
        <v>1282</v>
      </c>
    </row>
    <row r="5234" spans="1:8">
      <c r="A5234" t="s">
        <v>15260</v>
      </c>
      <c r="B5234" t="s">
        <v>1279</v>
      </c>
      <c r="C5234" t="s">
        <v>1279</v>
      </c>
      <c r="E5234" t="s">
        <v>1280</v>
      </c>
      <c r="F5234" t="s">
        <v>583</v>
      </c>
      <c r="G5234" t="s">
        <v>1281</v>
      </c>
      <c r="H5234" t="s">
        <v>1282</v>
      </c>
    </row>
    <row r="5235" spans="1:8">
      <c r="A5235" t="s">
        <v>15261</v>
      </c>
      <c r="B5235" t="s">
        <v>1279</v>
      </c>
      <c r="C5235" t="s">
        <v>1279</v>
      </c>
      <c r="E5235" t="s">
        <v>1280</v>
      </c>
      <c r="F5235" t="s">
        <v>583</v>
      </c>
      <c r="G5235" t="s">
        <v>1281</v>
      </c>
      <c r="H5235" t="s">
        <v>1282</v>
      </c>
    </row>
    <row r="5236" spans="1:8">
      <c r="A5236" t="s">
        <v>15262</v>
      </c>
      <c r="B5236" t="s">
        <v>15263</v>
      </c>
      <c r="C5236" t="s">
        <v>15263</v>
      </c>
      <c r="E5236" t="s">
        <v>6610</v>
      </c>
      <c r="F5236" t="s">
        <v>1705</v>
      </c>
      <c r="G5236" t="s">
        <v>4638</v>
      </c>
      <c r="H5236" t="s">
        <v>6611</v>
      </c>
    </row>
    <row r="5237" spans="1:8">
      <c r="A5237" t="s">
        <v>15264</v>
      </c>
      <c r="B5237" t="s">
        <v>15265</v>
      </c>
      <c r="C5237" t="s">
        <v>15265</v>
      </c>
      <c r="E5237" t="s">
        <v>6610</v>
      </c>
      <c r="F5237" t="s">
        <v>1705</v>
      </c>
      <c r="G5237" t="s">
        <v>4638</v>
      </c>
      <c r="H5237" t="s">
        <v>6611</v>
      </c>
    </row>
    <row r="5238" spans="1:8">
      <c r="A5238" t="s">
        <v>15266</v>
      </c>
      <c r="B5238" t="s">
        <v>15265</v>
      </c>
      <c r="C5238" t="s">
        <v>15265</v>
      </c>
      <c r="E5238" t="s">
        <v>6610</v>
      </c>
      <c r="F5238" t="s">
        <v>1705</v>
      </c>
      <c r="G5238" t="s">
        <v>4638</v>
      </c>
      <c r="H5238" t="s">
        <v>6611</v>
      </c>
    </row>
    <row r="5239" spans="1:8">
      <c r="A5239" t="s">
        <v>15267</v>
      </c>
      <c r="B5239" t="s">
        <v>15268</v>
      </c>
      <c r="C5239" t="s">
        <v>15269</v>
      </c>
      <c r="D5239" t="s">
        <v>10131</v>
      </c>
      <c r="E5239" t="s">
        <v>6610</v>
      </c>
      <c r="F5239" t="s">
        <v>1705</v>
      </c>
      <c r="G5239" t="s">
        <v>4638</v>
      </c>
      <c r="H5239" t="s">
        <v>6611</v>
      </c>
    </row>
    <row r="5240" spans="1:8">
      <c r="A5240" t="s">
        <v>15270</v>
      </c>
      <c r="B5240" t="s">
        <v>1279</v>
      </c>
      <c r="C5240" t="s">
        <v>1279</v>
      </c>
      <c r="E5240" t="s">
        <v>1280</v>
      </c>
      <c r="F5240" t="s">
        <v>583</v>
      </c>
      <c r="G5240" t="s">
        <v>1281</v>
      </c>
      <c r="H5240" t="s">
        <v>1282</v>
      </c>
    </row>
    <row r="5241" spans="1:8">
      <c r="A5241" t="s">
        <v>15271</v>
      </c>
      <c r="B5241" t="s">
        <v>1279</v>
      </c>
      <c r="C5241" t="s">
        <v>1279</v>
      </c>
      <c r="E5241" t="s">
        <v>1280</v>
      </c>
      <c r="F5241" t="s">
        <v>583</v>
      </c>
      <c r="G5241" t="s">
        <v>1281</v>
      </c>
      <c r="H5241" t="s">
        <v>1282</v>
      </c>
    </row>
    <row r="5242" spans="1:8">
      <c r="A5242" t="s">
        <v>15272</v>
      </c>
      <c r="B5242" t="s">
        <v>1279</v>
      </c>
      <c r="C5242" t="s">
        <v>1279</v>
      </c>
      <c r="E5242" t="s">
        <v>1280</v>
      </c>
      <c r="F5242" t="s">
        <v>583</v>
      </c>
      <c r="G5242" t="s">
        <v>1281</v>
      </c>
      <c r="H5242" t="s">
        <v>1282</v>
      </c>
    </row>
    <row r="5243" spans="1:8">
      <c r="A5243" t="s">
        <v>15273</v>
      </c>
      <c r="B5243" t="s">
        <v>1279</v>
      </c>
      <c r="C5243" t="s">
        <v>1279</v>
      </c>
      <c r="E5243" t="s">
        <v>1280</v>
      </c>
      <c r="F5243" t="s">
        <v>583</v>
      </c>
      <c r="G5243" t="s">
        <v>1281</v>
      </c>
      <c r="H5243" t="s">
        <v>1282</v>
      </c>
    </row>
    <row r="5244" spans="1:8">
      <c r="A5244" t="s">
        <v>15274</v>
      </c>
      <c r="B5244" t="s">
        <v>1279</v>
      </c>
      <c r="C5244" t="s">
        <v>1279</v>
      </c>
      <c r="E5244" t="s">
        <v>1280</v>
      </c>
      <c r="F5244" t="s">
        <v>583</v>
      </c>
      <c r="G5244" t="s">
        <v>1281</v>
      </c>
      <c r="H5244" t="s">
        <v>1282</v>
      </c>
    </row>
    <row r="5245" spans="1:8">
      <c r="A5245" t="s">
        <v>15275</v>
      </c>
      <c r="B5245" t="s">
        <v>1279</v>
      </c>
      <c r="C5245" t="s">
        <v>1279</v>
      </c>
      <c r="E5245" t="s">
        <v>1280</v>
      </c>
      <c r="F5245" t="s">
        <v>583</v>
      </c>
      <c r="G5245" t="s">
        <v>1281</v>
      </c>
      <c r="H5245" t="s">
        <v>1282</v>
      </c>
    </row>
    <row r="5246" spans="1:8">
      <c r="A5246" t="s">
        <v>15276</v>
      </c>
      <c r="B5246" t="s">
        <v>1279</v>
      </c>
      <c r="C5246" t="s">
        <v>1279</v>
      </c>
      <c r="E5246" t="s">
        <v>1280</v>
      </c>
      <c r="F5246" t="s">
        <v>583</v>
      </c>
      <c r="G5246" t="s">
        <v>1281</v>
      </c>
      <c r="H5246" t="s">
        <v>1282</v>
      </c>
    </row>
    <row r="5247" spans="1:8">
      <c r="A5247" t="s">
        <v>15277</v>
      </c>
      <c r="B5247" t="s">
        <v>1279</v>
      </c>
      <c r="C5247" t="s">
        <v>1279</v>
      </c>
      <c r="E5247" t="s">
        <v>1280</v>
      </c>
      <c r="F5247" t="s">
        <v>583</v>
      </c>
      <c r="G5247" t="s">
        <v>1281</v>
      </c>
      <c r="H5247" t="s">
        <v>1282</v>
      </c>
    </row>
    <row r="5248" spans="1:8">
      <c r="A5248" t="s">
        <v>15278</v>
      </c>
      <c r="B5248" t="s">
        <v>1279</v>
      </c>
      <c r="C5248" t="s">
        <v>1279</v>
      </c>
      <c r="E5248" t="s">
        <v>1280</v>
      </c>
      <c r="F5248" t="s">
        <v>583</v>
      </c>
      <c r="G5248" t="s">
        <v>1281</v>
      </c>
      <c r="H5248" t="s">
        <v>1282</v>
      </c>
    </row>
    <row r="5249" spans="1:8">
      <c r="A5249" t="s">
        <v>15279</v>
      </c>
      <c r="B5249" t="s">
        <v>1279</v>
      </c>
      <c r="C5249" t="s">
        <v>1279</v>
      </c>
      <c r="E5249" t="s">
        <v>1280</v>
      </c>
      <c r="F5249" t="s">
        <v>583</v>
      </c>
      <c r="G5249" t="s">
        <v>1281</v>
      </c>
      <c r="H5249" t="s">
        <v>1282</v>
      </c>
    </row>
    <row r="5250" spans="1:8">
      <c r="A5250" t="s">
        <v>15280</v>
      </c>
      <c r="B5250" t="s">
        <v>1279</v>
      </c>
      <c r="C5250" t="s">
        <v>1279</v>
      </c>
      <c r="E5250" t="s">
        <v>1280</v>
      </c>
      <c r="F5250" t="s">
        <v>583</v>
      </c>
      <c r="G5250" t="s">
        <v>1281</v>
      </c>
      <c r="H5250" t="s">
        <v>1282</v>
      </c>
    </row>
    <row r="5251" spans="1:8">
      <c r="A5251" t="s">
        <v>15281</v>
      </c>
      <c r="B5251" t="s">
        <v>1279</v>
      </c>
      <c r="C5251" t="s">
        <v>1279</v>
      </c>
      <c r="E5251" t="s">
        <v>1280</v>
      </c>
      <c r="F5251" t="s">
        <v>583</v>
      </c>
      <c r="G5251" t="s">
        <v>1281</v>
      </c>
      <c r="H5251" t="s">
        <v>1282</v>
      </c>
    </row>
    <row r="5252" spans="1:8">
      <c r="A5252" t="s">
        <v>15282</v>
      </c>
      <c r="B5252" t="s">
        <v>1279</v>
      </c>
      <c r="C5252" t="s">
        <v>1279</v>
      </c>
      <c r="E5252" t="s">
        <v>1280</v>
      </c>
      <c r="F5252" t="s">
        <v>583</v>
      </c>
      <c r="G5252" t="s">
        <v>1281</v>
      </c>
      <c r="H5252" t="s">
        <v>1282</v>
      </c>
    </row>
    <row r="5253" spans="1:8">
      <c r="A5253" t="s">
        <v>15283</v>
      </c>
      <c r="B5253" t="s">
        <v>1279</v>
      </c>
      <c r="C5253" t="s">
        <v>1279</v>
      </c>
      <c r="E5253" t="s">
        <v>1280</v>
      </c>
      <c r="F5253" t="s">
        <v>583</v>
      </c>
      <c r="G5253" t="s">
        <v>1281</v>
      </c>
      <c r="H5253" t="s">
        <v>1282</v>
      </c>
    </row>
    <row r="5254" spans="1:8">
      <c r="A5254" t="s">
        <v>15284</v>
      </c>
      <c r="B5254" t="s">
        <v>1279</v>
      </c>
      <c r="C5254" t="s">
        <v>1279</v>
      </c>
      <c r="E5254" t="s">
        <v>1280</v>
      </c>
      <c r="F5254" t="s">
        <v>583</v>
      </c>
      <c r="G5254" t="s">
        <v>1281</v>
      </c>
      <c r="H5254" t="s">
        <v>1282</v>
      </c>
    </row>
    <row r="5255" spans="1:8">
      <c r="A5255" t="s">
        <v>15285</v>
      </c>
      <c r="B5255" t="s">
        <v>1279</v>
      </c>
      <c r="C5255" t="s">
        <v>1279</v>
      </c>
      <c r="E5255" t="s">
        <v>1280</v>
      </c>
      <c r="F5255" t="s">
        <v>583</v>
      </c>
      <c r="G5255" t="s">
        <v>1281</v>
      </c>
      <c r="H5255" t="s">
        <v>1282</v>
      </c>
    </row>
    <row r="5256" spans="1:8">
      <c r="A5256" t="s">
        <v>15286</v>
      </c>
      <c r="B5256" t="s">
        <v>1279</v>
      </c>
      <c r="C5256" t="s">
        <v>1279</v>
      </c>
      <c r="E5256" t="s">
        <v>1280</v>
      </c>
      <c r="F5256" t="s">
        <v>583</v>
      </c>
      <c r="G5256" t="s">
        <v>1281</v>
      </c>
      <c r="H5256" t="s">
        <v>1282</v>
      </c>
    </row>
    <row r="5257" spans="1:8">
      <c r="A5257" t="s">
        <v>15287</v>
      </c>
      <c r="B5257" t="s">
        <v>1279</v>
      </c>
      <c r="C5257" t="s">
        <v>1279</v>
      </c>
      <c r="E5257" t="s">
        <v>1280</v>
      </c>
      <c r="F5257" t="s">
        <v>583</v>
      </c>
      <c r="G5257" t="s">
        <v>1281</v>
      </c>
      <c r="H5257" t="s">
        <v>1282</v>
      </c>
    </row>
    <row r="5258" spans="1:8">
      <c r="A5258" t="s">
        <v>15288</v>
      </c>
      <c r="B5258" t="s">
        <v>1279</v>
      </c>
      <c r="C5258" t="s">
        <v>1279</v>
      </c>
      <c r="E5258" t="s">
        <v>1280</v>
      </c>
      <c r="F5258" t="s">
        <v>583</v>
      </c>
      <c r="G5258" t="s">
        <v>1281</v>
      </c>
      <c r="H5258" t="s">
        <v>1282</v>
      </c>
    </row>
    <row r="5259" spans="1:8">
      <c r="A5259" t="s">
        <v>15289</v>
      </c>
      <c r="B5259" t="s">
        <v>1279</v>
      </c>
      <c r="C5259" t="s">
        <v>1279</v>
      </c>
      <c r="E5259" t="s">
        <v>1280</v>
      </c>
      <c r="F5259" t="s">
        <v>583</v>
      </c>
      <c r="G5259" t="s">
        <v>1281</v>
      </c>
      <c r="H5259" t="s">
        <v>1282</v>
      </c>
    </row>
    <row r="5260" spans="1:8">
      <c r="A5260" t="s">
        <v>15290</v>
      </c>
      <c r="B5260" t="s">
        <v>15291</v>
      </c>
      <c r="C5260" t="s">
        <v>15292</v>
      </c>
      <c r="D5260" t="s">
        <v>1116</v>
      </c>
      <c r="E5260" t="s">
        <v>2014</v>
      </c>
      <c r="F5260" t="s">
        <v>583</v>
      </c>
      <c r="G5260" t="s">
        <v>1281</v>
      </c>
      <c r="H5260" t="s">
        <v>2015</v>
      </c>
    </row>
    <row r="5261" spans="1:8">
      <c r="A5261" t="s">
        <v>15293</v>
      </c>
      <c r="B5261" t="s">
        <v>15294</v>
      </c>
      <c r="C5261" t="s">
        <v>15294</v>
      </c>
      <c r="E5261" t="s">
        <v>6610</v>
      </c>
      <c r="F5261" t="s">
        <v>1705</v>
      </c>
      <c r="G5261" t="s">
        <v>4638</v>
      </c>
      <c r="H5261" t="s">
        <v>6611</v>
      </c>
    </row>
    <row r="5262" spans="1:8">
      <c r="A5262" t="s">
        <v>15295</v>
      </c>
      <c r="B5262" t="s">
        <v>15294</v>
      </c>
      <c r="C5262" t="s">
        <v>15294</v>
      </c>
      <c r="E5262" t="s">
        <v>6610</v>
      </c>
      <c r="F5262" t="s">
        <v>1705</v>
      </c>
      <c r="G5262" t="s">
        <v>4638</v>
      </c>
      <c r="H5262" t="s">
        <v>6611</v>
      </c>
    </row>
    <row r="5263" spans="1:8">
      <c r="A5263" t="s">
        <v>15296</v>
      </c>
      <c r="B5263" t="s">
        <v>15297</v>
      </c>
      <c r="C5263" t="s">
        <v>15297</v>
      </c>
      <c r="E5263" t="s">
        <v>6610</v>
      </c>
      <c r="F5263" t="s">
        <v>1705</v>
      </c>
      <c r="G5263" t="s">
        <v>4638</v>
      </c>
      <c r="H5263" t="s">
        <v>6611</v>
      </c>
    </row>
    <row r="5264" spans="1:8">
      <c r="A5264" t="s">
        <v>15298</v>
      </c>
      <c r="B5264" t="s">
        <v>15297</v>
      </c>
      <c r="C5264" t="s">
        <v>15297</v>
      </c>
      <c r="E5264" t="s">
        <v>6610</v>
      </c>
      <c r="F5264" t="s">
        <v>1705</v>
      </c>
      <c r="G5264" t="s">
        <v>4638</v>
      </c>
      <c r="H5264" t="s">
        <v>6611</v>
      </c>
    </row>
    <row r="5265" spans="1:8">
      <c r="A5265" t="s">
        <v>15299</v>
      </c>
      <c r="B5265" t="s">
        <v>15300</v>
      </c>
      <c r="C5265" t="s">
        <v>15301</v>
      </c>
      <c r="D5265" t="s">
        <v>10131</v>
      </c>
      <c r="E5265" t="s">
        <v>6610</v>
      </c>
      <c r="F5265" t="s">
        <v>1705</v>
      </c>
      <c r="G5265" t="s">
        <v>4638</v>
      </c>
      <c r="H5265" t="s">
        <v>6611</v>
      </c>
    </row>
    <row r="5266" spans="1:8">
      <c r="A5266" t="s">
        <v>15302</v>
      </c>
      <c r="B5266" t="s">
        <v>15303</v>
      </c>
      <c r="C5266" t="s">
        <v>15303</v>
      </c>
      <c r="E5266" t="s">
        <v>6610</v>
      </c>
      <c r="F5266" t="s">
        <v>1705</v>
      </c>
      <c r="G5266" t="s">
        <v>4638</v>
      </c>
      <c r="H5266" t="s">
        <v>6611</v>
      </c>
    </row>
    <row r="5267" spans="1:8">
      <c r="A5267" t="s">
        <v>15304</v>
      </c>
      <c r="B5267" t="s">
        <v>15305</v>
      </c>
      <c r="C5267" t="s">
        <v>15305</v>
      </c>
      <c r="E5267" t="s">
        <v>6610</v>
      </c>
      <c r="F5267" t="s">
        <v>1705</v>
      </c>
      <c r="G5267" t="s">
        <v>4638</v>
      </c>
      <c r="H5267" t="s">
        <v>6611</v>
      </c>
    </row>
    <row r="5268" spans="1:8">
      <c r="A5268" t="s">
        <v>15306</v>
      </c>
      <c r="B5268" t="s">
        <v>15305</v>
      </c>
      <c r="C5268" t="s">
        <v>15305</v>
      </c>
      <c r="E5268" t="s">
        <v>6610</v>
      </c>
      <c r="F5268" t="s">
        <v>1705</v>
      </c>
      <c r="G5268" t="s">
        <v>4638</v>
      </c>
      <c r="H5268" t="s">
        <v>6611</v>
      </c>
    </row>
    <row r="5269" spans="1:8">
      <c r="A5269" t="s">
        <v>15307</v>
      </c>
      <c r="B5269" t="s">
        <v>15308</v>
      </c>
      <c r="C5269" t="s">
        <v>15309</v>
      </c>
      <c r="D5269" t="s">
        <v>10131</v>
      </c>
      <c r="E5269" t="s">
        <v>6610</v>
      </c>
      <c r="F5269" t="s">
        <v>1705</v>
      </c>
      <c r="G5269" t="s">
        <v>4638</v>
      </c>
      <c r="H5269" t="s">
        <v>6611</v>
      </c>
    </row>
    <row r="5270" spans="1:8">
      <c r="A5270" t="s">
        <v>15310</v>
      </c>
      <c r="B5270" t="s">
        <v>15311</v>
      </c>
      <c r="C5270" t="s">
        <v>15311</v>
      </c>
      <c r="E5270" t="s">
        <v>6610</v>
      </c>
      <c r="F5270" t="s">
        <v>1705</v>
      </c>
      <c r="G5270" t="s">
        <v>4638</v>
      </c>
      <c r="H5270" t="s">
        <v>6611</v>
      </c>
    </row>
    <row r="5271" spans="1:8">
      <c r="A5271" t="s">
        <v>15312</v>
      </c>
      <c r="B5271" t="s">
        <v>15313</v>
      </c>
      <c r="C5271" t="s">
        <v>15313</v>
      </c>
      <c r="E5271" t="s">
        <v>6610</v>
      </c>
      <c r="F5271" t="s">
        <v>1705</v>
      </c>
      <c r="G5271" t="s">
        <v>4638</v>
      </c>
      <c r="H5271" t="s">
        <v>6611</v>
      </c>
    </row>
    <row r="5272" spans="1:8">
      <c r="A5272" t="s">
        <v>15314</v>
      </c>
      <c r="B5272" t="s">
        <v>15313</v>
      </c>
      <c r="C5272" t="s">
        <v>15313</v>
      </c>
      <c r="E5272" t="s">
        <v>6610</v>
      </c>
      <c r="F5272" t="s">
        <v>1705</v>
      </c>
      <c r="G5272" t="s">
        <v>4638</v>
      </c>
      <c r="H5272" t="s">
        <v>6611</v>
      </c>
    </row>
    <row r="5273" spans="1:8">
      <c r="A5273" t="s">
        <v>15315</v>
      </c>
      <c r="B5273" t="s">
        <v>15316</v>
      </c>
      <c r="C5273" t="s">
        <v>15317</v>
      </c>
      <c r="D5273" t="s">
        <v>10131</v>
      </c>
      <c r="E5273" t="s">
        <v>6610</v>
      </c>
      <c r="F5273" t="s">
        <v>1705</v>
      </c>
      <c r="G5273" t="s">
        <v>4638</v>
      </c>
      <c r="H5273" t="s">
        <v>6611</v>
      </c>
    </row>
    <row r="5274" spans="1:8">
      <c r="A5274" t="s">
        <v>15318</v>
      </c>
      <c r="B5274" t="s">
        <v>15319</v>
      </c>
      <c r="C5274" t="s">
        <v>15319</v>
      </c>
      <c r="E5274" t="s">
        <v>6610</v>
      </c>
      <c r="F5274" t="s">
        <v>1705</v>
      </c>
      <c r="G5274" t="s">
        <v>4638</v>
      </c>
      <c r="H5274" t="s">
        <v>6611</v>
      </c>
    </row>
    <row r="5275" spans="1:8">
      <c r="A5275" t="s">
        <v>15320</v>
      </c>
      <c r="B5275" t="s">
        <v>15321</v>
      </c>
      <c r="C5275" t="s">
        <v>15322</v>
      </c>
      <c r="D5275" t="s">
        <v>10131</v>
      </c>
      <c r="E5275" t="s">
        <v>6610</v>
      </c>
      <c r="F5275" t="s">
        <v>1705</v>
      </c>
      <c r="G5275" t="s">
        <v>4638</v>
      </c>
      <c r="H5275" t="s">
        <v>6611</v>
      </c>
    </row>
    <row r="5276" spans="1:8">
      <c r="A5276" t="s">
        <v>15323</v>
      </c>
      <c r="B5276" t="s">
        <v>15324</v>
      </c>
      <c r="C5276" t="s">
        <v>15325</v>
      </c>
      <c r="D5276" t="s">
        <v>651</v>
      </c>
      <c r="E5276" t="s">
        <v>5997</v>
      </c>
      <c r="F5276" t="s">
        <v>352</v>
      </c>
      <c r="G5276" t="s">
        <v>360</v>
      </c>
      <c r="H5276" t="s">
        <v>412</v>
      </c>
    </row>
    <row r="5277" spans="1:8">
      <c r="A5277" t="s">
        <v>15326</v>
      </c>
      <c r="B5277" t="s">
        <v>15327</v>
      </c>
      <c r="C5277" t="s">
        <v>15328</v>
      </c>
      <c r="D5277" t="s">
        <v>7251</v>
      </c>
      <c r="E5277" t="s">
        <v>5997</v>
      </c>
      <c r="F5277" t="s">
        <v>352</v>
      </c>
      <c r="G5277" t="s">
        <v>360</v>
      </c>
      <c r="H5277" t="s">
        <v>412</v>
      </c>
    </row>
    <row r="5278" spans="1:8">
      <c r="A5278" t="s">
        <v>15329</v>
      </c>
      <c r="B5278" t="s">
        <v>15330</v>
      </c>
      <c r="C5278" t="s">
        <v>15330</v>
      </c>
      <c r="E5278" t="s">
        <v>6610</v>
      </c>
      <c r="F5278" t="s">
        <v>1705</v>
      </c>
      <c r="G5278" t="s">
        <v>4638</v>
      </c>
      <c r="H5278" t="s">
        <v>6611</v>
      </c>
    </row>
    <row r="5279" spans="1:8">
      <c r="A5279" t="s">
        <v>15331</v>
      </c>
      <c r="B5279" t="s">
        <v>15332</v>
      </c>
      <c r="C5279" t="s">
        <v>15332</v>
      </c>
      <c r="E5279" t="s">
        <v>6610</v>
      </c>
      <c r="F5279" t="s">
        <v>1705</v>
      </c>
      <c r="G5279" t="s">
        <v>4638</v>
      </c>
      <c r="H5279" t="s">
        <v>6611</v>
      </c>
    </row>
    <row r="5280" spans="1:8">
      <c r="A5280" t="s">
        <v>15333</v>
      </c>
      <c r="B5280" t="s">
        <v>15334</v>
      </c>
      <c r="C5280" t="s">
        <v>15334</v>
      </c>
      <c r="E5280" t="s">
        <v>6610</v>
      </c>
      <c r="F5280" t="s">
        <v>1705</v>
      </c>
      <c r="G5280" t="s">
        <v>4638</v>
      </c>
      <c r="H5280" t="s">
        <v>6611</v>
      </c>
    </row>
    <row r="5281" spans="1:8">
      <c r="A5281" t="s">
        <v>15335</v>
      </c>
      <c r="B5281" t="s">
        <v>15334</v>
      </c>
      <c r="C5281" t="s">
        <v>15334</v>
      </c>
      <c r="E5281" t="s">
        <v>6610</v>
      </c>
      <c r="F5281" t="s">
        <v>1705</v>
      </c>
      <c r="G5281" t="s">
        <v>4638</v>
      </c>
      <c r="H5281" t="s">
        <v>6611</v>
      </c>
    </row>
    <row r="5282" spans="1:8">
      <c r="A5282" t="s">
        <v>15336</v>
      </c>
      <c r="B5282" t="s">
        <v>15337</v>
      </c>
      <c r="C5282" t="s">
        <v>15338</v>
      </c>
      <c r="D5282" t="s">
        <v>6679</v>
      </c>
      <c r="E5282" t="s">
        <v>6610</v>
      </c>
      <c r="F5282" t="s">
        <v>1705</v>
      </c>
      <c r="G5282" t="s">
        <v>4638</v>
      </c>
      <c r="H5282" t="s">
        <v>6611</v>
      </c>
    </row>
    <row r="5283" spans="1:8">
      <c r="A5283" t="s">
        <v>15339</v>
      </c>
      <c r="B5283" t="s">
        <v>15340</v>
      </c>
      <c r="C5283" t="s">
        <v>15340</v>
      </c>
      <c r="E5283" t="s">
        <v>6610</v>
      </c>
      <c r="F5283" t="s">
        <v>1705</v>
      </c>
      <c r="G5283" t="s">
        <v>4638</v>
      </c>
      <c r="H5283" t="s">
        <v>6611</v>
      </c>
    </row>
    <row r="5284" spans="1:8">
      <c r="A5284" t="s">
        <v>15341</v>
      </c>
      <c r="B5284" t="s">
        <v>15342</v>
      </c>
      <c r="C5284" t="s">
        <v>15342</v>
      </c>
      <c r="E5284" t="s">
        <v>6610</v>
      </c>
      <c r="F5284" t="s">
        <v>1705</v>
      </c>
      <c r="G5284" t="s">
        <v>4638</v>
      </c>
      <c r="H5284" t="s">
        <v>6611</v>
      </c>
    </row>
    <row r="5285" spans="1:8">
      <c r="A5285" t="s">
        <v>15343</v>
      </c>
      <c r="B5285" t="s">
        <v>15342</v>
      </c>
      <c r="C5285" t="s">
        <v>15342</v>
      </c>
      <c r="E5285" t="s">
        <v>6610</v>
      </c>
      <c r="F5285" t="s">
        <v>1705</v>
      </c>
      <c r="G5285" t="s">
        <v>4638</v>
      </c>
      <c r="H5285" t="s">
        <v>6611</v>
      </c>
    </row>
    <row r="5286" spans="1:8">
      <c r="A5286" t="s">
        <v>15344</v>
      </c>
      <c r="B5286" t="s">
        <v>15345</v>
      </c>
      <c r="C5286" t="s">
        <v>15346</v>
      </c>
      <c r="D5286" t="s">
        <v>10131</v>
      </c>
      <c r="E5286" t="s">
        <v>6610</v>
      </c>
      <c r="F5286" t="s">
        <v>1705</v>
      </c>
      <c r="G5286" t="s">
        <v>4638</v>
      </c>
      <c r="H5286" t="s">
        <v>6611</v>
      </c>
    </row>
    <row r="5287" spans="1:8">
      <c r="A5287" t="s">
        <v>15347</v>
      </c>
      <c r="B5287" t="s">
        <v>15348</v>
      </c>
      <c r="C5287" t="s">
        <v>15348</v>
      </c>
      <c r="E5287" t="s">
        <v>6610</v>
      </c>
      <c r="F5287" t="s">
        <v>1705</v>
      </c>
      <c r="G5287" t="s">
        <v>4638</v>
      </c>
      <c r="H5287" t="s">
        <v>6611</v>
      </c>
    </row>
    <row r="5288" spans="1:8">
      <c r="A5288" t="s">
        <v>15349</v>
      </c>
      <c r="B5288" t="s">
        <v>15350</v>
      </c>
      <c r="C5288" t="s">
        <v>15350</v>
      </c>
      <c r="E5288" t="s">
        <v>6610</v>
      </c>
      <c r="F5288" t="s">
        <v>1705</v>
      </c>
      <c r="G5288" t="s">
        <v>4638</v>
      </c>
      <c r="H5288" t="s">
        <v>6611</v>
      </c>
    </row>
    <row r="5289" spans="1:8">
      <c r="A5289" t="s">
        <v>15351</v>
      </c>
      <c r="B5289" t="s">
        <v>15350</v>
      </c>
      <c r="C5289" t="s">
        <v>15350</v>
      </c>
      <c r="E5289" t="s">
        <v>6610</v>
      </c>
      <c r="F5289" t="s">
        <v>1705</v>
      </c>
      <c r="G5289" t="s">
        <v>4638</v>
      </c>
      <c r="H5289" t="s">
        <v>6611</v>
      </c>
    </row>
    <row r="5290" spans="1:8">
      <c r="A5290" t="s">
        <v>15352</v>
      </c>
      <c r="B5290" t="s">
        <v>15353</v>
      </c>
      <c r="C5290" t="s">
        <v>15354</v>
      </c>
      <c r="D5290" t="s">
        <v>10131</v>
      </c>
      <c r="E5290" t="s">
        <v>6610</v>
      </c>
      <c r="F5290" t="s">
        <v>1705</v>
      </c>
      <c r="G5290" t="s">
        <v>4638</v>
      </c>
      <c r="H5290" t="s">
        <v>6611</v>
      </c>
    </row>
    <row r="5291" spans="1:8">
      <c r="A5291" t="s">
        <v>15355</v>
      </c>
      <c r="B5291" t="s">
        <v>15356</v>
      </c>
      <c r="C5291" t="s">
        <v>15356</v>
      </c>
      <c r="E5291" t="s">
        <v>2014</v>
      </c>
      <c r="F5291" t="s">
        <v>583</v>
      </c>
      <c r="G5291" t="s">
        <v>1281</v>
      </c>
      <c r="H5291" t="s">
        <v>2015</v>
      </c>
    </row>
    <row r="5292" spans="1:8">
      <c r="A5292" t="s">
        <v>15357</v>
      </c>
      <c r="B5292" t="s">
        <v>15358</v>
      </c>
      <c r="C5292" t="s">
        <v>15359</v>
      </c>
      <c r="D5292" t="s">
        <v>7107</v>
      </c>
      <c r="E5292" t="s">
        <v>2109</v>
      </c>
      <c r="F5292" t="s">
        <v>352</v>
      </c>
      <c r="G5292" t="s">
        <v>617</v>
      </c>
      <c r="H5292" t="s">
        <v>2110</v>
      </c>
    </row>
    <row r="5293" spans="1:8">
      <c r="A5293" t="s">
        <v>15360</v>
      </c>
      <c r="B5293" t="s">
        <v>15361</v>
      </c>
      <c r="C5293" t="s">
        <v>15361</v>
      </c>
      <c r="E5293" t="s">
        <v>6610</v>
      </c>
      <c r="F5293" t="s">
        <v>1705</v>
      </c>
      <c r="G5293" t="s">
        <v>4638</v>
      </c>
      <c r="H5293" t="s">
        <v>6611</v>
      </c>
    </row>
    <row r="5294" spans="1:8">
      <c r="A5294" t="s">
        <v>15362</v>
      </c>
      <c r="B5294" t="s">
        <v>15363</v>
      </c>
      <c r="C5294" t="s">
        <v>15363</v>
      </c>
      <c r="E5294" t="s">
        <v>6610</v>
      </c>
      <c r="F5294" t="s">
        <v>1705</v>
      </c>
      <c r="G5294" t="s">
        <v>4638</v>
      </c>
      <c r="H5294" t="s">
        <v>6611</v>
      </c>
    </row>
    <row r="5295" spans="1:8">
      <c r="A5295" t="s">
        <v>15364</v>
      </c>
      <c r="B5295" t="s">
        <v>15365</v>
      </c>
      <c r="C5295" t="s">
        <v>15366</v>
      </c>
      <c r="D5295" t="s">
        <v>10131</v>
      </c>
      <c r="E5295" t="s">
        <v>6610</v>
      </c>
      <c r="F5295" t="s">
        <v>1705</v>
      </c>
      <c r="G5295" t="s">
        <v>4638</v>
      </c>
      <c r="H5295" t="s">
        <v>6611</v>
      </c>
    </row>
    <row r="5296" spans="1:8">
      <c r="A5296" t="s">
        <v>15367</v>
      </c>
      <c r="B5296" t="s">
        <v>15368</v>
      </c>
      <c r="C5296" t="s">
        <v>15368</v>
      </c>
      <c r="E5296" t="s">
        <v>6610</v>
      </c>
      <c r="F5296" t="s">
        <v>1705</v>
      </c>
      <c r="G5296" t="s">
        <v>4638</v>
      </c>
      <c r="H5296" t="s">
        <v>6611</v>
      </c>
    </row>
    <row r="5297" spans="1:8">
      <c r="A5297" t="s">
        <v>15369</v>
      </c>
      <c r="B5297" t="s">
        <v>15370</v>
      </c>
      <c r="C5297" t="s">
        <v>15370</v>
      </c>
      <c r="E5297" t="s">
        <v>6610</v>
      </c>
      <c r="F5297" t="s">
        <v>1705</v>
      </c>
      <c r="G5297" t="s">
        <v>4638</v>
      </c>
      <c r="H5297" t="s">
        <v>6611</v>
      </c>
    </row>
    <row r="5298" spans="1:8">
      <c r="A5298" t="s">
        <v>15371</v>
      </c>
      <c r="B5298" t="s">
        <v>15372</v>
      </c>
      <c r="C5298" t="s">
        <v>15373</v>
      </c>
      <c r="D5298" t="s">
        <v>10131</v>
      </c>
      <c r="E5298" t="s">
        <v>6610</v>
      </c>
      <c r="F5298" t="s">
        <v>1705</v>
      </c>
      <c r="G5298" t="s">
        <v>4638</v>
      </c>
      <c r="H5298" t="s">
        <v>6611</v>
      </c>
    </row>
    <row r="5299" spans="1:8">
      <c r="A5299" t="s">
        <v>15374</v>
      </c>
      <c r="B5299" t="s">
        <v>15375</v>
      </c>
      <c r="C5299" t="s">
        <v>15376</v>
      </c>
      <c r="D5299" t="s">
        <v>15377</v>
      </c>
      <c r="E5299" t="s">
        <v>15378</v>
      </c>
      <c r="F5299" t="s">
        <v>352</v>
      </c>
      <c r="G5299" t="s">
        <v>360</v>
      </c>
      <c r="H5299" t="s">
        <v>412</v>
      </c>
    </row>
    <row r="5300" spans="1:8">
      <c r="A5300" t="s">
        <v>15379</v>
      </c>
      <c r="B5300" t="s">
        <v>15380</v>
      </c>
      <c r="C5300" t="s">
        <v>15380</v>
      </c>
      <c r="E5300" t="s">
        <v>15381</v>
      </c>
      <c r="F5300" t="s">
        <v>1705</v>
      </c>
      <c r="G5300" t="s">
        <v>2889</v>
      </c>
      <c r="H5300" t="s">
        <v>15382</v>
      </c>
    </row>
    <row r="5301" spans="1:8">
      <c r="A5301" t="s">
        <v>15383</v>
      </c>
      <c r="B5301" t="s">
        <v>15384</v>
      </c>
      <c r="C5301" t="s">
        <v>15384</v>
      </c>
      <c r="E5301" t="s">
        <v>652</v>
      </c>
      <c r="F5301" t="s">
        <v>652</v>
      </c>
    </row>
    <row r="5302" spans="1:8">
      <c r="A5302" t="s">
        <v>15385</v>
      </c>
      <c r="B5302" t="s">
        <v>15386</v>
      </c>
      <c r="C5302" t="s">
        <v>15386</v>
      </c>
      <c r="E5302" t="s">
        <v>6610</v>
      </c>
      <c r="F5302" t="s">
        <v>1705</v>
      </c>
      <c r="G5302" t="s">
        <v>4638</v>
      </c>
      <c r="H5302" t="s">
        <v>6611</v>
      </c>
    </row>
    <row r="5303" spans="1:8">
      <c r="A5303" t="s">
        <v>15387</v>
      </c>
      <c r="B5303" t="s">
        <v>14937</v>
      </c>
      <c r="C5303" t="s">
        <v>14937</v>
      </c>
      <c r="E5303" t="s">
        <v>6610</v>
      </c>
      <c r="F5303" t="s">
        <v>1705</v>
      </c>
      <c r="G5303" t="s">
        <v>4638</v>
      </c>
      <c r="H5303" t="s">
        <v>6611</v>
      </c>
    </row>
    <row r="5304" spans="1:8">
      <c r="A5304" t="s">
        <v>15388</v>
      </c>
      <c r="B5304" t="s">
        <v>15389</v>
      </c>
      <c r="C5304" t="s">
        <v>15389</v>
      </c>
      <c r="E5304" t="s">
        <v>15390</v>
      </c>
      <c r="F5304" t="s">
        <v>1705</v>
      </c>
      <c r="G5304" t="s">
        <v>4638</v>
      </c>
      <c r="H5304" t="s">
        <v>6611</v>
      </c>
    </row>
    <row r="5305" spans="1:8">
      <c r="A5305" t="s">
        <v>15391</v>
      </c>
      <c r="B5305" t="s">
        <v>15392</v>
      </c>
      <c r="C5305" t="s">
        <v>15392</v>
      </c>
      <c r="E5305" t="s">
        <v>6610</v>
      </c>
      <c r="F5305" t="s">
        <v>1705</v>
      </c>
      <c r="G5305" t="s">
        <v>4638</v>
      </c>
      <c r="H5305" t="s">
        <v>6611</v>
      </c>
    </row>
    <row r="5306" spans="1:8">
      <c r="A5306" t="s">
        <v>15393</v>
      </c>
      <c r="B5306" t="s">
        <v>15392</v>
      </c>
      <c r="C5306" t="s">
        <v>15392</v>
      </c>
      <c r="E5306" t="s">
        <v>6610</v>
      </c>
      <c r="F5306" t="s">
        <v>1705</v>
      </c>
      <c r="G5306" t="s">
        <v>4638</v>
      </c>
      <c r="H5306" t="s">
        <v>6611</v>
      </c>
    </row>
    <row r="5307" spans="1:8">
      <c r="A5307" t="s">
        <v>15394</v>
      </c>
      <c r="B5307" t="s">
        <v>15395</v>
      </c>
      <c r="C5307" t="s">
        <v>15396</v>
      </c>
      <c r="D5307" t="s">
        <v>15397</v>
      </c>
      <c r="E5307" t="s">
        <v>6610</v>
      </c>
      <c r="F5307" t="s">
        <v>1705</v>
      </c>
      <c r="G5307" t="s">
        <v>4638</v>
      </c>
      <c r="H5307" t="s">
        <v>6611</v>
      </c>
    </row>
    <row r="5308" spans="1:8">
      <c r="A5308" t="s">
        <v>15398</v>
      </c>
      <c r="B5308" t="s">
        <v>15399</v>
      </c>
      <c r="C5308" t="s">
        <v>15399</v>
      </c>
      <c r="E5308" t="s">
        <v>6610</v>
      </c>
      <c r="F5308" t="s">
        <v>1705</v>
      </c>
      <c r="G5308" t="s">
        <v>4638</v>
      </c>
      <c r="H5308" t="s">
        <v>6611</v>
      </c>
    </row>
    <row r="5309" spans="1:8">
      <c r="A5309" t="s">
        <v>15400</v>
      </c>
      <c r="B5309" t="s">
        <v>15401</v>
      </c>
      <c r="C5309" t="s">
        <v>15401</v>
      </c>
      <c r="E5309" t="s">
        <v>6610</v>
      </c>
      <c r="F5309" t="s">
        <v>1705</v>
      </c>
      <c r="G5309" t="s">
        <v>4638</v>
      </c>
      <c r="H5309" t="s">
        <v>6611</v>
      </c>
    </row>
    <row r="5310" spans="1:8">
      <c r="A5310" t="s">
        <v>15402</v>
      </c>
      <c r="B5310" t="s">
        <v>15403</v>
      </c>
      <c r="C5310" t="s">
        <v>15403</v>
      </c>
      <c r="E5310" t="s">
        <v>6610</v>
      </c>
      <c r="F5310" t="s">
        <v>1705</v>
      </c>
      <c r="G5310" t="s">
        <v>4638</v>
      </c>
      <c r="H5310" t="s">
        <v>6611</v>
      </c>
    </row>
    <row r="5311" spans="1:8">
      <c r="A5311" t="s">
        <v>15404</v>
      </c>
      <c r="B5311" t="s">
        <v>15403</v>
      </c>
      <c r="C5311" t="s">
        <v>15403</v>
      </c>
      <c r="E5311" t="s">
        <v>6610</v>
      </c>
      <c r="F5311" t="s">
        <v>1705</v>
      </c>
      <c r="G5311" t="s">
        <v>4638</v>
      </c>
      <c r="H5311" t="s">
        <v>6611</v>
      </c>
    </row>
    <row r="5312" spans="1:8">
      <c r="A5312" t="s">
        <v>15405</v>
      </c>
      <c r="B5312" t="s">
        <v>15406</v>
      </c>
      <c r="C5312" t="s">
        <v>15406</v>
      </c>
      <c r="E5312" t="s">
        <v>6610</v>
      </c>
      <c r="F5312" t="s">
        <v>1705</v>
      </c>
      <c r="G5312" t="s">
        <v>4638</v>
      </c>
      <c r="H5312" t="s">
        <v>6611</v>
      </c>
    </row>
    <row r="5313" spans="1:8">
      <c r="A5313" t="s">
        <v>15407</v>
      </c>
      <c r="B5313" t="s">
        <v>6675</v>
      </c>
      <c r="C5313" t="s">
        <v>6675</v>
      </c>
      <c r="E5313" t="s">
        <v>6610</v>
      </c>
      <c r="F5313" t="s">
        <v>1705</v>
      </c>
      <c r="G5313" t="s">
        <v>4638</v>
      </c>
      <c r="H5313" t="s">
        <v>6611</v>
      </c>
    </row>
    <row r="5314" spans="1:8">
      <c r="A5314" t="s">
        <v>15408</v>
      </c>
      <c r="B5314" t="s">
        <v>6672</v>
      </c>
      <c r="C5314" t="s">
        <v>6672</v>
      </c>
      <c r="E5314" t="s">
        <v>6610</v>
      </c>
      <c r="F5314" t="s">
        <v>1705</v>
      </c>
      <c r="G5314" t="s">
        <v>4638</v>
      </c>
      <c r="H5314" t="s">
        <v>6611</v>
      </c>
    </row>
    <row r="5315" spans="1:8">
      <c r="A5315" t="s">
        <v>15409</v>
      </c>
      <c r="B5315" t="s">
        <v>6672</v>
      </c>
      <c r="C5315" t="s">
        <v>6672</v>
      </c>
      <c r="E5315" t="s">
        <v>6610</v>
      </c>
      <c r="F5315" t="s">
        <v>1705</v>
      </c>
      <c r="G5315" t="s">
        <v>4638</v>
      </c>
      <c r="H5315" t="s">
        <v>6611</v>
      </c>
    </row>
    <row r="5316" spans="1:8">
      <c r="A5316" t="s">
        <v>15410</v>
      </c>
      <c r="B5316" t="s">
        <v>15411</v>
      </c>
      <c r="C5316" t="s">
        <v>15411</v>
      </c>
      <c r="E5316" t="s">
        <v>6594</v>
      </c>
      <c r="F5316" t="s">
        <v>1705</v>
      </c>
      <c r="G5316" t="s">
        <v>4638</v>
      </c>
      <c r="H5316" t="s">
        <v>6595</v>
      </c>
    </row>
    <row r="5317" spans="1:8">
      <c r="A5317" t="s">
        <v>15412</v>
      </c>
      <c r="B5317" t="s">
        <v>15413</v>
      </c>
      <c r="C5317" t="s">
        <v>15413</v>
      </c>
      <c r="E5317" t="s">
        <v>6594</v>
      </c>
      <c r="F5317" t="s">
        <v>1705</v>
      </c>
      <c r="G5317" t="s">
        <v>4638</v>
      </c>
      <c r="H5317" t="s">
        <v>6595</v>
      </c>
    </row>
    <row r="5318" spans="1:8">
      <c r="A5318" t="s">
        <v>15414</v>
      </c>
      <c r="B5318" t="s">
        <v>15413</v>
      </c>
      <c r="C5318" t="s">
        <v>15413</v>
      </c>
      <c r="E5318" t="s">
        <v>6594</v>
      </c>
      <c r="F5318" t="s">
        <v>1705</v>
      </c>
      <c r="G5318" t="s">
        <v>4638</v>
      </c>
      <c r="H5318" t="s">
        <v>6595</v>
      </c>
    </row>
    <row r="5319" spans="1:8">
      <c r="A5319" t="s">
        <v>15415</v>
      </c>
      <c r="B5319" t="s">
        <v>15416</v>
      </c>
      <c r="C5319" t="s">
        <v>15416</v>
      </c>
      <c r="E5319" t="s">
        <v>5173</v>
      </c>
      <c r="F5319" t="s">
        <v>583</v>
      </c>
      <c r="G5319" t="s">
        <v>1842</v>
      </c>
      <c r="H5319" t="s">
        <v>5174</v>
      </c>
    </row>
    <row r="5320" spans="1:8">
      <c r="A5320" t="s">
        <v>15417</v>
      </c>
      <c r="B5320" t="s">
        <v>15418</v>
      </c>
      <c r="C5320" t="s">
        <v>15418</v>
      </c>
      <c r="E5320" t="s">
        <v>6600</v>
      </c>
      <c r="F5320" t="s">
        <v>583</v>
      </c>
      <c r="G5320" t="s">
        <v>1842</v>
      </c>
      <c r="H5320" t="s">
        <v>6601</v>
      </c>
    </row>
    <row r="5321" spans="1:8">
      <c r="A5321" t="s">
        <v>15419</v>
      </c>
      <c r="B5321" t="s">
        <v>15420</v>
      </c>
      <c r="C5321" t="s">
        <v>15421</v>
      </c>
      <c r="D5321" t="s">
        <v>7495</v>
      </c>
      <c r="E5321" t="s">
        <v>7496</v>
      </c>
      <c r="F5321" t="s">
        <v>352</v>
      </c>
      <c r="G5321" t="s">
        <v>2854</v>
      </c>
      <c r="H5321" t="s">
        <v>3346</v>
      </c>
    </row>
    <row r="5322" spans="1:8">
      <c r="A5322" t="s">
        <v>15422</v>
      </c>
      <c r="B5322" t="s">
        <v>15423</v>
      </c>
      <c r="C5322" t="s">
        <v>15423</v>
      </c>
      <c r="E5322" t="s">
        <v>3606</v>
      </c>
      <c r="F5322" t="s">
        <v>1705</v>
      </c>
      <c r="G5322" t="s">
        <v>1706</v>
      </c>
      <c r="H5322" t="s">
        <v>1707</v>
      </c>
    </row>
    <row r="5323" spans="1:8">
      <c r="A5323" t="s">
        <v>15424</v>
      </c>
      <c r="B5323" t="s">
        <v>15425</v>
      </c>
      <c r="C5323" t="s">
        <v>15426</v>
      </c>
      <c r="D5323" t="s">
        <v>6928</v>
      </c>
      <c r="E5323" t="s">
        <v>15427</v>
      </c>
      <c r="F5323" t="s">
        <v>1384</v>
      </c>
      <c r="G5323" t="s">
        <v>4156</v>
      </c>
      <c r="H5323" t="s">
        <v>15428</v>
      </c>
    </row>
    <row r="5324" spans="1:8">
      <c r="A5324" t="s">
        <v>15429</v>
      </c>
      <c r="B5324" t="s">
        <v>15430</v>
      </c>
      <c r="C5324" t="s">
        <v>15431</v>
      </c>
      <c r="D5324" t="s">
        <v>5806</v>
      </c>
      <c r="E5324" t="s">
        <v>15432</v>
      </c>
      <c r="F5324" t="s">
        <v>352</v>
      </c>
      <c r="G5324" t="s">
        <v>367</v>
      </c>
      <c r="H5324" t="s">
        <v>368</v>
      </c>
    </row>
    <row r="5325" spans="1:8">
      <c r="A5325" t="s">
        <v>15433</v>
      </c>
      <c r="B5325" t="s">
        <v>15434</v>
      </c>
      <c r="C5325" t="s">
        <v>15435</v>
      </c>
      <c r="D5325" t="s">
        <v>15436</v>
      </c>
      <c r="E5325" t="s">
        <v>15437</v>
      </c>
      <c r="F5325" t="s">
        <v>352</v>
      </c>
      <c r="G5325" t="s">
        <v>617</v>
      </c>
      <c r="H5325" t="s">
        <v>15438</v>
      </c>
    </row>
    <row r="5326" spans="1:8">
      <c r="A5326" t="s">
        <v>15439</v>
      </c>
      <c r="B5326" t="s">
        <v>15440</v>
      </c>
      <c r="C5326" t="s">
        <v>15441</v>
      </c>
      <c r="D5326" t="s">
        <v>15442</v>
      </c>
      <c r="E5326" t="s">
        <v>15437</v>
      </c>
      <c r="F5326" t="s">
        <v>352</v>
      </c>
      <c r="G5326" t="s">
        <v>617</v>
      </c>
      <c r="H5326" t="s">
        <v>15438</v>
      </c>
    </row>
    <row r="5327" spans="1:8">
      <c r="A5327" t="s">
        <v>15443</v>
      </c>
      <c r="B5327" t="s">
        <v>15444</v>
      </c>
      <c r="C5327" t="s">
        <v>15444</v>
      </c>
      <c r="E5327" t="s">
        <v>6610</v>
      </c>
      <c r="F5327" t="s">
        <v>1705</v>
      </c>
      <c r="G5327" t="s">
        <v>4638</v>
      </c>
      <c r="H5327" t="s">
        <v>6611</v>
      </c>
    </row>
    <row r="5328" spans="1:8">
      <c r="A5328" t="s">
        <v>15445</v>
      </c>
      <c r="B5328" t="s">
        <v>15446</v>
      </c>
      <c r="C5328" t="s">
        <v>15446</v>
      </c>
      <c r="E5328" t="s">
        <v>6610</v>
      </c>
      <c r="F5328" t="s">
        <v>1705</v>
      </c>
      <c r="G5328" t="s">
        <v>4638</v>
      </c>
      <c r="H5328" t="s">
        <v>6611</v>
      </c>
    </row>
    <row r="5329" spans="1:8">
      <c r="A5329" t="s">
        <v>15447</v>
      </c>
      <c r="B5329" t="s">
        <v>15446</v>
      </c>
      <c r="C5329" t="s">
        <v>15446</v>
      </c>
      <c r="E5329" t="s">
        <v>6610</v>
      </c>
      <c r="F5329" t="s">
        <v>1705</v>
      </c>
      <c r="G5329" t="s">
        <v>4638</v>
      </c>
      <c r="H5329" t="s">
        <v>6611</v>
      </c>
    </row>
    <row r="5330" spans="1:8">
      <c r="A5330" t="s">
        <v>15448</v>
      </c>
      <c r="B5330" t="s">
        <v>15449</v>
      </c>
      <c r="C5330" t="s">
        <v>15449</v>
      </c>
      <c r="E5330" t="s">
        <v>6610</v>
      </c>
      <c r="F5330" t="s">
        <v>1705</v>
      </c>
      <c r="G5330" t="s">
        <v>4638</v>
      </c>
      <c r="H5330" t="s">
        <v>6611</v>
      </c>
    </row>
    <row r="5331" spans="1:8">
      <c r="A5331" t="s">
        <v>15450</v>
      </c>
      <c r="B5331" t="s">
        <v>15451</v>
      </c>
      <c r="C5331" t="s">
        <v>15451</v>
      </c>
      <c r="E5331" t="s">
        <v>6610</v>
      </c>
      <c r="F5331" t="s">
        <v>1705</v>
      </c>
      <c r="G5331" t="s">
        <v>4638</v>
      </c>
      <c r="H5331" t="s">
        <v>6611</v>
      </c>
    </row>
    <row r="5332" spans="1:8">
      <c r="A5332" t="s">
        <v>15452</v>
      </c>
      <c r="B5332" t="s">
        <v>15453</v>
      </c>
      <c r="C5332" t="s">
        <v>15453</v>
      </c>
      <c r="E5332" t="s">
        <v>6610</v>
      </c>
      <c r="F5332" t="s">
        <v>1705</v>
      </c>
      <c r="G5332" t="s">
        <v>4638</v>
      </c>
      <c r="H5332" t="s">
        <v>6611</v>
      </c>
    </row>
    <row r="5333" spans="1:8">
      <c r="A5333" t="s">
        <v>15454</v>
      </c>
      <c r="B5333" t="s">
        <v>15453</v>
      </c>
      <c r="C5333" t="s">
        <v>15453</v>
      </c>
      <c r="E5333" t="s">
        <v>6610</v>
      </c>
      <c r="F5333" t="s">
        <v>1705</v>
      </c>
      <c r="G5333" t="s">
        <v>4638</v>
      </c>
      <c r="H5333" t="s">
        <v>6611</v>
      </c>
    </row>
    <row r="5334" spans="1:8">
      <c r="A5334" t="s">
        <v>15455</v>
      </c>
      <c r="B5334" t="s">
        <v>15456</v>
      </c>
      <c r="C5334" t="s">
        <v>15456</v>
      </c>
      <c r="E5334" t="s">
        <v>6610</v>
      </c>
      <c r="F5334" t="s">
        <v>1705</v>
      </c>
      <c r="G5334" t="s">
        <v>4638</v>
      </c>
      <c r="H5334" t="s">
        <v>6611</v>
      </c>
    </row>
    <row r="5335" spans="1:8">
      <c r="A5335" t="s">
        <v>15457</v>
      </c>
      <c r="B5335" t="s">
        <v>15458</v>
      </c>
      <c r="C5335" t="s">
        <v>15458</v>
      </c>
      <c r="E5335" t="s">
        <v>6610</v>
      </c>
      <c r="F5335" t="s">
        <v>1705</v>
      </c>
      <c r="G5335" t="s">
        <v>4638</v>
      </c>
      <c r="H5335" t="s">
        <v>6611</v>
      </c>
    </row>
    <row r="5336" spans="1:8">
      <c r="A5336" t="s">
        <v>15459</v>
      </c>
      <c r="B5336" t="s">
        <v>15460</v>
      </c>
      <c r="C5336" t="s">
        <v>15460</v>
      </c>
      <c r="E5336" t="s">
        <v>6610</v>
      </c>
      <c r="F5336" t="s">
        <v>1705</v>
      </c>
      <c r="G5336" t="s">
        <v>4638</v>
      </c>
      <c r="H5336" t="s">
        <v>6611</v>
      </c>
    </row>
    <row r="5337" spans="1:8">
      <c r="A5337" t="s">
        <v>15461</v>
      </c>
      <c r="B5337" t="s">
        <v>15460</v>
      </c>
      <c r="C5337" t="s">
        <v>15460</v>
      </c>
      <c r="E5337" t="s">
        <v>6610</v>
      </c>
      <c r="F5337" t="s">
        <v>1705</v>
      </c>
      <c r="G5337" t="s">
        <v>4638</v>
      </c>
      <c r="H5337" t="s">
        <v>6611</v>
      </c>
    </row>
    <row r="5338" spans="1:8">
      <c r="A5338" t="s">
        <v>15462</v>
      </c>
      <c r="B5338" t="s">
        <v>15463</v>
      </c>
      <c r="C5338" t="s">
        <v>15463</v>
      </c>
      <c r="E5338" t="s">
        <v>6610</v>
      </c>
      <c r="F5338" t="s">
        <v>1705</v>
      </c>
      <c r="G5338" t="s">
        <v>4638</v>
      </c>
      <c r="H5338" t="s">
        <v>6611</v>
      </c>
    </row>
    <row r="5339" spans="1:8">
      <c r="A5339" t="s">
        <v>15464</v>
      </c>
      <c r="B5339" t="s">
        <v>15465</v>
      </c>
      <c r="C5339" t="s">
        <v>15465</v>
      </c>
      <c r="E5339" t="s">
        <v>6610</v>
      </c>
      <c r="F5339" t="s">
        <v>1705</v>
      </c>
      <c r="G5339" t="s">
        <v>4638</v>
      </c>
      <c r="H5339" t="s">
        <v>6611</v>
      </c>
    </row>
    <row r="5340" spans="1:8">
      <c r="A5340" t="s">
        <v>15466</v>
      </c>
      <c r="B5340" t="s">
        <v>15467</v>
      </c>
      <c r="C5340" t="s">
        <v>15467</v>
      </c>
      <c r="E5340" t="s">
        <v>6610</v>
      </c>
      <c r="F5340" t="s">
        <v>1705</v>
      </c>
      <c r="G5340" t="s">
        <v>4638</v>
      </c>
      <c r="H5340" t="s">
        <v>6611</v>
      </c>
    </row>
    <row r="5341" spans="1:8">
      <c r="A5341" t="s">
        <v>15468</v>
      </c>
      <c r="B5341" t="s">
        <v>15467</v>
      </c>
      <c r="C5341" t="s">
        <v>15467</v>
      </c>
      <c r="E5341" t="s">
        <v>6610</v>
      </c>
      <c r="F5341" t="s">
        <v>1705</v>
      </c>
      <c r="G5341" t="s">
        <v>4638</v>
      </c>
      <c r="H5341" t="s">
        <v>6611</v>
      </c>
    </row>
    <row r="5342" spans="1:8">
      <c r="A5342" t="s">
        <v>15469</v>
      </c>
      <c r="B5342" t="s">
        <v>15470</v>
      </c>
      <c r="C5342" t="s">
        <v>15471</v>
      </c>
      <c r="D5342" t="s">
        <v>15472</v>
      </c>
      <c r="E5342" t="s">
        <v>3104</v>
      </c>
      <c r="F5342" t="s">
        <v>352</v>
      </c>
      <c r="G5342" t="s">
        <v>367</v>
      </c>
      <c r="H5342" t="s">
        <v>953</v>
      </c>
    </row>
    <row r="5343" spans="1:8">
      <c r="A5343" t="s">
        <v>15473</v>
      </c>
      <c r="B5343" t="s">
        <v>15474</v>
      </c>
      <c r="C5343" t="s">
        <v>15475</v>
      </c>
      <c r="D5343" t="s">
        <v>7126</v>
      </c>
      <c r="E5343" t="s">
        <v>7101</v>
      </c>
      <c r="F5343" t="s">
        <v>352</v>
      </c>
      <c r="G5343" t="s">
        <v>617</v>
      </c>
      <c r="H5343" t="s">
        <v>2924</v>
      </c>
    </row>
    <row r="5344" spans="1:8">
      <c r="A5344" t="s">
        <v>15476</v>
      </c>
      <c r="B5344" t="s">
        <v>15477</v>
      </c>
      <c r="C5344" t="s">
        <v>15478</v>
      </c>
      <c r="D5344" t="s">
        <v>7107</v>
      </c>
      <c r="E5344" t="s">
        <v>2109</v>
      </c>
      <c r="F5344" t="s">
        <v>352</v>
      </c>
      <c r="G5344" t="s">
        <v>617</v>
      </c>
      <c r="H5344" t="s">
        <v>2110</v>
      </c>
    </row>
    <row r="5345" spans="1:8">
      <c r="A5345" t="s">
        <v>15479</v>
      </c>
      <c r="B5345" t="s">
        <v>15480</v>
      </c>
      <c r="C5345" t="s">
        <v>15481</v>
      </c>
      <c r="D5345" t="s">
        <v>6928</v>
      </c>
      <c r="E5345" t="s">
        <v>2109</v>
      </c>
      <c r="F5345" t="s">
        <v>352</v>
      </c>
      <c r="G5345" t="s">
        <v>617</v>
      </c>
      <c r="H5345" t="s">
        <v>2110</v>
      </c>
    </row>
    <row r="5346" spans="1:8">
      <c r="A5346" t="s">
        <v>15482</v>
      </c>
      <c r="B5346" t="s">
        <v>15483</v>
      </c>
      <c r="C5346" t="s">
        <v>15484</v>
      </c>
      <c r="D5346" t="s">
        <v>2764</v>
      </c>
      <c r="E5346" t="s">
        <v>2109</v>
      </c>
      <c r="F5346" t="s">
        <v>352</v>
      </c>
      <c r="G5346" t="s">
        <v>617</v>
      </c>
      <c r="H5346" t="s">
        <v>2110</v>
      </c>
    </row>
    <row r="5347" spans="1:8">
      <c r="A5347" t="s">
        <v>15485</v>
      </c>
      <c r="B5347" t="s">
        <v>15486</v>
      </c>
      <c r="C5347" t="s">
        <v>15487</v>
      </c>
      <c r="D5347" t="s">
        <v>1116</v>
      </c>
      <c r="E5347" t="s">
        <v>2109</v>
      </c>
      <c r="F5347" t="s">
        <v>352</v>
      </c>
      <c r="G5347" t="s">
        <v>617</v>
      </c>
      <c r="H5347" t="s">
        <v>2110</v>
      </c>
    </row>
    <row r="5348" spans="1:8">
      <c r="A5348" t="s">
        <v>15488</v>
      </c>
      <c r="B5348" t="s">
        <v>15489</v>
      </c>
      <c r="C5348" t="s">
        <v>15490</v>
      </c>
      <c r="D5348" t="s">
        <v>15491</v>
      </c>
      <c r="E5348" t="s">
        <v>2140</v>
      </c>
      <c r="F5348" t="s">
        <v>352</v>
      </c>
      <c r="G5348" t="s">
        <v>692</v>
      </c>
      <c r="H5348" t="s">
        <v>1239</v>
      </c>
    </row>
    <row r="5349" spans="1:8">
      <c r="A5349" t="s">
        <v>15492</v>
      </c>
      <c r="B5349" t="s">
        <v>15493</v>
      </c>
      <c r="C5349" t="s">
        <v>15494</v>
      </c>
      <c r="D5349" t="s">
        <v>7111</v>
      </c>
      <c r="E5349" t="s">
        <v>3953</v>
      </c>
      <c r="F5349" t="s">
        <v>352</v>
      </c>
      <c r="G5349" t="s">
        <v>467</v>
      </c>
      <c r="H5349" t="s">
        <v>2056</v>
      </c>
    </row>
    <row r="5350" spans="1:8">
      <c r="A5350" t="s">
        <v>15495</v>
      </c>
      <c r="B5350" t="s">
        <v>15496</v>
      </c>
      <c r="C5350" t="s">
        <v>15497</v>
      </c>
      <c r="D5350" t="s">
        <v>15498</v>
      </c>
      <c r="E5350" t="s">
        <v>15499</v>
      </c>
      <c r="F5350" t="s">
        <v>352</v>
      </c>
      <c r="G5350" t="s">
        <v>467</v>
      </c>
      <c r="H5350" t="s">
        <v>908</v>
      </c>
    </row>
    <row r="5351" spans="1:8">
      <c r="A5351" t="s">
        <v>15500</v>
      </c>
      <c r="B5351" t="s">
        <v>15501</v>
      </c>
      <c r="C5351" t="s">
        <v>15502</v>
      </c>
      <c r="D5351" t="s">
        <v>15503</v>
      </c>
      <c r="E5351" t="s">
        <v>15504</v>
      </c>
      <c r="F5351" t="s">
        <v>352</v>
      </c>
      <c r="G5351" t="s">
        <v>467</v>
      </c>
      <c r="H5351" t="s">
        <v>908</v>
      </c>
    </row>
    <row r="5352" spans="1:8">
      <c r="A5352" t="s">
        <v>15505</v>
      </c>
      <c r="B5352" t="s">
        <v>15506</v>
      </c>
      <c r="C5352" t="s">
        <v>15507</v>
      </c>
      <c r="D5352" t="s">
        <v>15508</v>
      </c>
      <c r="E5352" t="s">
        <v>15509</v>
      </c>
      <c r="F5352" t="s">
        <v>352</v>
      </c>
      <c r="G5352" t="s">
        <v>360</v>
      </c>
      <c r="H5352" t="s">
        <v>5242</v>
      </c>
    </row>
    <row r="5353" spans="1:8">
      <c r="A5353" t="s">
        <v>15510</v>
      </c>
      <c r="B5353" t="s">
        <v>15511</v>
      </c>
      <c r="C5353" t="s">
        <v>15512</v>
      </c>
      <c r="D5353" t="s">
        <v>15513</v>
      </c>
      <c r="E5353" t="s">
        <v>15514</v>
      </c>
      <c r="F5353" t="s">
        <v>352</v>
      </c>
      <c r="G5353" t="s">
        <v>467</v>
      </c>
      <c r="H5353" t="s">
        <v>2056</v>
      </c>
    </row>
    <row r="5354" spans="1:8">
      <c r="A5354" t="s">
        <v>15515</v>
      </c>
      <c r="B5354" t="s">
        <v>15516</v>
      </c>
      <c r="C5354" t="s">
        <v>15517</v>
      </c>
      <c r="D5354" t="s">
        <v>15518</v>
      </c>
      <c r="E5354" t="s">
        <v>2025</v>
      </c>
      <c r="F5354" t="s">
        <v>352</v>
      </c>
      <c r="G5354" t="s">
        <v>467</v>
      </c>
      <c r="H5354" t="s">
        <v>2026</v>
      </c>
    </row>
    <row r="5355" spans="1:8">
      <c r="A5355" t="s">
        <v>15519</v>
      </c>
      <c r="B5355" t="s">
        <v>15520</v>
      </c>
      <c r="C5355" t="s">
        <v>15521</v>
      </c>
      <c r="D5355" t="s">
        <v>15522</v>
      </c>
      <c r="E5355" t="s">
        <v>10430</v>
      </c>
      <c r="F5355" t="s">
        <v>352</v>
      </c>
      <c r="G5355" t="s">
        <v>467</v>
      </c>
      <c r="H5355" t="s">
        <v>2056</v>
      </c>
    </row>
    <row r="5356" spans="1:8">
      <c r="A5356" t="s">
        <v>15523</v>
      </c>
      <c r="B5356" t="s">
        <v>15524</v>
      </c>
      <c r="C5356" t="s">
        <v>15525</v>
      </c>
      <c r="D5356" t="s">
        <v>15526</v>
      </c>
      <c r="E5356" t="s">
        <v>14489</v>
      </c>
      <c r="F5356" t="s">
        <v>352</v>
      </c>
      <c r="G5356" t="s">
        <v>467</v>
      </c>
      <c r="H5356" t="s">
        <v>1965</v>
      </c>
    </row>
    <row r="5357" spans="1:8">
      <c r="A5357" t="s">
        <v>15527</v>
      </c>
      <c r="B5357" t="s">
        <v>15528</v>
      </c>
      <c r="C5357" t="s">
        <v>15528</v>
      </c>
      <c r="E5357" t="s">
        <v>6610</v>
      </c>
      <c r="F5357" t="s">
        <v>1705</v>
      </c>
      <c r="G5357" t="s">
        <v>4638</v>
      </c>
      <c r="H5357" t="s">
        <v>6611</v>
      </c>
    </row>
    <row r="5358" spans="1:8">
      <c r="A5358" t="s">
        <v>15529</v>
      </c>
      <c r="B5358" t="s">
        <v>15530</v>
      </c>
      <c r="C5358" t="s">
        <v>15530</v>
      </c>
      <c r="E5358" t="s">
        <v>6610</v>
      </c>
      <c r="F5358" t="s">
        <v>1705</v>
      </c>
      <c r="G5358" t="s">
        <v>4638</v>
      </c>
      <c r="H5358" t="s">
        <v>6611</v>
      </c>
    </row>
    <row r="5359" spans="1:8">
      <c r="A5359" t="s">
        <v>15531</v>
      </c>
      <c r="B5359" t="s">
        <v>15530</v>
      </c>
      <c r="C5359" t="s">
        <v>15530</v>
      </c>
      <c r="E5359" t="s">
        <v>6610</v>
      </c>
      <c r="F5359" t="s">
        <v>1705</v>
      </c>
      <c r="G5359" t="s">
        <v>4638</v>
      </c>
      <c r="H5359" t="s">
        <v>6611</v>
      </c>
    </row>
    <row r="5360" spans="1:8">
      <c r="A5360" t="s">
        <v>15532</v>
      </c>
      <c r="B5360" t="s">
        <v>15533</v>
      </c>
      <c r="C5360" t="s">
        <v>15533</v>
      </c>
      <c r="E5360" t="s">
        <v>6610</v>
      </c>
      <c r="F5360" t="s">
        <v>1705</v>
      </c>
      <c r="G5360" t="s">
        <v>4638</v>
      </c>
      <c r="H5360" t="s">
        <v>6611</v>
      </c>
    </row>
    <row r="5361" spans="1:8">
      <c r="A5361" t="s">
        <v>15534</v>
      </c>
      <c r="B5361" t="s">
        <v>15535</v>
      </c>
      <c r="C5361" t="s">
        <v>15536</v>
      </c>
      <c r="D5361" t="s">
        <v>15537</v>
      </c>
      <c r="E5361" t="s">
        <v>850</v>
      </c>
      <c r="F5361" t="s">
        <v>583</v>
      </c>
      <c r="G5361" t="s">
        <v>352</v>
      </c>
      <c r="H5361" t="s">
        <v>851</v>
      </c>
    </row>
    <row r="5362" spans="1:8">
      <c r="A5362" t="s">
        <v>15538</v>
      </c>
      <c r="B5362" t="s">
        <v>15539</v>
      </c>
      <c r="C5362" t="s">
        <v>15539</v>
      </c>
      <c r="E5362" t="s">
        <v>6610</v>
      </c>
      <c r="F5362" t="s">
        <v>1705</v>
      </c>
      <c r="G5362" t="s">
        <v>4638</v>
      </c>
      <c r="H5362" t="s">
        <v>6611</v>
      </c>
    </row>
    <row r="5363" spans="1:8">
      <c r="A5363" t="s">
        <v>15540</v>
      </c>
      <c r="B5363" t="s">
        <v>15541</v>
      </c>
      <c r="C5363" t="s">
        <v>15541</v>
      </c>
      <c r="E5363" t="s">
        <v>6610</v>
      </c>
      <c r="F5363" t="s">
        <v>1705</v>
      </c>
      <c r="G5363" t="s">
        <v>4638</v>
      </c>
      <c r="H5363" t="s">
        <v>6611</v>
      </c>
    </row>
    <row r="5364" spans="1:8">
      <c r="A5364" t="s">
        <v>15542</v>
      </c>
      <c r="B5364" t="s">
        <v>15541</v>
      </c>
      <c r="C5364" t="s">
        <v>15541</v>
      </c>
      <c r="E5364" t="s">
        <v>6610</v>
      </c>
      <c r="F5364" t="s">
        <v>1705</v>
      </c>
      <c r="G5364" t="s">
        <v>4638</v>
      </c>
      <c r="H5364" t="s">
        <v>6611</v>
      </c>
    </row>
    <row r="5365" spans="1:8">
      <c r="A5365" t="s">
        <v>15543</v>
      </c>
      <c r="B5365" t="s">
        <v>15544</v>
      </c>
      <c r="C5365" t="s">
        <v>15544</v>
      </c>
      <c r="E5365" t="s">
        <v>6610</v>
      </c>
      <c r="F5365" t="s">
        <v>1705</v>
      </c>
      <c r="G5365" t="s">
        <v>4638</v>
      </c>
      <c r="H5365" t="s">
        <v>6611</v>
      </c>
    </row>
    <row r="5366" spans="1:8">
      <c r="A5366" t="s">
        <v>15545</v>
      </c>
      <c r="B5366" t="s">
        <v>15546</v>
      </c>
      <c r="C5366" t="s">
        <v>15546</v>
      </c>
      <c r="E5366" t="s">
        <v>6610</v>
      </c>
      <c r="F5366" t="s">
        <v>1705</v>
      </c>
      <c r="G5366" t="s">
        <v>4638</v>
      </c>
      <c r="H5366" t="s">
        <v>6611</v>
      </c>
    </row>
    <row r="5367" spans="1:8">
      <c r="A5367" t="s">
        <v>15547</v>
      </c>
      <c r="B5367" t="s">
        <v>15548</v>
      </c>
      <c r="C5367" t="s">
        <v>15548</v>
      </c>
      <c r="E5367" t="s">
        <v>6610</v>
      </c>
      <c r="F5367" t="s">
        <v>1705</v>
      </c>
      <c r="G5367" t="s">
        <v>4638</v>
      </c>
      <c r="H5367" t="s">
        <v>6611</v>
      </c>
    </row>
    <row r="5368" spans="1:8">
      <c r="A5368" t="s">
        <v>15549</v>
      </c>
      <c r="B5368" t="s">
        <v>15548</v>
      </c>
      <c r="C5368" t="s">
        <v>15548</v>
      </c>
      <c r="E5368" t="s">
        <v>6610</v>
      </c>
      <c r="F5368" t="s">
        <v>1705</v>
      </c>
      <c r="G5368" t="s">
        <v>4638</v>
      </c>
      <c r="H5368" t="s">
        <v>6611</v>
      </c>
    </row>
    <row r="5369" spans="1:8">
      <c r="A5369" t="s">
        <v>15550</v>
      </c>
      <c r="B5369" t="s">
        <v>15551</v>
      </c>
      <c r="C5369" t="s">
        <v>15551</v>
      </c>
      <c r="E5369" t="s">
        <v>6610</v>
      </c>
      <c r="F5369" t="s">
        <v>1705</v>
      </c>
      <c r="G5369" t="s">
        <v>4638</v>
      </c>
      <c r="H5369" t="s">
        <v>6611</v>
      </c>
    </row>
    <row r="5370" spans="1:8">
      <c r="A5370" t="s">
        <v>15552</v>
      </c>
      <c r="B5370" t="s">
        <v>15553</v>
      </c>
      <c r="C5370" t="s">
        <v>15553</v>
      </c>
      <c r="E5370" t="s">
        <v>6610</v>
      </c>
      <c r="F5370" t="s">
        <v>1705</v>
      </c>
      <c r="G5370" t="s">
        <v>4638</v>
      </c>
      <c r="H5370" t="s">
        <v>6611</v>
      </c>
    </row>
    <row r="5371" spans="1:8">
      <c r="A5371" t="s">
        <v>15554</v>
      </c>
      <c r="B5371" t="s">
        <v>15555</v>
      </c>
      <c r="C5371" t="s">
        <v>15555</v>
      </c>
      <c r="E5371" t="s">
        <v>6610</v>
      </c>
      <c r="F5371" t="s">
        <v>1705</v>
      </c>
      <c r="G5371" t="s">
        <v>4638</v>
      </c>
      <c r="H5371" t="s">
        <v>6611</v>
      </c>
    </row>
    <row r="5372" spans="1:8">
      <c r="A5372" t="s">
        <v>15556</v>
      </c>
      <c r="B5372" t="s">
        <v>15555</v>
      </c>
      <c r="C5372" t="s">
        <v>15555</v>
      </c>
      <c r="E5372" t="s">
        <v>6610</v>
      </c>
      <c r="F5372" t="s">
        <v>1705</v>
      </c>
      <c r="G5372" t="s">
        <v>4638</v>
      </c>
      <c r="H5372" t="s">
        <v>6611</v>
      </c>
    </row>
    <row r="5373" spans="1:8">
      <c r="A5373" t="s">
        <v>15557</v>
      </c>
      <c r="B5373" t="s">
        <v>15558</v>
      </c>
      <c r="C5373" t="s">
        <v>15558</v>
      </c>
      <c r="E5373" t="s">
        <v>6610</v>
      </c>
      <c r="F5373" t="s">
        <v>1705</v>
      </c>
      <c r="G5373" t="s">
        <v>4638</v>
      </c>
      <c r="H5373" t="s">
        <v>6611</v>
      </c>
    </row>
    <row r="5374" spans="1:8">
      <c r="A5374" t="s">
        <v>15559</v>
      </c>
      <c r="B5374" t="s">
        <v>15560</v>
      </c>
      <c r="C5374" t="s">
        <v>15561</v>
      </c>
      <c r="D5374" t="s">
        <v>7107</v>
      </c>
      <c r="E5374" t="s">
        <v>582</v>
      </c>
      <c r="F5374" t="s">
        <v>583</v>
      </c>
      <c r="G5374" t="s">
        <v>352</v>
      </c>
      <c r="H5374" t="s">
        <v>584</v>
      </c>
    </row>
    <row r="5375" spans="1:8">
      <c r="A5375" t="s">
        <v>15562</v>
      </c>
      <c r="B5375" t="s">
        <v>15563</v>
      </c>
      <c r="C5375" t="s">
        <v>15563</v>
      </c>
      <c r="E5375" t="s">
        <v>1280</v>
      </c>
      <c r="F5375" t="s">
        <v>583</v>
      </c>
      <c r="G5375" t="s">
        <v>1281</v>
      </c>
      <c r="H5375" t="s">
        <v>1282</v>
      </c>
    </row>
    <row r="5376" spans="1:8">
      <c r="A5376" t="s">
        <v>15564</v>
      </c>
      <c r="B5376" t="s">
        <v>15565</v>
      </c>
      <c r="C5376" t="s">
        <v>15566</v>
      </c>
      <c r="D5376" t="s">
        <v>15567</v>
      </c>
      <c r="E5376" t="s">
        <v>15568</v>
      </c>
      <c r="F5376" t="s">
        <v>352</v>
      </c>
      <c r="G5376" t="s">
        <v>353</v>
      </c>
      <c r="H5376" t="s">
        <v>2623</v>
      </c>
    </row>
    <row r="5377" spans="1:8">
      <c r="A5377" t="s">
        <v>15569</v>
      </c>
      <c r="B5377" t="s">
        <v>15570</v>
      </c>
      <c r="C5377" t="s">
        <v>15571</v>
      </c>
      <c r="D5377" t="s">
        <v>15567</v>
      </c>
      <c r="E5377" t="s">
        <v>3844</v>
      </c>
      <c r="F5377" t="s">
        <v>352</v>
      </c>
      <c r="G5377" t="s">
        <v>353</v>
      </c>
      <c r="H5377" t="s">
        <v>2623</v>
      </c>
    </row>
    <row r="5378" spans="1:8">
      <c r="A5378" t="s">
        <v>15572</v>
      </c>
      <c r="B5378" t="s">
        <v>15573</v>
      </c>
      <c r="C5378" t="s">
        <v>15574</v>
      </c>
      <c r="D5378" t="s">
        <v>15575</v>
      </c>
      <c r="E5378" t="s">
        <v>691</v>
      </c>
      <c r="F5378" t="s">
        <v>352</v>
      </c>
      <c r="G5378" t="s">
        <v>692</v>
      </c>
      <c r="H5378" t="s">
        <v>693</v>
      </c>
    </row>
    <row r="5379" spans="1:8">
      <c r="A5379" t="s">
        <v>15576</v>
      </c>
      <c r="B5379" t="s">
        <v>15577</v>
      </c>
      <c r="C5379" t="s">
        <v>15577</v>
      </c>
      <c r="E5379" t="s">
        <v>15578</v>
      </c>
      <c r="F5379" t="s">
        <v>1384</v>
      </c>
      <c r="G5379" t="s">
        <v>2329</v>
      </c>
      <c r="H5379" t="s">
        <v>15579</v>
      </c>
    </row>
    <row r="5380" spans="1:8">
      <c r="A5380" t="s">
        <v>15580</v>
      </c>
      <c r="B5380" t="s">
        <v>15581</v>
      </c>
      <c r="C5380" t="s">
        <v>15581</v>
      </c>
      <c r="E5380" t="s">
        <v>652</v>
      </c>
      <c r="F5380" t="s">
        <v>652</v>
      </c>
    </row>
    <row r="5381" spans="1:8">
      <c r="A5381" t="s">
        <v>15582</v>
      </c>
      <c r="B5381" t="s">
        <v>15583</v>
      </c>
      <c r="C5381" t="s">
        <v>15583</v>
      </c>
      <c r="E5381" t="s">
        <v>15390</v>
      </c>
      <c r="F5381" t="s">
        <v>1705</v>
      </c>
      <c r="G5381" t="s">
        <v>4638</v>
      </c>
      <c r="H5381" t="s">
        <v>6611</v>
      </c>
    </row>
    <row r="5382" spans="1:8">
      <c r="A5382" t="s">
        <v>15584</v>
      </c>
      <c r="B5382" t="s">
        <v>15585</v>
      </c>
      <c r="C5382" t="s">
        <v>15585</v>
      </c>
      <c r="E5382" t="s">
        <v>6610</v>
      </c>
      <c r="F5382" t="s">
        <v>1705</v>
      </c>
      <c r="G5382" t="s">
        <v>4638</v>
      </c>
      <c r="H5382" t="s">
        <v>6611</v>
      </c>
    </row>
    <row r="5383" spans="1:8">
      <c r="A5383" t="s">
        <v>15586</v>
      </c>
      <c r="B5383" t="s">
        <v>15587</v>
      </c>
      <c r="C5383" t="s">
        <v>15588</v>
      </c>
      <c r="D5383" t="s">
        <v>6737</v>
      </c>
      <c r="E5383" t="s">
        <v>6610</v>
      </c>
      <c r="F5383" t="s">
        <v>1705</v>
      </c>
      <c r="G5383" t="s">
        <v>4638</v>
      </c>
      <c r="H5383" t="s">
        <v>6611</v>
      </c>
    </row>
    <row r="5384" spans="1:8">
      <c r="A5384" t="s">
        <v>15589</v>
      </c>
      <c r="B5384" t="s">
        <v>15590</v>
      </c>
      <c r="C5384" t="s">
        <v>15591</v>
      </c>
      <c r="D5384" t="s">
        <v>7584</v>
      </c>
      <c r="E5384" t="s">
        <v>15592</v>
      </c>
      <c r="F5384" t="s">
        <v>352</v>
      </c>
      <c r="G5384" t="s">
        <v>353</v>
      </c>
      <c r="H5384" t="s">
        <v>15593</v>
      </c>
    </row>
    <row r="5385" spans="1:8">
      <c r="A5385" t="s">
        <v>15594</v>
      </c>
      <c r="B5385" t="s">
        <v>15595</v>
      </c>
      <c r="C5385" t="s">
        <v>15596</v>
      </c>
      <c r="D5385" t="s">
        <v>15597</v>
      </c>
      <c r="E5385" t="s">
        <v>764</v>
      </c>
      <c r="F5385" t="s">
        <v>583</v>
      </c>
      <c r="G5385" t="s">
        <v>352</v>
      </c>
      <c r="H5385" t="s">
        <v>765</v>
      </c>
    </row>
    <row r="5386" spans="1:8">
      <c r="A5386" t="s">
        <v>15598</v>
      </c>
      <c r="B5386" t="s">
        <v>15599</v>
      </c>
      <c r="C5386" t="s">
        <v>15600</v>
      </c>
      <c r="D5386" t="s">
        <v>15597</v>
      </c>
      <c r="E5386" t="s">
        <v>582</v>
      </c>
      <c r="F5386" t="s">
        <v>583</v>
      </c>
      <c r="G5386" t="s">
        <v>352</v>
      </c>
      <c r="H5386" t="s">
        <v>584</v>
      </c>
    </row>
    <row r="5387" spans="1:8">
      <c r="A5387" t="s">
        <v>15601</v>
      </c>
      <c r="B5387" t="s">
        <v>15602</v>
      </c>
      <c r="C5387" t="s">
        <v>15603</v>
      </c>
      <c r="D5387" t="s">
        <v>15604</v>
      </c>
      <c r="E5387" t="s">
        <v>15605</v>
      </c>
      <c r="F5387" t="s">
        <v>352</v>
      </c>
      <c r="G5387" t="s">
        <v>617</v>
      </c>
      <c r="H5387" t="s">
        <v>887</v>
      </c>
    </row>
    <row r="5388" spans="1:8">
      <c r="A5388" t="s">
        <v>15606</v>
      </c>
      <c r="B5388" t="s">
        <v>15607</v>
      </c>
      <c r="C5388" t="s">
        <v>15608</v>
      </c>
      <c r="D5388" t="s">
        <v>15609</v>
      </c>
      <c r="E5388" t="s">
        <v>1437</v>
      </c>
      <c r="F5388" t="s">
        <v>352</v>
      </c>
      <c r="G5388" t="s">
        <v>495</v>
      </c>
      <c r="H5388" t="s">
        <v>1438</v>
      </c>
    </row>
    <row r="5389" spans="1:8">
      <c r="A5389" t="s">
        <v>15610</v>
      </c>
      <c r="B5389" t="s">
        <v>15611</v>
      </c>
      <c r="C5389" t="s">
        <v>15612</v>
      </c>
      <c r="D5389" t="s">
        <v>15613</v>
      </c>
      <c r="E5389" t="s">
        <v>963</v>
      </c>
      <c r="F5389" t="s">
        <v>352</v>
      </c>
      <c r="G5389" t="s">
        <v>367</v>
      </c>
      <c r="H5389" t="s">
        <v>964</v>
      </c>
    </row>
    <row r="5390" spans="1:8">
      <c r="A5390" t="s">
        <v>15614</v>
      </c>
      <c r="B5390" t="s">
        <v>15615</v>
      </c>
      <c r="C5390" t="s">
        <v>15615</v>
      </c>
      <c r="E5390" t="s">
        <v>6610</v>
      </c>
      <c r="F5390" t="s">
        <v>1705</v>
      </c>
      <c r="G5390" t="s">
        <v>4638</v>
      </c>
      <c r="H5390" t="s">
        <v>6611</v>
      </c>
    </row>
    <row r="5391" spans="1:8">
      <c r="A5391" t="s">
        <v>15616</v>
      </c>
      <c r="B5391" t="s">
        <v>15617</v>
      </c>
      <c r="C5391" t="s">
        <v>15617</v>
      </c>
      <c r="E5391" t="s">
        <v>6610</v>
      </c>
      <c r="F5391" t="s">
        <v>1705</v>
      </c>
      <c r="G5391" t="s">
        <v>4638</v>
      </c>
      <c r="H5391" t="s">
        <v>6611</v>
      </c>
    </row>
    <row r="5392" spans="1:8">
      <c r="A5392" t="s">
        <v>15618</v>
      </c>
      <c r="B5392" t="s">
        <v>15619</v>
      </c>
      <c r="C5392" t="s">
        <v>15620</v>
      </c>
      <c r="D5392" t="s">
        <v>6737</v>
      </c>
      <c r="E5392" t="s">
        <v>6610</v>
      </c>
      <c r="F5392" t="s">
        <v>1705</v>
      </c>
      <c r="G5392" t="s">
        <v>4638</v>
      </c>
      <c r="H5392" t="s">
        <v>6611</v>
      </c>
    </row>
    <row r="5393" spans="1:8">
      <c r="A5393" t="s">
        <v>15621</v>
      </c>
      <c r="B5393" t="s">
        <v>15622</v>
      </c>
      <c r="C5393" t="s">
        <v>15622</v>
      </c>
      <c r="E5393" t="s">
        <v>15390</v>
      </c>
      <c r="F5393" t="s">
        <v>1705</v>
      </c>
      <c r="G5393" t="s">
        <v>4638</v>
      </c>
      <c r="H5393" t="s">
        <v>6611</v>
      </c>
    </row>
    <row r="5394" spans="1:8">
      <c r="A5394" t="s">
        <v>15623</v>
      </c>
      <c r="B5394" t="s">
        <v>15624</v>
      </c>
      <c r="C5394" t="s">
        <v>15624</v>
      </c>
      <c r="E5394" t="s">
        <v>6610</v>
      </c>
      <c r="F5394" t="s">
        <v>1705</v>
      </c>
      <c r="G5394" t="s">
        <v>4638</v>
      </c>
      <c r="H5394" t="s">
        <v>6611</v>
      </c>
    </row>
    <row r="5395" spans="1:8">
      <c r="A5395" t="s">
        <v>15625</v>
      </c>
      <c r="B5395" t="s">
        <v>15626</v>
      </c>
      <c r="C5395" t="s">
        <v>15627</v>
      </c>
      <c r="D5395" t="s">
        <v>6737</v>
      </c>
      <c r="E5395" t="s">
        <v>6610</v>
      </c>
      <c r="F5395" t="s">
        <v>1705</v>
      </c>
      <c r="G5395" t="s">
        <v>4638</v>
      </c>
      <c r="H5395" t="s">
        <v>6611</v>
      </c>
    </row>
    <row r="5396" spans="1:8">
      <c r="A5396" t="s">
        <v>15628</v>
      </c>
      <c r="B5396" t="s">
        <v>15629</v>
      </c>
      <c r="C5396" t="s">
        <v>15629</v>
      </c>
      <c r="E5396" t="s">
        <v>6610</v>
      </c>
      <c r="F5396" t="s">
        <v>1705</v>
      </c>
      <c r="G5396" t="s">
        <v>4638</v>
      </c>
      <c r="H5396" t="s">
        <v>6611</v>
      </c>
    </row>
    <row r="5397" spans="1:8">
      <c r="A5397" t="s">
        <v>15630</v>
      </c>
      <c r="B5397" t="s">
        <v>15631</v>
      </c>
      <c r="C5397" t="s">
        <v>15631</v>
      </c>
      <c r="E5397" t="s">
        <v>6610</v>
      </c>
      <c r="F5397" t="s">
        <v>1705</v>
      </c>
      <c r="G5397" t="s">
        <v>4638</v>
      </c>
      <c r="H5397" t="s">
        <v>6611</v>
      </c>
    </row>
    <row r="5398" spans="1:8">
      <c r="A5398" t="s">
        <v>15632</v>
      </c>
      <c r="B5398" t="s">
        <v>15633</v>
      </c>
      <c r="C5398" t="s">
        <v>15634</v>
      </c>
      <c r="D5398" t="s">
        <v>6737</v>
      </c>
      <c r="E5398" t="s">
        <v>6610</v>
      </c>
      <c r="F5398" t="s">
        <v>1705</v>
      </c>
      <c r="G5398" t="s">
        <v>4638</v>
      </c>
      <c r="H5398" t="s">
        <v>6611</v>
      </c>
    </row>
    <row r="5399" spans="1:8">
      <c r="A5399" t="s">
        <v>15635</v>
      </c>
      <c r="B5399" t="s">
        <v>15636</v>
      </c>
      <c r="C5399" t="s">
        <v>15636</v>
      </c>
      <c r="E5399" t="s">
        <v>6610</v>
      </c>
      <c r="F5399" t="s">
        <v>1705</v>
      </c>
      <c r="G5399" t="s">
        <v>4638</v>
      </c>
      <c r="H5399" t="s">
        <v>6611</v>
      </c>
    </row>
    <row r="5400" spans="1:8">
      <c r="A5400" t="s">
        <v>15637</v>
      </c>
      <c r="B5400" t="s">
        <v>15638</v>
      </c>
      <c r="C5400" t="s">
        <v>15638</v>
      </c>
      <c r="E5400" t="s">
        <v>6610</v>
      </c>
      <c r="F5400" t="s">
        <v>1705</v>
      </c>
      <c r="G5400" t="s">
        <v>4638</v>
      </c>
      <c r="H5400" t="s">
        <v>6611</v>
      </c>
    </row>
    <row r="5401" spans="1:8">
      <c r="A5401" t="s">
        <v>15639</v>
      </c>
      <c r="B5401" t="s">
        <v>15640</v>
      </c>
      <c r="C5401" t="s">
        <v>15640</v>
      </c>
      <c r="E5401" t="s">
        <v>6610</v>
      </c>
      <c r="F5401" t="s">
        <v>1705</v>
      </c>
      <c r="G5401" t="s">
        <v>4638</v>
      </c>
      <c r="H5401" t="s">
        <v>6611</v>
      </c>
    </row>
    <row r="5402" spans="1:8">
      <c r="A5402" t="s">
        <v>15641</v>
      </c>
      <c r="B5402" t="s">
        <v>15642</v>
      </c>
      <c r="C5402" t="s">
        <v>15642</v>
      </c>
      <c r="E5402" t="s">
        <v>6610</v>
      </c>
      <c r="F5402" t="s">
        <v>1705</v>
      </c>
      <c r="G5402" t="s">
        <v>4638</v>
      </c>
      <c r="H5402" t="s">
        <v>6611</v>
      </c>
    </row>
    <row r="5403" spans="1:8">
      <c r="A5403" t="s">
        <v>15643</v>
      </c>
      <c r="B5403" t="s">
        <v>15644</v>
      </c>
      <c r="C5403" t="s">
        <v>15644</v>
      </c>
      <c r="E5403" t="s">
        <v>6610</v>
      </c>
      <c r="F5403" t="s">
        <v>1705</v>
      </c>
      <c r="G5403" t="s">
        <v>4638</v>
      </c>
      <c r="H5403" t="s">
        <v>6611</v>
      </c>
    </row>
    <row r="5404" spans="1:8">
      <c r="A5404" t="s">
        <v>15645</v>
      </c>
      <c r="B5404" t="s">
        <v>15646</v>
      </c>
      <c r="C5404" t="s">
        <v>15647</v>
      </c>
      <c r="D5404" t="s">
        <v>6737</v>
      </c>
      <c r="E5404" t="s">
        <v>6610</v>
      </c>
      <c r="F5404" t="s">
        <v>1705</v>
      </c>
      <c r="G5404" t="s">
        <v>4638</v>
      </c>
      <c r="H5404" t="s">
        <v>6611</v>
      </c>
    </row>
    <row r="5405" spans="1:8">
      <c r="A5405" t="s">
        <v>15648</v>
      </c>
      <c r="B5405" t="s">
        <v>15649</v>
      </c>
      <c r="C5405" t="s">
        <v>15649</v>
      </c>
      <c r="E5405" t="s">
        <v>6610</v>
      </c>
      <c r="F5405" t="s">
        <v>1705</v>
      </c>
      <c r="G5405" t="s">
        <v>4638</v>
      </c>
      <c r="H5405" t="s">
        <v>6611</v>
      </c>
    </row>
    <row r="5406" spans="1:8">
      <c r="A5406" t="s">
        <v>15650</v>
      </c>
      <c r="B5406" t="s">
        <v>15651</v>
      </c>
      <c r="C5406" t="s">
        <v>15651</v>
      </c>
      <c r="E5406" t="s">
        <v>6610</v>
      </c>
      <c r="F5406" t="s">
        <v>1705</v>
      </c>
      <c r="G5406" t="s">
        <v>4638</v>
      </c>
      <c r="H5406" t="s">
        <v>6611</v>
      </c>
    </row>
    <row r="5407" spans="1:8">
      <c r="A5407" t="s">
        <v>15652</v>
      </c>
      <c r="B5407" t="s">
        <v>15653</v>
      </c>
      <c r="C5407" t="s">
        <v>15653</v>
      </c>
      <c r="E5407" t="s">
        <v>6610</v>
      </c>
      <c r="F5407" t="s">
        <v>1705</v>
      </c>
      <c r="G5407" t="s">
        <v>4638</v>
      </c>
      <c r="H5407" t="s">
        <v>6611</v>
      </c>
    </row>
    <row r="5408" spans="1:8">
      <c r="A5408" t="s">
        <v>15654</v>
      </c>
      <c r="B5408" t="s">
        <v>15655</v>
      </c>
      <c r="C5408" t="s">
        <v>15655</v>
      </c>
      <c r="E5408" t="s">
        <v>6610</v>
      </c>
      <c r="F5408" t="s">
        <v>1705</v>
      </c>
      <c r="G5408" t="s">
        <v>4638</v>
      </c>
      <c r="H5408" t="s">
        <v>6611</v>
      </c>
    </row>
    <row r="5409" spans="1:8">
      <c r="A5409" t="s">
        <v>15656</v>
      </c>
      <c r="B5409" t="s">
        <v>15657</v>
      </c>
      <c r="C5409" t="s">
        <v>15657</v>
      </c>
      <c r="E5409" t="s">
        <v>6610</v>
      </c>
      <c r="F5409" t="s">
        <v>1705</v>
      </c>
      <c r="G5409" t="s">
        <v>4638</v>
      </c>
      <c r="H5409" t="s">
        <v>6611</v>
      </c>
    </row>
    <row r="5410" spans="1:8">
      <c r="A5410" t="s">
        <v>15658</v>
      </c>
      <c r="B5410" t="s">
        <v>15657</v>
      </c>
      <c r="C5410" t="s">
        <v>15657</v>
      </c>
      <c r="E5410" t="s">
        <v>6610</v>
      </c>
      <c r="F5410" t="s">
        <v>1705</v>
      </c>
      <c r="G5410" t="s">
        <v>4638</v>
      </c>
      <c r="H5410" t="s">
        <v>6611</v>
      </c>
    </row>
    <row r="5411" spans="1:8">
      <c r="A5411" t="s">
        <v>15659</v>
      </c>
      <c r="B5411" t="s">
        <v>15660</v>
      </c>
      <c r="C5411" t="s">
        <v>15660</v>
      </c>
      <c r="E5411" t="s">
        <v>6610</v>
      </c>
      <c r="F5411" t="s">
        <v>1705</v>
      </c>
      <c r="G5411" t="s">
        <v>4638</v>
      </c>
      <c r="H5411" t="s">
        <v>6611</v>
      </c>
    </row>
    <row r="5412" spans="1:8">
      <c r="A5412" t="s">
        <v>15661</v>
      </c>
      <c r="B5412" t="s">
        <v>15662</v>
      </c>
      <c r="C5412" t="s">
        <v>15662</v>
      </c>
      <c r="E5412" t="s">
        <v>6610</v>
      </c>
      <c r="F5412" t="s">
        <v>1705</v>
      </c>
      <c r="G5412" t="s">
        <v>4638</v>
      </c>
      <c r="H5412" t="s">
        <v>6611</v>
      </c>
    </row>
    <row r="5413" spans="1:8">
      <c r="A5413" t="s">
        <v>15663</v>
      </c>
      <c r="B5413" t="s">
        <v>15664</v>
      </c>
      <c r="C5413" t="s">
        <v>15664</v>
      </c>
      <c r="E5413" t="s">
        <v>6610</v>
      </c>
      <c r="F5413" t="s">
        <v>1705</v>
      </c>
      <c r="G5413" t="s">
        <v>4638</v>
      </c>
      <c r="H5413" t="s">
        <v>6611</v>
      </c>
    </row>
    <row r="5414" spans="1:8">
      <c r="A5414" t="s">
        <v>15665</v>
      </c>
      <c r="B5414" t="s">
        <v>15664</v>
      </c>
      <c r="C5414" t="s">
        <v>15664</v>
      </c>
      <c r="E5414" t="s">
        <v>6610</v>
      </c>
      <c r="F5414" t="s">
        <v>1705</v>
      </c>
      <c r="G5414" t="s">
        <v>4638</v>
      </c>
      <c r="H5414" t="s">
        <v>6611</v>
      </c>
    </row>
    <row r="5415" spans="1:8">
      <c r="A5415" t="s">
        <v>15666</v>
      </c>
      <c r="B5415" t="s">
        <v>15667</v>
      </c>
      <c r="C5415" t="s">
        <v>15668</v>
      </c>
      <c r="D5415" t="s">
        <v>6737</v>
      </c>
      <c r="E5415" t="s">
        <v>6610</v>
      </c>
      <c r="F5415" t="s">
        <v>1705</v>
      </c>
      <c r="G5415" t="s">
        <v>4638</v>
      </c>
      <c r="H5415" t="s">
        <v>6611</v>
      </c>
    </row>
    <row r="5416" spans="1:8">
      <c r="A5416" t="s">
        <v>15669</v>
      </c>
      <c r="B5416" t="s">
        <v>15670</v>
      </c>
      <c r="C5416" t="s">
        <v>15671</v>
      </c>
      <c r="D5416" t="s">
        <v>15672</v>
      </c>
      <c r="E5416" t="s">
        <v>4066</v>
      </c>
      <c r="F5416" t="s">
        <v>1723</v>
      </c>
      <c r="G5416" t="s">
        <v>2291</v>
      </c>
      <c r="H5416" t="s">
        <v>4067</v>
      </c>
    </row>
    <row r="5417" spans="1:8">
      <c r="A5417" t="s">
        <v>15673</v>
      </c>
      <c r="B5417" t="s">
        <v>15674</v>
      </c>
      <c r="C5417" t="s">
        <v>15674</v>
      </c>
      <c r="E5417" t="s">
        <v>10564</v>
      </c>
      <c r="F5417" t="s">
        <v>1384</v>
      </c>
      <c r="G5417" t="s">
        <v>2329</v>
      </c>
      <c r="H5417" t="s">
        <v>7666</v>
      </c>
    </row>
    <row r="5418" spans="1:8">
      <c r="A5418" t="s">
        <v>15675</v>
      </c>
      <c r="B5418" t="s">
        <v>15676</v>
      </c>
      <c r="C5418" t="s">
        <v>15676</v>
      </c>
      <c r="E5418" t="s">
        <v>10564</v>
      </c>
      <c r="F5418" t="s">
        <v>1384</v>
      </c>
      <c r="G5418" t="s">
        <v>2329</v>
      </c>
      <c r="H5418" t="s">
        <v>7666</v>
      </c>
    </row>
    <row r="5419" spans="1:8">
      <c r="A5419" t="s">
        <v>15677</v>
      </c>
      <c r="B5419" t="s">
        <v>15678</v>
      </c>
      <c r="C5419" t="s">
        <v>15679</v>
      </c>
      <c r="D5419" t="s">
        <v>7111</v>
      </c>
      <c r="E5419" t="s">
        <v>15680</v>
      </c>
      <c r="F5419" t="s">
        <v>352</v>
      </c>
      <c r="G5419" t="s">
        <v>467</v>
      </c>
      <c r="H5419" t="s">
        <v>908</v>
      </c>
    </row>
    <row r="5420" spans="1:8">
      <c r="A5420" t="s">
        <v>15681</v>
      </c>
      <c r="B5420" t="s">
        <v>15682</v>
      </c>
      <c r="C5420" t="s">
        <v>15682</v>
      </c>
      <c r="E5420" t="s">
        <v>15680</v>
      </c>
      <c r="F5420" t="s">
        <v>352</v>
      </c>
      <c r="G5420" t="s">
        <v>467</v>
      </c>
      <c r="H5420" t="s">
        <v>908</v>
      </c>
    </row>
    <row r="5421" spans="1:8">
      <c r="A5421" t="s">
        <v>15683</v>
      </c>
      <c r="B5421" t="s">
        <v>15684</v>
      </c>
      <c r="C5421" t="s">
        <v>15684</v>
      </c>
      <c r="E5421" t="s">
        <v>15680</v>
      </c>
      <c r="F5421" t="s">
        <v>352</v>
      </c>
      <c r="G5421" t="s">
        <v>467</v>
      </c>
      <c r="H5421" t="s">
        <v>908</v>
      </c>
    </row>
    <row r="5422" spans="1:8">
      <c r="A5422" t="s">
        <v>15685</v>
      </c>
      <c r="B5422" t="s">
        <v>15686</v>
      </c>
      <c r="C5422" t="s">
        <v>15687</v>
      </c>
      <c r="D5422" t="s">
        <v>15688</v>
      </c>
      <c r="E5422" t="s">
        <v>15680</v>
      </c>
      <c r="F5422" t="s">
        <v>352</v>
      </c>
      <c r="G5422" t="s">
        <v>467</v>
      </c>
      <c r="H5422" t="s">
        <v>908</v>
      </c>
    </row>
    <row r="5423" spans="1:8">
      <c r="A5423" t="s">
        <v>15689</v>
      </c>
      <c r="B5423" t="s">
        <v>15690</v>
      </c>
      <c r="C5423" t="s">
        <v>15691</v>
      </c>
      <c r="D5423" t="s">
        <v>15692</v>
      </c>
      <c r="E5423" t="s">
        <v>15680</v>
      </c>
      <c r="F5423" t="s">
        <v>352</v>
      </c>
      <c r="G5423" t="s">
        <v>467</v>
      </c>
      <c r="H5423" t="s">
        <v>908</v>
      </c>
    </row>
    <row r="5424" spans="1:8">
      <c r="A5424" t="s">
        <v>15693</v>
      </c>
      <c r="B5424" t="s">
        <v>15694</v>
      </c>
      <c r="C5424" t="s">
        <v>15695</v>
      </c>
      <c r="D5424" t="s">
        <v>15696</v>
      </c>
      <c r="E5424" t="s">
        <v>15680</v>
      </c>
      <c r="F5424" t="s">
        <v>352</v>
      </c>
      <c r="G5424" t="s">
        <v>467</v>
      </c>
      <c r="H5424" t="s">
        <v>908</v>
      </c>
    </row>
    <row r="5425" spans="1:8">
      <c r="A5425" t="s">
        <v>15697</v>
      </c>
      <c r="B5425" t="s">
        <v>15698</v>
      </c>
      <c r="C5425" t="s">
        <v>15699</v>
      </c>
      <c r="D5425" t="s">
        <v>8637</v>
      </c>
      <c r="E5425" t="s">
        <v>15680</v>
      </c>
      <c r="F5425" t="s">
        <v>352</v>
      </c>
      <c r="G5425" t="s">
        <v>467</v>
      </c>
      <c r="H5425" t="s">
        <v>908</v>
      </c>
    </row>
    <row r="5426" spans="1:8">
      <c r="A5426" t="s">
        <v>15700</v>
      </c>
      <c r="B5426" t="s">
        <v>15701</v>
      </c>
      <c r="C5426" t="s">
        <v>15702</v>
      </c>
      <c r="D5426" t="s">
        <v>8928</v>
      </c>
      <c r="E5426" t="s">
        <v>15680</v>
      </c>
      <c r="F5426" t="s">
        <v>352</v>
      </c>
      <c r="G5426" t="s">
        <v>467</v>
      </c>
      <c r="H5426" t="s">
        <v>908</v>
      </c>
    </row>
    <row r="5427" spans="1:8">
      <c r="A5427" t="s">
        <v>15703</v>
      </c>
      <c r="B5427" t="s">
        <v>15704</v>
      </c>
      <c r="C5427" t="s">
        <v>15705</v>
      </c>
      <c r="D5427" t="s">
        <v>15706</v>
      </c>
      <c r="E5427" t="s">
        <v>850</v>
      </c>
      <c r="F5427" t="s">
        <v>583</v>
      </c>
      <c r="G5427" t="s">
        <v>352</v>
      </c>
      <c r="H5427" t="s">
        <v>851</v>
      </c>
    </row>
    <row r="5428" spans="1:8">
      <c r="A5428" t="s">
        <v>15707</v>
      </c>
      <c r="B5428" t="s">
        <v>15708</v>
      </c>
      <c r="C5428" t="s">
        <v>15709</v>
      </c>
      <c r="D5428" t="s">
        <v>15710</v>
      </c>
      <c r="E5428" t="s">
        <v>850</v>
      </c>
      <c r="F5428" t="s">
        <v>583</v>
      </c>
      <c r="G5428" t="s">
        <v>352</v>
      </c>
      <c r="H5428" t="s">
        <v>851</v>
      </c>
    </row>
    <row r="5429" spans="1:8">
      <c r="A5429" t="s">
        <v>15711</v>
      </c>
      <c r="B5429" t="s">
        <v>15712</v>
      </c>
      <c r="C5429" t="s">
        <v>15713</v>
      </c>
      <c r="D5429" t="s">
        <v>15714</v>
      </c>
      <c r="E5429" t="s">
        <v>850</v>
      </c>
      <c r="F5429" t="s">
        <v>583</v>
      </c>
      <c r="G5429" t="s">
        <v>352</v>
      </c>
      <c r="H5429" t="s">
        <v>851</v>
      </c>
    </row>
    <row r="5430" spans="1:8">
      <c r="A5430" t="s">
        <v>15715</v>
      </c>
      <c r="B5430" t="s">
        <v>15716</v>
      </c>
      <c r="C5430" t="s">
        <v>15717</v>
      </c>
      <c r="D5430" t="s">
        <v>15718</v>
      </c>
      <c r="E5430" t="s">
        <v>850</v>
      </c>
      <c r="F5430" t="s">
        <v>583</v>
      </c>
      <c r="G5430" t="s">
        <v>352</v>
      </c>
      <c r="H5430" t="s">
        <v>851</v>
      </c>
    </row>
    <row r="5431" spans="1:8">
      <c r="A5431" t="s">
        <v>15719</v>
      </c>
      <c r="B5431" t="s">
        <v>15720</v>
      </c>
      <c r="C5431" t="s">
        <v>15721</v>
      </c>
      <c r="D5431" t="s">
        <v>10120</v>
      </c>
      <c r="E5431" t="s">
        <v>647</v>
      </c>
      <c r="F5431" t="s">
        <v>352</v>
      </c>
      <c r="G5431" t="s">
        <v>367</v>
      </c>
      <c r="H5431" t="s">
        <v>636</v>
      </c>
    </row>
    <row r="5432" spans="1:8">
      <c r="A5432" t="s">
        <v>15722</v>
      </c>
      <c r="B5432" t="s">
        <v>15723</v>
      </c>
      <c r="C5432" t="s">
        <v>15724</v>
      </c>
      <c r="D5432" t="s">
        <v>15725</v>
      </c>
      <c r="E5432" t="s">
        <v>8771</v>
      </c>
      <c r="F5432" t="s">
        <v>352</v>
      </c>
      <c r="G5432" t="s">
        <v>467</v>
      </c>
      <c r="H5432" t="s">
        <v>2050</v>
      </c>
    </row>
    <row r="5433" spans="1:8">
      <c r="A5433" t="s">
        <v>15726</v>
      </c>
      <c r="B5433" t="s">
        <v>15727</v>
      </c>
      <c r="C5433" t="s">
        <v>15728</v>
      </c>
      <c r="D5433" t="s">
        <v>15729</v>
      </c>
      <c r="E5433" t="s">
        <v>850</v>
      </c>
      <c r="F5433" t="s">
        <v>583</v>
      </c>
      <c r="G5433" t="s">
        <v>352</v>
      </c>
      <c r="H5433" t="s">
        <v>851</v>
      </c>
    </row>
    <row r="5434" spans="1:8">
      <c r="A5434" t="s">
        <v>15730</v>
      </c>
      <c r="B5434" t="s">
        <v>15731</v>
      </c>
      <c r="C5434" t="s">
        <v>15732</v>
      </c>
      <c r="D5434" t="s">
        <v>6928</v>
      </c>
      <c r="E5434" t="s">
        <v>12007</v>
      </c>
      <c r="F5434" t="s">
        <v>352</v>
      </c>
      <c r="G5434" t="s">
        <v>467</v>
      </c>
      <c r="H5434" t="s">
        <v>1112</v>
      </c>
    </row>
    <row r="5435" spans="1:8">
      <c r="A5435" t="s">
        <v>15733</v>
      </c>
      <c r="B5435" t="s">
        <v>15734</v>
      </c>
      <c r="C5435" t="s">
        <v>15735</v>
      </c>
      <c r="D5435" t="s">
        <v>6928</v>
      </c>
      <c r="E5435" t="s">
        <v>12007</v>
      </c>
      <c r="F5435" t="s">
        <v>352</v>
      </c>
      <c r="G5435" t="s">
        <v>467</v>
      </c>
      <c r="H5435" t="s">
        <v>1112</v>
      </c>
    </row>
    <row r="5436" spans="1:8">
      <c r="A5436" t="s">
        <v>15736</v>
      </c>
      <c r="B5436" t="s">
        <v>15737</v>
      </c>
      <c r="C5436" t="s">
        <v>15738</v>
      </c>
      <c r="D5436" t="s">
        <v>6928</v>
      </c>
      <c r="E5436" t="s">
        <v>12007</v>
      </c>
      <c r="F5436" t="s">
        <v>352</v>
      </c>
      <c r="G5436" t="s">
        <v>467</v>
      </c>
      <c r="H5436" t="s">
        <v>1112</v>
      </c>
    </row>
    <row r="5437" spans="1:8">
      <c r="A5437" t="s">
        <v>15739</v>
      </c>
      <c r="B5437" t="s">
        <v>15740</v>
      </c>
      <c r="C5437" t="s">
        <v>15741</v>
      </c>
      <c r="D5437" t="s">
        <v>7495</v>
      </c>
      <c r="E5437" t="s">
        <v>7496</v>
      </c>
      <c r="F5437" t="s">
        <v>352</v>
      </c>
      <c r="G5437" t="s">
        <v>2854</v>
      </c>
      <c r="H5437" t="s">
        <v>3346</v>
      </c>
    </row>
    <row r="5438" spans="1:8">
      <c r="A5438" t="s">
        <v>15742</v>
      </c>
      <c r="B5438" t="s">
        <v>15743</v>
      </c>
      <c r="C5438" t="s">
        <v>15743</v>
      </c>
      <c r="E5438" t="s">
        <v>3606</v>
      </c>
      <c r="F5438" t="s">
        <v>1705</v>
      </c>
      <c r="G5438" t="s">
        <v>1706</v>
      </c>
      <c r="H5438" t="s">
        <v>1707</v>
      </c>
    </row>
    <row r="5439" spans="1:8">
      <c r="A5439" t="s">
        <v>15744</v>
      </c>
      <c r="B5439" t="s">
        <v>15745</v>
      </c>
      <c r="C5439" t="s">
        <v>15746</v>
      </c>
      <c r="D5439" t="s">
        <v>15747</v>
      </c>
      <c r="E5439" t="s">
        <v>652</v>
      </c>
      <c r="F5439" t="s">
        <v>652</v>
      </c>
    </row>
    <row r="5440" spans="1:8">
      <c r="A5440" t="s">
        <v>15748</v>
      </c>
      <c r="B5440" t="s">
        <v>15749</v>
      </c>
      <c r="C5440" t="s">
        <v>15749</v>
      </c>
      <c r="E5440" t="s">
        <v>3606</v>
      </c>
      <c r="F5440" t="s">
        <v>1705</v>
      </c>
      <c r="G5440" t="s">
        <v>1706</v>
      </c>
      <c r="H5440" t="s">
        <v>1707</v>
      </c>
    </row>
    <row r="5441" spans="1:8">
      <c r="A5441" t="s">
        <v>15750</v>
      </c>
      <c r="B5441" t="s">
        <v>15751</v>
      </c>
      <c r="C5441" t="s">
        <v>15752</v>
      </c>
      <c r="D5441" t="s">
        <v>15753</v>
      </c>
      <c r="E5441" t="s">
        <v>15754</v>
      </c>
      <c r="F5441" t="s">
        <v>352</v>
      </c>
      <c r="G5441" t="s">
        <v>467</v>
      </c>
      <c r="H5441" t="s">
        <v>2161</v>
      </c>
    </row>
    <row r="5442" spans="1:8">
      <c r="A5442" t="s">
        <v>15755</v>
      </c>
      <c r="B5442" t="s">
        <v>15756</v>
      </c>
      <c r="C5442" t="s">
        <v>15757</v>
      </c>
      <c r="D5442" t="s">
        <v>15758</v>
      </c>
      <c r="E5442" t="s">
        <v>15754</v>
      </c>
      <c r="F5442" t="s">
        <v>352</v>
      </c>
      <c r="G5442" t="s">
        <v>467</v>
      </c>
      <c r="H5442" t="s">
        <v>2161</v>
      </c>
    </row>
    <row r="5443" spans="1:8">
      <c r="A5443" t="s">
        <v>15759</v>
      </c>
      <c r="B5443" t="s">
        <v>15760</v>
      </c>
      <c r="C5443" t="s">
        <v>15761</v>
      </c>
      <c r="D5443" t="s">
        <v>8928</v>
      </c>
      <c r="E5443" t="s">
        <v>15754</v>
      </c>
      <c r="F5443" t="s">
        <v>352</v>
      </c>
      <c r="G5443" t="s">
        <v>467</v>
      </c>
      <c r="H5443" t="s">
        <v>2161</v>
      </c>
    </row>
    <row r="5444" spans="1:8">
      <c r="A5444" t="s">
        <v>15762</v>
      </c>
      <c r="B5444" t="s">
        <v>15763</v>
      </c>
      <c r="C5444" t="s">
        <v>15764</v>
      </c>
      <c r="D5444" t="s">
        <v>7265</v>
      </c>
      <c r="E5444" t="s">
        <v>652</v>
      </c>
      <c r="F5444" t="s">
        <v>652</v>
      </c>
    </row>
    <row r="5445" spans="1:8">
      <c r="A5445" t="s">
        <v>15765</v>
      </c>
      <c r="B5445" t="s">
        <v>15766</v>
      </c>
      <c r="C5445" t="s">
        <v>15766</v>
      </c>
      <c r="E5445" t="s">
        <v>652</v>
      </c>
      <c r="F5445" t="s">
        <v>652</v>
      </c>
    </row>
    <row r="5446" spans="1:8">
      <c r="A5446" t="s">
        <v>15767</v>
      </c>
      <c r="B5446" t="s">
        <v>15768</v>
      </c>
      <c r="C5446" t="s">
        <v>15769</v>
      </c>
      <c r="D5446" t="s">
        <v>15770</v>
      </c>
      <c r="E5446" t="s">
        <v>3651</v>
      </c>
      <c r="F5446" t="s">
        <v>583</v>
      </c>
      <c r="G5446" t="s">
        <v>352</v>
      </c>
      <c r="H5446" t="s">
        <v>3652</v>
      </c>
    </row>
    <row r="5447" spans="1:8">
      <c r="A5447" t="s">
        <v>15771</v>
      </c>
      <c r="B5447" t="s">
        <v>15772</v>
      </c>
      <c r="C5447" t="s">
        <v>15772</v>
      </c>
      <c r="E5447" t="s">
        <v>3651</v>
      </c>
      <c r="F5447" t="s">
        <v>583</v>
      </c>
      <c r="G5447" t="s">
        <v>352</v>
      </c>
      <c r="H5447" t="s">
        <v>3652</v>
      </c>
    </row>
    <row r="5448" spans="1:8">
      <c r="A5448" t="s">
        <v>15773</v>
      </c>
      <c r="B5448" t="s">
        <v>15774</v>
      </c>
      <c r="C5448" t="s">
        <v>15775</v>
      </c>
      <c r="D5448" t="s">
        <v>8190</v>
      </c>
      <c r="E5448" t="s">
        <v>3651</v>
      </c>
      <c r="F5448" t="s">
        <v>583</v>
      </c>
      <c r="G5448" t="s">
        <v>352</v>
      </c>
      <c r="H5448" t="s">
        <v>3652</v>
      </c>
    </row>
    <row r="5449" spans="1:8">
      <c r="A5449" t="s">
        <v>15776</v>
      </c>
      <c r="B5449" t="s">
        <v>15777</v>
      </c>
      <c r="C5449" t="s">
        <v>15777</v>
      </c>
      <c r="E5449" t="s">
        <v>1722</v>
      </c>
      <c r="F5449" t="s">
        <v>1723</v>
      </c>
      <c r="G5449" t="s">
        <v>1724</v>
      </c>
      <c r="H5449" t="s">
        <v>1725</v>
      </c>
    </row>
    <row r="5450" spans="1:8">
      <c r="A5450" t="s">
        <v>15778</v>
      </c>
      <c r="B5450" t="s">
        <v>15779</v>
      </c>
      <c r="C5450" t="s">
        <v>15780</v>
      </c>
      <c r="D5450" t="s">
        <v>15781</v>
      </c>
      <c r="E5450" t="s">
        <v>1135</v>
      </c>
      <c r="F5450" t="s">
        <v>352</v>
      </c>
      <c r="G5450" t="s">
        <v>495</v>
      </c>
      <c r="H5450" t="s">
        <v>1136</v>
      </c>
    </row>
    <row r="5451" spans="1:8">
      <c r="A5451" t="s">
        <v>15782</v>
      </c>
      <c r="B5451" t="s">
        <v>15783</v>
      </c>
      <c r="C5451" t="s">
        <v>15784</v>
      </c>
      <c r="D5451" t="s">
        <v>14748</v>
      </c>
      <c r="E5451" t="s">
        <v>1135</v>
      </c>
      <c r="F5451" t="s">
        <v>352</v>
      </c>
      <c r="G5451" t="s">
        <v>495</v>
      </c>
      <c r="H5451" t="s">
        <v>1136</v>
      </c>
    </row>
    <row r="5452" spans="1:8">
      <c r="A5452" t="s">
        <v>15785</v>
      </c>
      <c r="B5452" t="s">
        <v>15786</v>
      </c>
      <c r="C5452" t="s">
        <v>15787</v>
      </c>
      <c r="D5452" t="s">
        <v>7495</v>
      </c>
      <c r="E5452" t="s">
        <v>7496</v>
      </c>
      <c r="F5452" t="s">
        <v>352</v>
      </c>
      <c r="G5452" t="s">
        <v>2854</v>
      </c>
      <c r="H5452" t="s">
        <v>3346</v>
      </c>
    </row>
    <row r="5453" spans="1:8">
      <c r="A5453" t="s">
        <v>15788</v>
      </c>
      <c r="B5453" t="s">
        <v>15789</v>
      </c>
      <c r="C5453" t="s">
        <v>15789</v>
      </c>
      <c r="E5453" t="s">
        <v>6600</v>
      </c>
      <c r="F5453" t="s">
        <v>583</v>
      </c>
      <c r="G5453" t="s">
        <v>1842</v>
      </c>
      <c r="H5453" t="s">
        <v>6601</v>
      </c>
    </row>
    <row r="5454" spans="1:8">
      <c r="A5454" t="s">
        <v>15790</v>
      </c>
      <c r="B5454" t="s">
        <v>15791</v>
      </c>
      <c r="C5454" t="s">
        <v>15791</v>
      </c>
      <c r="E5454" t="s">
        <v>7157</v>
      </c>
      <c r="F5454" t="s">
        <v>1723</v>
      </c>
      <c r="G5454" t="s">
        <v>2291</v>
      </c>
      <c r="H5454" t="s">
        <v>7158</v>
      </c>
    </row>
    <row r="5455" spans="1:8">
      <c r="A5455" t="s">
        <v>15792</v>
      </c>
      <c r="B5455" t="s">
        <v>15793</v>
      </c>
      <c r="C5455" t="s">
        <v>15794</v>
      </c>
      <c r="D5455" t="s">
        <v>8692</v>
      </c>
      <c r="E5455" t="s">
        <v>7157</v>
      </c>
      <c r="F5455" t="s">
        <v>1723</v>
      </c>
      <c r="G5455" t="s">
        <v>2291</v>
      </c>
      <c r="H5455" t="s">
        <v>7158</v>
      </c>
    </row>
    <row r="5456" spans="1:8">
      <c r="A5456" t="s">
        <v>15795</v>
      </c>
      <c r="B5456" t="s">
        <v>15796</v>
      </c>
      <c r="C5456" t="s">
        <v>15797</v>
      </c>
      <c r="D5456" t="s">
        <v>6572</v>
      </c>
      <c r="E5456" s="7" t="s">
        <v>6578</v>
      </c>
      <c r="F5456" s="7" t="s">
        <v>1723</v>
      </c>
      <c r="G5456" t="s">
        <v>2291</v>
      </c>
      <c r="H5456" t="s">
        <v>2292</v>
      </c>
    </row>
    <row r="5457" spans="1:8">
      <c r="A5457" t="s">
        <v>15798</v>
      </c>
      <c r="B5457" t="s">
        <v>15799</v>
      </c>
      <c r="C5457" t="s">
        <v>15799</v>
      </c>
      <c r="E5457" t="s">
        <v>7157</v>
      </c>
      <c r="F5457" t="s">
        <v>1723</v>
      </c>
      <c r="G5457" t="s">
        <v>2291</v>
      </c>
      <c r="H5457" t="s">
        <v>7158</v>
      </c>
    </row>
    <row r="5458" spans="1:8">
      <c r="A5458" t="s">
        <v>15800</v>
      </c>
      <c r="B5458" t="s">
        <v>15801</v>
      </c>
      <c r="C5458" t="s">
        <v>15801</v>
      </c>
      <c r="E5458" s="7" t="s">
        <v>15802</v>
      </c>
      <c r="F5458" s="7" t="s">
        <v>1723</v>
      </c>
      <c r="G5458" t="s">
        <v>2291</v>
      </c>
      <c r="H5458" t="s">
        <v>4061</v>
      </c>
    </row>
    <row r="5459" spans="1:8">
      <c r="A5459" t="s">
        <v>15803</v>
      </c>
      <c r="B5459" t="s">
        <v>15804</v>
      </c>
      <c r="C5459" t="s">
        <v>15804</v>
      </c>
      <c r="E5459" t="s">
        <v>2312</v>
      </c>
      <c r="F5459" t="s">
        <v>583</v>
      </c>
      <c r="G5459" t="s">
        <v>1723</v>
      </c>
      <c r="H5459" t="s">
        <v>2313</v>
      </c>
    </row>
    <row r="5460" spans="1:8">
      <c r="A5460" t="s">
        <v>15805</v>
      </c>
      <c r="B5460" t="s">
        <v>15806</v>
      </c>
      <c r="C5460" t="s">
        <v>15806</v>
      </c>
      <c r="E5460" t="s">
        <v>7157</v>
      </c>
      <c r="F5460" t="s">
        <v>1723</v>
      </c>
      <c r="G5460" t="s">
        <v>2291</v>
      </c>
      <c r="H5460" t="s">
        <v>7158</v>
      </c>
    </row>
    <row r="5461" spans="1:8">
      <c r="A5461" t="s">
        <v>15807</v>
      </c>
      <c r="B5461" t="s">
        <v>15808</v>
      </c>
      <c r="C5461" t="s">
        <v>15809</v>
      </c>
      <c r="D5461" t="s">
        <v>7126</v>
      </c>
      <c r="E5461" t="s">
        <v>2217</v>
      </c>
      <c r="F5461" t="s">
        <v>352</v>
      </c>
      <c r="G5461" t="s">
        <v>367</v>
      </c>
      <c r="H5461" t="s">
        <v>368</v>
      </c>
    </row>
    <row r="5462" spans="1:8">
      <c r="A5462" t="s">
        <v>15810</v>
      </c>
      <c r="B5462" t="s">
        <v>15811</v>
      </c>
      <c r="C5462" t="s">
        <v>15812</v>
      </c>
      <c r="D5462" t="s">
        <v>5819</v>
      </c>
      <c r="E5462" t="s">
        <v>4066</v>
      </c>
      <c r="F5462" t="s">
        <v>1723</v>
      </c>
      <c r="G5462" t="s">
        <v>2291</v>
      </c>
      <c r="H5462" t="s">
        <v>4067</v>
      </c>
    </row>
    <row r="5463" spans="1:8">
      <c r="A5463" t="s">
        <v>15813</v>
      </c>
      <c r="B5463" t="s">
        <v>15814</v>
      </c>
      <c r="C5463" t="s">
        <v>15815</v>
      </c>
      <c r="D5463" t="s">
        <v>15816</v>
      </c>
      <c r="E5463" t="s">
        <v>15817</v>
      </c>
      <c r="F5463" t="s">
        <v>352</v>
      </c>
      <c r="G5463" t="s">
        <v>754</v>
      </c>
      <c r="H5463" t="s">
        <v>1861</v>
      </c>
    </row>
    <row r="5464" spans="1:8">
      <c r="A5464" t="s">
        <v>15818</v>
      </c>
      <c r="B5464" t="s">
        <v>15819</v>
      </c>
      <c r="C5464" t="s">
        <v>15820</v>
      </c>
      <c r="D5464" t="s">
        <v>15821</v>
      </c>
      <c r="E5464" t="s">
        <v>15822</v>
      </c>
      <c r="F5464" t="s">
        <v>352</v>
      </c>
      <c r="G5464" t="s">
        <v>754</v>
      </c>
      <c r="H5464" t="s">
        <v>1861</v>
      </c>
    </row>
    <row r="5465" spans="1:8">
      <c r="A5465" t="s">
        <v>15823</v>
      </c>
      <c r="B5465" t="s">
        <v>15824</v>
      </c>
      <c r="C5465" t="s">
        <v>15825</v>
      </c>
      <c r="D5465" t="s">
        <v>2289</v>
      </c>
      <c r="E5465" t="s">
        <v>15826</v>
      </c>
      <c r="F5465" t="s">
        <v>1723</v>
      </c>
      <c r="G5465" t="s">
        <v>1724</v>
      </c>
      <c r="H5465" t="s">
        <v>1725</v>
      </c>
    </row>
    <row r="5466" spans="1:8">
      <c r="A5466" t="s">
        <v>15827</v>
      </c>
      <c r="B5466" t="s">
        <v>15828</v>
      </c>
      <c r="C5466" t="s">
        <v>15829</v>
      </c>
      <c r="D5466" t="s">
        <v>7261</v>
      </c>
      <c r="E5466" t="s">
        <v>1164</v>
      </c>
      <c r="F5466" t="s">
        <v>352</v>
      </c>
      <c r="G5466" t="s">
        <v>353</v>
      </c>
      <c r="H5466" t="s">
        <v>642</v>
      </c>
    </row>
    <row r="5467" spans="1:8">
      <c r="A5467" t="s">
        <v>15830</v>
      </c>
      <c r="B5467" t="s">
        <v>15831</v>
      </c>
      <c r="C5467" t="s">
        <v>15832</v>
      </c>
      <c r="D5467" t="s">
        <v>15833</v>
      </c>
      <c r="E5467" t="s">
        <v>373</v>
      </c>
      <c r="F5467" t="s">
        <v>352</v>
      </c>
      <c r="G5467" t="s">
        <v>360</v>
      </c>
      <c r="H5467" t="s">
        <v>374</v>
      </c>
    </row>
    <row r="5468" spans="1:8">
      <c r="A5468" t="s">
        <v>15834</v>
      </c>
      <c r="B5468" t="s">
        <v>15835</v>
      </c>
      <c r="C5468" t="s">
        <v>15836</v>
      </c>
      <c r="D5468" t="s">
        <v>15837</v>
      </c>
      <c r="E5468" t="s">
        <v>963</v>
      </c>
      <c r="F5468" t="s">
        <v>352</v>
      </c>
      <c r="G5468" t="s">
        <v>367</v>
      </c>
      <c r="H5468" t="s">
        <v>964</v>
      </c>
    </row>
    <row r="5469" spans="1:8">
      <c r="A5469" t="s">
        <v>15838</v>
      </c>
      <c r="B5469" t="s">
        <v>15839</v>
      </c>
      <c r="C5469" t="s">
        <v>15840</v>
      </c>
      <c r="D5469" t="s">
        <v>15837</v>
      </c>
      <c r="E5469" t="s">
        <v>963</v>
      </c>
      <c r="F5469" t="s">
        <v>352</v>
      </c>
      <c r="G5469" t="s">
        <v>367</v>
      </c>
      <c r="H5469" t="s">
        <v>964</v>
      </c>
    </row>
    <row r="5470" spans="1:8">
      <c r="A5470" t="s">
        <v>15841</v>
      </c>
      <c r="B5470" t="s">
        <v>15842</v>
      </c>
      <c r="C5470" t="s">
        <v>15843</v>
      </c>
      <c r="D5470" t="s">
        <v>15837</v>
      </c>
      <c r="E5470" t="s">
        <v>963</v>
      </c>
      <c r="F5470" t="s">
        <v>352</v>
      </c>
      <c r="G5470" t="s">
        <v>367</v>
      </c>
      <c r="H5470" t="s">
        <v>964</v>
      </c>
    </row>
    <row r="5471" spans="1:8">
      <c r="A5471" t="s">
        <v>15844</v>
      </c>
      <c r="B5471" t="s">
        <v>15845</v>
      </c>
      <c r="C5471" t="s">
        <v>15846</v>
      </c>
      <c r="D5471" t="s">
        <v>15837</v>
      </c>
      <c r="E5471" t="s">
        <v>963</v>
      </c>
      <c r="F5471" t="s">
        <v>352</v>
      </c>
      <c r="G5471" t="s">
        <v>367</v>
      </c>
      <c r="H5471" t="s">
        <v>964</v>
      </c>
    </row>
    <row r="5472" spans="1:8">
      <c r="A5472" t="s">
        <v>15847</v>
      </c>
      <c r="B5472" t="s">
        <v>15848</v>
      </c>
      <c r="C5472" t="s">
        <v>15849</v>
      </c>
      <c r="D5472" t="s">
        <v>15850</v>
      </c>
      <c r="E5472" t="s">
        <v>6382</v>
      </c>
      <c r="F5472" t="s">
        <v>352</v>
      </c>
      <c r="G5472" t="s">
        <v>367</v>
      </c>
      <c r="H5472" t="s">
        <v>893</v>
      </c>
    </row>
    <row r="5473" spans="1:8">
      <c r="A5473" t="s">
        <v>15851</v>
      </c>
      <c r="B5473" t="s">
        <v>15852</v>
      </c>
      <c r="C5473" t="s">
        <v>15853</v>
      </c>
      <c r="D5473" t="s">
        <v>15854</v>
      </c>
      <c r="E5473" t="s">
        <v>15855</v>
      </c>
      <c r="F5473" t="s">
        <v>1723</v>
      </c>
      <c r="G5473" t="s">
        <v>2291</v>
      </c>
      <c r="H5473" t="s">
        <v>4067</v>
      </c>
    </row>
    <row r="5474" spans="1:8">
      <c r="A5474" t="s">
        <v>15856</v>
      </c>
      <c r="B5474" t="s">
        <v>15857</v>
      </c>
      <c r="C5474" t="s">
        <v>15858</v>
      </c>
      <c r="D5474" t="s">
        <v>15854</v>
      </c>
      <c r="E5474" t="s">
        <v>7157</v>
      </c>
      <c r="F5474" t="s">
        <v>1723</v>
      </c>
      <c r="G5474" t="s">
        <v>2291</v>
      </c>
      <c r="H5474" t="s">
        <v>7158</v>
      </c>
    </row>
    <row r="5475" spans="1:8">
      <c r="A5475" t="s">
        <v>15859</v>
      </c>
      <c r="B5475" t="s">
        <v>15860</v>
      </c>
      <c r="C5475" t="s">
        <v>15861</v>
      </c>
      <c r="D5475" t="s">
        <v>4403</v>
      </c>
      <c r="E5475" t="s">
        <v>4066</v>
      </c>
      <c r="F5475" t="s">
        <v>1723</v>
      </c>
      <c r="G5475" t="s">
        <v>2291</v>
      </c>
      <c r="H5475" t="s">
        <v>4067</v>
      </c>
    </row>
    <row r="5476" spans="1:8">
      <c r="A5476" t="s">
        <v>15862</v>
      </c>
      <c r="B5476" t="s">
        <v>15863</v>
      </c>
      <c r="C5476" t="s">
        <v>15864</v>
      </c>
      <c r="D5476" t="s">
        <v>12755</v>
      </c>
      <c r="E5476" t="s">
        <v>3844</v>
      </c>
      <c r="F5476" t="s">
        <v>352</v>
      </c>
      <c r="G5476" t="s">
        <v>353</v>
      </c>
      <c r="H5476" t="s">
        <v>2623</v>
      </c>
    </row>
    <row r="5477" spans="1:8">
      <c r="A5477" t="s">
        <v>15865</v>
      </c>
      <c r="B5477" t="s">
        <v>15866</v>
      </c>
      <c r="C5477" t="s">
        <v>15867</v>
      </c>
      <c r="D5477" t="s">
        <v>12755</v>
      </c>
      <c r="E5477" t="s">
        <v>3844</v>
      </c>
      <c r="F5477" t="s">
        <v>352</v>
      </c>
      <c r="G5477" t="s">
        <v>353</v>
      </c>
      <c r="H5477" t="s">
        <v>2623</v>
      </c>
    </row>
    <row r="5478" spans="1:8">
      <c r="A5478" t="s">
        <v>15868</v>
      </c>
      <c r="B5478" t="s">
        <v>15869</v>
      </c>
      <c r="C5478" t="s">
        <v>15870</v>
      </c>
      <c r="D5478" t="s">
        <v>12755</v>
      </c>
      <c r="E5478" t="s">
        <v>3844</v>
      </c>
      <c r="F5478" t="s">
        <v>352</v>
      </c>
      <c r="G5478" t="s">
        <v>353</v>
      </c>
      <c r="H5478" t="s">
        <v>2623</v>
      </c>
    </row>
    <row r="5479" spans="1:8">
      <c r="A5479" t="s">
        <v>15871</v>
      </c>
      <c r="B5479" t="s">
        <v>15872</v>
      </c>
      <c r="C5479" t="s">
        <v>15873</v>
      </c>
      <c r="D5479" t="s">
        <v>2139</v>
      </c>
      <c r="E5479" s="7" t="s">
        <v>15874</v>
      </c>
      <c r="F5479" s="7" t="s">
        <v>352</v>
      </c>
      <c r="G5479" t="s">
        <v>692</v>
      </c>
      <c r="H5479" t="s">
        <v>1239</v>
      </c>
    </row>
    <row r="5480" spans="1:8">
      <c r="A5480" t="s">
        <v>15875</v>
      </c>
      <c r="B5480" t="s">
        <v>15876</v>
      </c>
      <c r="C5480" t="s">
        <v>15877</v>
      </c>
      <c r="D5480" t="s">
        <v>2139</v>
      </c>
      <c r="E5480" s="7" t="s">
        <v>15878</v>
      </c>
      <c r="F5480" s="7" t="s">
        <v>1384</v>
      </c>
      <c r="G5480" t="s">
        <v>4156</v>
      </c>
      <c r="H5480" t="s">
        <v>15428</v>
      </c>
    </row>
    <row r="5481" spans="1:8">
      <c r="A5481" t="s">
        <v>15879</v>
      </c>
      <c r="B5481" t="s">
        <v>15880</v>
      </c>
      <c r="C5481" t="s">
        <v>15880</v>
      </c>
      <c r="E5481" t="s">
        <v>1722</v>
      </c>
      <c r="F5481" t="s">
        <v>1723</v>
      </c>
      <c r="G5481" t="s">
        <v>1724</v>
      </c>
      <c r="H5481" t="s">
        <v>1725</v>
      </c>
    </row>
    <row r="5482" spans="1:8">
      <c r="A5482" t="s">
        <v>15881</v>
      </c>
      <c r="B5482" t="s">
        <v>15882</v>
      </c>
      <c r="C5482" t="s">
        <v>15883</v>
      </c>
      <c r="D5482" t="s">
        <v>15884</v>
      </c>
      <c r="E5482" t="s">
        <v>2909</v>
      </c>
      <c r="F5482" t="s">
        <v>352</v>
      </c>
      <c r="G5482" t="s">
        <v>610</v>
      </c>
      <c r="H5482" t="s">
        <v>2910</v>
      </c>
    </row>
    <row r="5483" spans="1:8">
      <c r="A5483" t="s">
        <v>15885</v>
      </c>
      <c r="B5483" t="s">
        <v>15886</v>
      </c>
      <c r="C5483" t="s">
        <v>15887</v>
      </c>
      <c r="D5483" t="s">
        <v>15888</v>
      </c>
      <c r="E5483" t="s">
        <v>15889</v>
      </c>
      <c r="F5483" t="s">
        <v>352</v>
      </c>
      <c r="G5483" t="s">
        <v>854</v>
      </c>
      <c r="H5483" t="s">
        <v>2398</v>
      </c>
    </row>
    <row r="5484" spans="1:8">
      <c r="A5484" t="s">
        <v>15890</v>
      </c>
      <c r="B5484" t="s">
        <v>15891</v>
      </c>
      <c r="C5484" t="s">
        <v>15892</v>
      </c>
      <c r="D5484" t="s">
        <v>15888</v>
      </c>
      <c r="E5484" t="s">
        <v>15889</v>
      </c>
      <c r="F5484" t="s">
        <v>352</v>
      </c>
      <c r="G5484" t="s">
        <v>854</v>
      </c>
      <c r="H5484" t="s">
        <v>2398</v>
      </c>
    </row>
    <row r="5485" spans="1:8">
      <c r="A5485" t="s">
        <v>15893</v>
      </c>
      <c r="B5485" t="s">
        <v>15894</v>
      </c>
      <c r="C5485" t="s">
        <v>15895</v>
      </c>
      <c r="D5485" t="s">
        <v>15888</v>
      </c>
      <c r="E5485" t="s">
        <v>15889</v>
      </c>
      <c r="F5485" t="s">
        <v>352</v>
      </c>
      <c r="G5485" t="s">
        <v>854</v>
      </c>
      <c r="H5485" t="s">
        <v>2398</v>
      </c>
    </row>
    <row r="5486" spans="1:8">
      <c r="A5486" t="s">
        <v>15896</v>
      </c>
      <c r="B5486" t="s">
        <v>15897</v>
      </c>
      <c r="C5486" t="s">
        <v>15898</v>
      </c>
      <c r="D5486" t="s">
        <v>15899</v>
      </c>
      <c r="E5486" t="s">
        <v>15900</v>
      </c>
      <c r="F5486" t="s">
        <v>352</v>
      </c>
      <c r="G5486" t="s">
        <v>353</v>
      </c>
      <c r="H5486" t="s">
        <v>2623</v>
      </c>
    </row>
    <row r="5487" spans="1:8">
      <c r="A5487" t="s">
        <v>15901</v>
      </c>
      <c r="B5487" t="s">
        <v>15902</v>
      </c>
      <c r="C5487" t="s">
        <v>15902</v>
      </c>
      <c r="E5487" t="s">
        <v>850</v>
      </c>
      <c r="F5487" t="s">
        <v>583</v>
      </c>
      <c r="G5487" t="s">
        <v>352</v>
      </c>
      <c r="H5487" t="s">
        <v>851</v>
      </c>
    </row>
    <row r="5488" spans="1:8">
      <c r="A5488" t="s">
        <v>15903</v>
      </c>
      <c r="B5488" t="s">
        <v>15904</v>
      </c>
      <c r="C5488" t="s">
        <v>15905</v>
      </c>
      <c r="D5488" t="s">
        <v>6737</v>
      </c>
      <c r="E5488" t="s">
        <v>764</v>
      </c>
      <c r="F5488" t="s">
        <v>583</v>
      </c>
      <c r="G5488" t="s">
        <v>352</v>
      </c>
      <c r="H5488" t="s">
        <v>765</v>
      </c>
    </row>
    <row r="5489" spans="1:8">
      <c r="A5489" t="s">
        <v>15906</v>
      </c>
      <c r="B5489" t="s">
        <v>15907</v>
      </c>
      <c r="C5489" t="s">
        <v>15908</v>
      </c>
      <c r="D5489" t="s">
        <v>6679</v>
      </c>
      <c r="E5489" t="s">
        <v>764</v>
      </c>
      <c r="F5489" t="s">
        <v>583</v>
      </c>
      <c r="G5489" t="s">
        <v>352</v>
      </c>
      <c r="H5489" t="s">
        <v>765</v>
      </c>
    </row>
    <row r="5490" spans="1:8">
      <c r="A5490" t="s">
        <v>15909</v>
      </c>
      <c r="B5490" t="s">
        <v>15910</v>
      </c>
      <c r="C5490" t="s">
        <v>15911</v>
      </c>
      <c r="D5490" t="s">
        <v>15912</v>
      </c>
      <c r="E5490" t="s">
        <v>764</v>
      </c>
      <c r="F5490" t="s">
        <v>583</v>
      </c>
      <c r="G5490" t="s">
        <v>352</v>
      </c>
      <c r="H5490" t="s">
        <v>765</v>
      </c>
    </row>
    <row r="5491" spans="1:8">
      <c r="A5491" t="s">
        <v>15913</v>
      </c>
      <c r="B5491" t="s">
        <v>15914</v>
      </c>
      <c r="C5491" t="s">
        <v>15915</v>
      </c>
      <c r="D5491" t="s">
        <v>15916</v>
      </c>
      <c r="E5491" t="s">
        <v>652</v>
      </c>
      <c r="F5491" t="s">
        <v>652</v>
      </c>
    </row>
    <row r="5492" spans="1:8">
      <c r="A5492" t="s">
        <v>15917</v>
      </c>
      <c r="B5492" t="s">
        <v>15918</v>
      </c>
      <c r="C5492" t="s">
        <v>15919</v>
      </c>
      <c r="D5492" t="s">
        <v>6639</v>
      </c>
      <c r="E5492" t="s">
        <v>764</v>
      </c>
      <c r="F5492" t="s">
        <v>583</v>
      </c>
      <c r="G5492" t="s">
        <v>352</v>
      </c>
      <c r="H5492" t="s">
        <v>765</v>
      </c>
    </row>
    <row r="5493" spans="1:8">
      <c r="A5493" t="s">
        <v>15920</v>
      </c>
      <c r="B5493" t="s">
        <v>15921</v>
      </c>
      <c r="C5493" t="s">
        <v>15922</v>
      </c>
      <c r="D5493" t="s">
        <v>6621</v>
      </c>
      <c r="E5493" t="s">
        <v>764</v>
      </c>
      <c r="F5493" t="s">
        <v>583</v>
      </c>
      <c r="G5493" t="s">
        <v>352</v>
      </c>
      <c r="H5493" t="s">
        <v>765</v>
      </c>
    </row>
    <row r="5494" spans="1:8">
      <c r="A5494" t="s">
        <v>15923</v>
      </c>
      <c r="B5494" t="s">
        <v>15924</v>
      </c>
      <c r="C5494" t="s">
        <v>15925</v>
      </c>
      <c r="D5494" t="s">
        <v>6647</v>
      </c>
      <c r="E5494" t="s">
        <v>764</v>
      </c>
      <c r="F5494" t="s">
        <v>583</v>
      </c>
      <c r="G5494" t="s">
        <v>352</v>
      </c>
      <c r="H5494" t="s">
        <v>765</v>
      </c>
    </row>
    <row r="5495" spans="1:8">
      <c r="A5495" t="s">
        <v>15926</v>
      </c>
      <c r="B5495" t="s">
        <v>15927</v>
      </c>
      <c r="C5495" t="s">
        <v>15928</v>
      </c>
      <c r="D5495" t="s">
        <v>15929</v>
      </c>
      <c r="E5495" t="s">
        <v>764</v>
      </c>
      <c r="F5495" t="s">
        <v>583</v>
      </c>
      <c r="G5495" t="s">
        <v>352</v>
      </c>
      <c r="H5495" t="s">
        <v>765</v>
      </c>
    </row>
    <row r="5496" spans="1:8">
      <c r="A5496" t="s">
        <v>15930</v>
      </c>
      <c r="B5496" t="s">
        <v>15931</v>
      </c>
      <c r="C5496" t="s">
        <v>15932</v>
      </c>
      <c r="D5496" t="s">
        <v>14949</v>
      </c>
      <c r="E5496" t="s">
        <v>764</v>
      </c>
      <c r="F5496" t="s">
        <v>583</v>
      </c>
      <c r="G5496" t="s">
        <v>352</v>
      </c>
      <c r="H5496" t="s">
        <v>765</v>
      </c>
    </row>
    <row r="5497" spans="1:8">
      <c r="A5497" t="s">
        <v>15933</v>
      </c>
      <c r="B5497" t="s">
        <v>15934</v>
      </c>
      <c r="C5497" t="s">
        <v>15935</v>
      </c>
      <c r="D5497" t="s">
        <v>6934</v>
      </c>
      <c r="E5497" t="s">
        <v>764</v>
      </c>
      <c r="F5497" t="s">
        <v>583</v>
      </c>
      <c r="G5497" t="s">
        <v>352</v>
      </c>
      <c r="H5497" t="s">
        <v>765</v>
      </c>
    </row>
    <row r="5498" spans="1:8">
      <c r="A5498" t="s">
        <v>15936</v>
      </c>
      <c r="B5498" t="s">
        <v>15937</v>
      </c>
      <c r="C5498" t="s">
        <v>15938</v>
      </c>
      <c r="D5498" t="s">
        <v>15939</v>
      </c>
      <c r="E5498" t="s">
        <v>3749</v>
      </c>
      <c r="F5498" t="s">
        <v>1723</v>
      </c>
      <c r="G5498" t="s">
        <v>2273</v>
      </c>
      <c r="H5498" t="s">
        <v>2418</v>
      </c>
    </row>
    <row r="5499" spans="1:8">
      <c r="A5499" t="s">
        <v>15940</v>
      </c>
      <c r="B5499" t="s">
        <v>15941</v>
      </c>
      <c r="C5499" t="s">
        <v>15942</v>
      </c>
      <c r="D5499" t="s">
        <v>7152</v>
      </c>
      <c r="E5499" s="7" t="s">
        <v>15943</v>
      </c>
      <c r="F5499" s="7" t="s">
        <v>1723</v>
      </c>
      <c r="G5499" t="s">
        <v>2291</v>
      </c>
      <c r="H5499" t="s">
        <v>9717</v>
      </c>
    </row>
    <row r="5500" spans="1:8">
      <c r="A5500" t="s">
        <v>15944</v>
      </c>
      <c r="B5500" t="s">
        <v>15945</v>
      </c>
      <c r="C5500" t="s">
        <v>15946</v>
      </c>
      <c r="D5500" t="s">
        <v>7152</v>
      </c>
      <c r="E5500" s="7" t="s">
        <v>15943</v>
      </c>
      <c r="F5500" s="7" t="s">
        <v>1723</v>
      </c>
      <c r="G5500" t="s">
        <v>2291</v>
      </c>
      <c r="H5500" t="s">
        <v>9717</v>
      </c>
    </row>
    <row r="5501" spans="1:8">
      <c r="A5501" t="s">
        <v>15947</v>
      </c>
      <c r="B5501" t="s">
        <v>15948</v>
      </c>
      <c r="C5501" t="s">
        <v>15949</v>
      </c>
      <c r="D5501" t="s">
        <v>12159</v>
      </c>
      <c r="E5501" s="7" t="s">
        <v>15950</v>
      </c>
      <c r="F5501" s="7" t="s">
        <v>1723</v>
      </c>
      <c r="G5501" t="s">
        <v>2291</v>
      </c>
      <c r="H5501" t="s">
        <v>9717</v>
      </c>
    </row>
    <row r="5502" spans="1:8">
      <c r="A5502" t="s">
        <v>15951</v>
      </c>
      <c r="B5502" t="s">
        <v>15952</v>
      </c>
      <c r="C5502" t="s">
        <v>15952</v>
      </c>
      <c r="E5502" t="s">
        <v>13842</v>
      </c>
      <c r="F5502" t="s">
        <v>1705</v>
      </c>
      <c r="G5502" t="s">
        <v>4638</v>
      </c>
      <c r="H5502" t="s">
        <v>6595</v>
      </c>
    </row>
    <row r="5503" spans="1:8">
      <c r="A5503" t="s">
        <v>15953</v>
      </c>
      <c r="B5503" t="s">
        <v>15954</v>
      </c>
      <c r="C5503" t="s">
        <v>15954</v>
      </c>
      <c r="E5503" t="s">
        <v>3606</v>
      </c>
      <c r="F5503" t="s">
        <v>1705</v>
      </c>
      <c r="G5503" t="s">
        <v>1706</v>
      </c>
      <c r="H5503" t="s">
        <v>1707</v>
      </c>
    </row>
    <row r="5504" spans="1:8">
      <c r="A5504" t="s">
        <v>15955</v>
      </c>
      <c r="B5504" t="s">
        <v>15956</v>
      </c>
      <c r="C5504" t="s">
        <v>15957</v>
      </c>
      <c r="D5504" t="s">
        <v>15958</v>
      </c>
      <c r="E5504" t="s">
        <v>4817</v>
      </c>
      <c r="F5504" t="s">
        <v>352</v>
      </c>
      <c r="G5504" t="s">
        <v>2854</v>
      </c>
      <c r="H5504" t="s">
        <v>2855</v>
      </c>
    </row>
    <row r="5505" spans="1:8">
      <c r="A5505" t="s">
        <v>15959</v>
      </c>
      <c r="B5505" t="s">
        <v>15960</v>
      </c>
      <c r="C5505" t="s">
        <v>15961</v>
      </c>
      <c r="D5505" t="s">
        <v>15962</v>
      </c>
      <c r="E5505" t="s">
        <v>582</v>
      </c>
      <c r="F5505" t="s">
        <v>583</v>
      </c>
      <c r="G5505" t="s">
        <v>352</v>
      </c>
      <c r="H5505" t="s">
        <v>584</v>
      </c>
    </row>
    <row r="5506" spans="1:8">
      <c r="A5506" t="s">
        <v>15963</v>
      </c>
      <c r="B5506" t="s">
        <v>15964</v>
      </c>
      <c r="C5506" t="s">
        <v>15965</v>
      </c>
      <c r="D5506" t="s">
        <v>15962</v>
      </c>
      <c r="E5506" t="s">
        <v>582</v>
      </c>
      <c r="F5506" t="s">
        <v>583</v>
      </c>
      <c r="G5506" t="s">
        <v>352</v>
      </c>
      <c r="H5506" t="s">
        <v>584</v>
      </c>
    </row>
    <row r="5507" spans="1:8">
      <c r="A5507" t="s">
        <v>15966</v>
      </c>
      <c r="B5507" t="s">
        <v>15967</v>
      </c>
      <c r="C5507" t="s">
        <v>15968</v>
      </c>
      <c r="D5507" t="s">
        <v>15962</v>
      </c>
      <c r="E5507" t="s">
        <v>582</v>
      </c>
      <c r="F5507" t="s">
        <v>583</v>
      </c>
      <c r="G5507" t="s">
        <v>352</v>
      </c>
      <c r="H5507" t="s">
        <v>584</v>
      </c>
    </row>
    <row r="5508" spans="1:8">
      <c r="A5508" t="s">
        <v>15969</v>
      </c>
      <c r="B5508" t="s">
        <v>15970</v>
      </c>
      <c r="C5508" t="s">
        <v>15971</v>
      </c>
      <c r="D5508" t="s">
        <v>15972</v>
      </c>
      <c r="E5508" t="s">
        <v>4060</v>
      </c>
      <c r="F5508" t="s">
        <v>1723</v>
      </c>
      <c r="G5508" t="s">
        <v>2291</v>
      </c>
      <c r="H5508" t="s">
        <v>4061</v>
      </c>
    </row>
    <row r="5509" spans="1:8">
      <c r="A5509" t="s">
        <v>15973</v>
      </c>
      <c r="B5509" t="s">
        <v>15974</v>
      </c>
      <c r="C5509" t="s">
        <v>15975</v>
      </c>
      <c r="D5509" t="s">
        <v>10763</v>
      </c>
      <c r="E5509" t="s">
        <v>652</v>
      </c>
      <c r="F5509" t="s">
        <v>652</v>
      </c>
    </row>
    <row r="5510" spans="1:8">
      <c r="A5510" t="s">
        <v>15976</v>
      </c>
      <c r="B5510" t="s">
        <v>15977</v>
      </c>
      <c r="C5510" t="s">
        <v>15977</v>
      </c>
      <c r="E5510" t="s">
        <v>4124</v>
      </c>
      <c r="F5510" t="s">
        <v>1723</v>
      </c>
      <c r="G5510" t="s">
        <v>2291</v>
      </c>
      <c r="H5510" t="s">
        <v>4125</v>
      </c>
    </row>
    <row r="5511" spans="1:8">
      <c r="A5511" t="s">
        <v>15978</v>
      </c>
      <c r="B5511" t="s">
        <v>15979</v>
      </c>
      <c r="C5511" t="s">
        <v>15980</v>
      </c>
      <c r="D5511" t="s">
        <v>9440</v>
      </c>
      <c r="E5511" t="s">
        <v>2290</v>
      </c>
      <c r="F5511" t="s">
        <v>1723</v>
      </c>
      <c r="G5511" t="s">
        <v>2291</v>
      </c>
      <c r="H5511" t="s">
        <v>2292</v>
      </c>
    </row>
    <row r="5512" spans="1:8">
      <c r="A5512" t="s">
        <v>15981</v>
      </c>
      <c r="B5512" t="s">
        <v>15982</v>
      </c>
      <c r="C5512" t="s">
        <v>15983</v>
      </c>
      <c r="D5512" t="s">
        <v>7152</v>
      </c>
      <c r="E5512" t="s">
        <v>652</v>
      </c>
      <c r="F5512" t="s">
        <v>652</v>
      </c>
    </row>
    <row r="5513" spans="1:8">
      <c r="A5513" t="s">
        <v>15984</v>
      </c>
      <c r="B5513" t="s">
        <v>15985</v>
      </c>
      <c r="C5513" t="s">
        <v>15986</v>
      </c>
      <c r="D5513" t="s">
        <v>15972</v>
      </c>
      <c r="E5513" t="s">
        <v>2290</v>
      </c>
      <c r="F5513" t="s">
        <v>1723</v>
      </c>
      <c r="G5513" t="s">
        <v>2291</v>
      </c>
      <c r="H5513" t="s">
        <v>2292</v>
      </c>
    </row>
    <row r="5514" spans="1:8">
      <c r="A5514" t="s">
        <v>15987</v>
      </c>
      <c r="B5514" t="s">
        <v>3096</v>
      </c>
      <c r="C5514" t="s">
        <v>3097</v>
      </c>
      <c r="D5514" t="s">
        <v>3098</v>
      </c>
      <c r="E5514" t="s">
        <v>2385</v>
      </c>
      <c r="F5514" t="s">
        <v>352</v>
      </c>
      <c r="G5514" t="s">
        <v>367</v>
      </c>
      <c r="H5514" t="s">
        <v>2386</v>
      </c>
    </row>
    <row r="5515" spans="1:8">
      <c r="A5515" t="s">
        <v>15988</v>
      </c>
      <c r="B5515" t="s">
        <v>15989</v>
      </c>
      <c r="C5515" t="s">
        <v>15990</v>
      </c>
      <c r="D5515" t="s">
        <v>3492</v>
      </c>
      <c r="E5515" t="s">
        <v>3493</v>
      </c>
      <c r="F5515" t="s">
        <v>583</v>
      </c>
      <c r="G5515" t="s">
        <v>1723</v>
      </c>
      <c r="H5515" t="s">
        <v>3494</v>
      </c>
    </row>
    <row r="5516" spans="1:8">
      <c r="A5516" t="s">
        <v>15991</v>
      </c>
      <c r="B5516" t="s">
        <v>15992</v>
      </c>
      <c r="C5516" t="s">
        <v>15993</v>
      </c>
      <c r="D5516" t="s">
        <v>7495</v>
      </c>
      <c r="E5516" t="s">
        <v>15994</v>
      </c>
      <c r="F5516" t="s">
        <v>352</v>
      </c>
      <c r="G5516" t="s">
        <v>2854</v>
      </c>
      <c r="H5516" t="s">
        <v>3346</v>
      </c>
    </row>
    <row r="5517" spans="1:8">
      <c r="A5517" t="s">
        <v>15995</v>
      </c>
      <c r="B5517" t="s">
        <v>15996</v>
      </c>
      <c r="C5517" t="s">
        <v>15996</v>
      </c>
      <c r="E5517" t="s">
        <v>14533</v>
      </c>
      <c r="F5517" t="s">
        <v>2826</v>
      </c>
      <c r="G5517" t="s">
        <v>4721</v>
      </c>
      <c r="H5517" t="s">
        <v>11394</v>
      </c>
    </row>
    <row r="5518" spans="1:8">
      <c r="A5518" t="s">
        <v>15997</v>
      </c>
      <c r="B5518" t="s">
        <v>15998</v>
      </c>
      <c r="C5518" t="s">
        <v>15998</v>
      </c>
      <c r="E5518" t="s">
        <v>15999</v>
      </c>
      <c r="F5518" t="s">
        <v>2826</v>
      </c>
      <c r="G5518" t="s">
        <v>4721</v>
      </c>
      <c r="H5518" t="s">
        <v>11394</v>
      </c>
    </row>
    <row r="5519" spans="1:8">
      <c r="A5519" t="s">
        <v>16000</v>
      </c>
      <c r="B5519" t="s">
        <v>16001</v>
      </c>
      <c r="C5519" t="s">
        <v>16001</v>
      </c>
      <c r="E5519" t="s">
        <v>15999</v>
      </c>
      <c r="F5519" t="s">
        <v>2826</v>
      </c>
      <c r="G5519" t="s">
        <v>4721</v>
      </c>
      <c r="H5519" t="s">
        <v>11394</v>
      </c>
    </row>
    <row r="5520" spans="1:8">
      <c r="A5520" t="s">
        <v>16002</v>
      </c>
      <c r="B5520" t="s">
        <v>16003</v>
      </c>
      <c r="C5520" t="s">
        <v>16003</v>
      </c>
      <c r="E5520" t="s">
        <v>16004</v>
      </c>
      <c r="F5520" t="s">
        <v>1723</v>
      </c>
      <c r="G5520" t="s">
        <v>1724</v>
      </c>
      <c r="H5520" t="s">
        <v>1725</v>
      </c>
    </row>
    <row r="5521" spans="1:8">
      <c r="A5521" t="s">
        <v>16005</v>
      </c>
      <c r="B5521" t="s">
        <v>16006</v>
      </c>
      <c r="C5521" t="s">
        <v>16006</v>
      </c>
      <c r="E5521" t="s">
        <v>16007</v>
      </c>
      <c r="F5521" t="s">
        <v>1723</v>
      </c>
      <c r="G5521" t="s">
        <v>1724</v>
      </c>
      <c r="H5521" t="s">
        <v>1725</v>
      </c>
    </row>
    <row r="5522" spans="1:8">
      <c r="A5522" t="s">
        <v>16008</v>
      </c>
      <c r="B5522" t="s">
        <v>16009</v>
      </c>
      <c r="C5522" t="s">
        <v>16010</v>
      </c>
      <c r="D5522" t="s">
        <v>16011</v>
      </c>
      <c r="E5522" t="s">
        <v>14533</v>
      </c>
      <c r="F5522" t="s">
        <v>2826</v>
      </c>
      <c r="G5522" t="s">
        <v>4721</v>
      </c>
      <c r="H5522" t="s">
        <v>11394</v>
      </c>
    </row>
    <row r="5523" spans="1:8">
      <c r="A5523" t="s">
        <v>16012</v>
      </c>
      <c r="B5523" t="s">
        <v>16013</v>
      </c>
      <c r="C5523" t="s">
        <v>16014</v>
      </c>
      <c r="D5523" t="s">
        <v>7495</v>
      </c>
      <c r="E5523" t="s">
        <v>15994</v>
      </c>
      <c r="F5523" t="s">
        <v>352</v>
      </c>
      <c r="G5523" t="s">
        <v>2854</v>
      </c>
      <c r="H5523" t="s">
        <v>3346</v>
      </c>
    </row>
    <row r="5524" spans="1:8">
      <c r="A5524" t="s">
        <v>16015</v>
      </c>
      <c r="B5524" t="s">
        <v>16016</v>
      </c>
      <c r="C5524" t="s">
        <v>16016</v>
      </c>
      <c r="E5524" t="s">
        <v>16004</v>
      </c>
      <c r="F5524" t="s">
        <v>1723</v>
      </c>
      <c r="G5524" t="s">
        <v>1724</v>
      </c>
      <c r="H5524" t="s">
        <v>1725</v>
      </c>
    </row>
    <row r="5525" spans="1:8">
      <c r="A5525" t="s">
        <v>16017</v>
      </c>
      <c r="B5525" t="s">
        <v>16018</v>
      </c>
      <c r="C5525" t="s">
        <v>16018</v>
      </c>
      <c r="E5525" t="s">
        <v>16004</v>
      </c>
      <c r="F5525" t="s">
        <v>1723</v>
      </c>
      <c r="G5525" t="s">
        <v>1724</v>
      </c>
      <c r="H5525" t="s">
        <v>1725</v>
      </c>
    </row>
    <row r="5526" spans="1:8">
      <c r="A5526" t="s">
        <v>16019</v>
      </c>
      <c r="B5526" t="s">
        <v>16020</v>
      </c>
      <c r="C5526" t="s">
        <v>16020</v>
      </c>
      <c r="E5526" t="s">
        <v>16021</v>
      </c>
      <c r="F5526" t="s">
        <v>1705</v>
      </c>
      <c r="G5526" t="s">
        <v>4638</v>
      </c>
      <c r="H5526" t="s">
        <v>4639</v>
      </c>
    </row>
    <row r="5527" spans="1:8">
      <c r="A5527" t="s">
        <v>16022</v>
      </c>
      <c r="B5527" t="s">
        <v>16023</v>
      </c>
      <c r="C5527" t="s">
        <v>16023</v>
      </c>
      <c r="E5527" t="s">
        <v>16021</v>
      </c>
      <c r="F5527" t="s">
        <v>1705</v>
      </c>
      <c r="G5527" t="s">
        <v>4638</v>
      </c>
      <c r="H5527" t="s">
        <v>4639</v>
      </c>
    </row>
    <row r="5528" spans="1:8">
      <c r="A5528" t="s">
        <v>16024</v>
      </c>
      <c r="B5528" t="s">
        <v>16025</v>
      </c>
      <c r="C5528" t="s">
        <v>16025</v>
      </c>
      <c r="E5528" t="s">
        <v>14533</v>
      </c>
      <c r="F5528" t="s">
        <v>2826</v>
      </c>
      <c r="G5528" t="s">
        <v>4721</v>
      </c>
      <c r="H5528" t="s">
        <v>11394</v>
      </c>
    </row>
    <row r="5529" spans="1:8">
      <c r="A5529" t="s">
        <v>16026</v>
      </c>
      <c r="B5529" t="s">
        <v>16027</v>
      </c>
      <c r="C5529" t="s">
        <v>16027</v>
      </c>
      <c r="E5529" t="s">
        <v>14533</v>
      </c>
      <c r="F5529" t="s">
        <v>2826</v>
      </c>
      <c r="G5529" t="s">
        <v>4721</v>
      </c>
      <c r="H5529" t="s">
        <v>11394</v>
      </c>
    </row>
    <row r="5530" spans="1:8">
      <c r="A5530" t="s">
        <v>16028</v>
      </c>
      <c r="B5530" t="s">
        <v>16029</v>
      </c>
      <c r="C5530" t="s">
        <v>16029</v>
      </c>
      <c r="E5530" t="s">
        <v>16004</v>
      </c>
      <c r="F5530" t="s">
        <v>1723</v>
      </c>
      <c r="G5530" t="s">
        <v>1724</v>
      </c>
      <c r="H5530" t="s">
        <v>1725</v>
      </c>
    </row>
    <row r="5531" spans="1:8">
      <c r="A5531" t="s">
        <v>16030</v>
      </c>
      <c r="B5531" t="s">
        <v>16031</v>
      </c>
      <c r="C5531" t="s">
        <v>16031</v>
      </c>
      <c r="E5531" t="s">
        <v>16021</v>
      </c>
      <c r="F5531" t="s">
        <v>1705</v>
      </c>
      <c r="G5531" t="s">
        <v>4638</v>
      </c>
      <c r="H5531" t="s">
        <v>4639</v>
      </c>
    </row>
    <row r="5532" spans="1:8">
      <c r="A5532" t="s">
        <v>16032</v>
      </c>
      <c r="B5532" t="s">
        <v>16033</v>
      </c>
      <c r="C5532" t="s">
        <v>16033</v>
      </c>
      <c r="E5532" t="s">
        <v>16021</v>
      </c>
      <c r="F5532" t="s">
        <v>1705</v>
      </c>
      <c r="G5532" t="s">
        <v>4638</v>
      </c>
      <c r="H5532" t="s">
        <v>4639</v>
      </c>
    </row>
    <row r="5533" spans="1:8">
      <c r="A5533" t="s">
        <v>16034</v>
      </c>
      <c r="B5533" t="s">
        <v>16035</v>
      </c>
      <c r="C5533" t="s">
        <v>16035</v>
      </c>
      <c r="E5533" t="s">
        <v>16021</v>
      </c>
      <c r="F5533" t="s">
        <v>1705</v>
      </c>
      <c r="G5533" t="s">
        <v>4638</v>
      </c>
      <c r="H5533" t="s">
        <v>4639</v>
      </c>
    </row>
    <row r="5534" spans="1:8">
      <c r="A5534" t="s">
        <v>16036</v>
      </c>
      <c r="B5534" t="s">
        <v>16037</v>
      </c>
      <c r="C5534" t="s">
        <v>16037</v>
      </c>
      <c r="E5534" t="s">
        <v>16021</v>
      </c>
      <c r="F5534" t="s">
        <v>1705</v>
      </c>
      <c r="G5534" t="s">
        <v>4638</v>
      </c>
      <c r="H5534" t="s">
        <v>4639</v>
      </c>
    </row>
    <row r="5535" spans="1:8">
      <c r="A5535" t="s">
        <v>16038</v>
      </c>
      <c r="B5535" t="s">
        <v>16039</v>
      </c>
      <c r="C5535" t="s">
        <v>16040</v>
      </c>
      <c r="D5535" t="s">
        <v>2887</v>
      </c>
      <c r="E5535" t="s">
        <v>16041</v>
      </c>
      <c r="F5535" t="s">
        <v>2826</v>
      </c>
      <c r="G5535" t="s">
        <v>4721</v>
      </c>
      <c r="H5535" t="s">
        <v>16042</v>
      </c>
    </row>
    <row r="5536" spans="1:8">
      <c r="A5536" t="s">
        <v>16043</v>
      </c>
      <c r="B5536" t="s">
        <v>16044</v>
      </c>
      <c r="C5536" t="s">
        <v>16044</v>
      </c>
      <c r="E5536" t="s">
        <v>16041</v>
      </c>
      <c r="F5536" t="s">
        <v>2826</v>
      </c>
      <c r="G5536" t="s">
        <v>4721</v>
      </c>
      <c r="H5536" t="s">
        <v>16042</v>
      </c>
    </row>
    <row r="5537" spans="1:8">
      <c r="A5537" t="s">
        <v>16045</v>
      </c>
      <c r="B5537" t="s">
        <v>16046</v>
      </c>
      <c r="C5537" t="s">
        <v>16046</v>
      </c>
      <c r="E5537" t="s">
        <v>16047</v>
      </c>
      <c r="F5537" t="s">
        <v>1705</v>
      </c>
      <c r="G5537" t="s">
        <v>4638</v>
      </c>
      <c r="H5537" t="s">
        <v>4639</v>
      </c>
    </row>
    <row r="5538" spans="1:8">
      <c r="A5538" t="s">
        <v>16048</v>
      </c>
      <c r="B5538" t="s">
        <v>16049</v>
      </c>
      <c r="C5538" t="s">
        <v>16049</v>
      </c>
      <c r="E5538" t="s">
        <v>16047</v>
      </c>
      <c r="F5538" t="s">
        <v>1705</v>
      </c>
      <c r="G5538" t="s">
        <v>4638</v>
      </c>
      <c r="H5538" t="s">
        <v>4639</v>
      </c>
    </row>
    <row r="5539" spans="1:8">
      <c r="A5539" t="s">
        <v>16050</v>
      </c>
      <c r="B5539" t="s">
        <v>16051</v>
      </c>
      <c r="C5539" t="s">
        <v>16051</v>
      </c>
      <c r="E5539" t="s">
        <v>16047</v>
      </c>
      <c r="F5539" t="s">
        <v>1705</v>
      </c>
      <c r="G5539" t="s">
        <v>4638</v>
      </c>
      <c r="H5539" t="s">
        <v>4639</v>
      </c>
    </row>
    <row r="5540" spans="1:8">
      <c r="A5540" t="s">
        <v>16052</v>
      </c>
      <c r="B5540" t="s">
        <v>16053</v>
      </c>
      <c r="C5540" t="s">
        <v>16053</v>
      </c>
      <c r="E5540" t="s">
        <v>16047</v>
      </c>
      <c r="F5540" t="s">
        <v>1705</v>
      </c>
      <c r="G5540" t="s">
        <v>4638</v>
      </c>
      <c r="H5540" t="s">
        <v>4639</v>
      </c>
    </row>
    <row r="5541" spans="1:8">
      <c r="A5541" t="s">
        <v>16054</v>
      </c>
      <c r="B5541" t="s">
        <v>16055</v>
      </c>
      <c r="C5541" t="s">
        <v>16055</v>
      </c>
      <c r="E5541" t="s">
        <v>16047</v>
      </c>
      <c r="F5541" t="s">
        <v>1705</v>
      </c>
      <c r="G5541" t="s">
        <v>4638</v>
      </c>
      <c r="H5541" t="s">
        <v>4639</v>
      </c>
    </row>
    <row r="5542" spans="1:8">
      <c r="A5542" t="s">
        <v>16056</v>
      </c>
      <c r="B5542" t="s">
        <v>16057</v>
      </c>
      <c r="C5542" t="s">
        <v>16057</v>
      </c>
      <c r="E5542" t="s">
        <v>16047</v>
      </c>
      <c r="F5542" t="s">
        <v>1705</v>
      </c>
      <c r="G5542" t="s">
        <v>4638</v>
      </c>
      <c r="H5542" t="s">
        <v>4639</v>
      </c>
    </row>
    <row r="5543" spans="1:8">
      <c r="A5543" t="s">
        <v>16058</v>
      </c>
      <c r="B5543" t="s">
        <v>16059</v>
      </c>
      <c r="C5543" t="s">
        <v>16059</v>
      </c>
      <c r="E5543" t="s">
        <v>14533</v>
      </c>
      <c r="F5543" t="s">
        <v>2826</v>
      </c>
      <c r="G5543" t="s">
        <v>4721</v>
      </c>
      <c r="H5543" t="s">
        <v>11394</v>
      </c>
    </row>
    <row r="5544" spans="1:8">
      <c r="A5544" t="s">
        <v>16060</v>
      </c>
      <c r="B5544" t="s">
        <v>16061</v>
      </c>
      <c r="C5544" t="s">
        <v>16061</v>
      </c>
      <c r="E5544" t="s">
        <v>14533</v>
      </c>
      <c r="F5544" t="s">
        <v>2826</v>
      </c>
      <c r="G5544" t="s">
        <v>4721</v>
      </c>
      <c r="H5544" t="s">
        <v>11394</v>
      </c>
    </row>
    <row r="5545" spans="1:8">
      <c r="A5545" t="s">
        <v>16062</v>
      </c>
      <c r="B5545" t="s">
        <v>16063</v>
      </c>
      <c r="C5545" t="s">
        <v>16063</v>
      </c>
      <c r="E5545" t="s">
        <v>14533</v>
      </c>
      <c r="F5545" t="s">
        <v>2826</v>
      </c>
      <c r="G5545" t="s">
        <v>4721</v>
      </c>
      <c r="H5545" t="s">
        <v>11394</v>
      </c>
    </row>
    <row r="5546" spans="1:8">
      <c r="A5546" t="s">
        <v>16064</v>
      </c>
      <c r="B5546" t="s">
        <v>16065</v>
      </c>
      <c r="C5546" t="s">
        <v>16065</v>
      </c>
      <c r="E5546" t="s">
        <v>14533</v>
      </c>
      <c r="F5546" t="s">
        <v>2826</v>
      </c>
      <c r="G5546" t="s">
        <v>4721</v>
      </c>
      <c r="H5546" t="s">
        <v>11394</v>
      </c>
    </row>
    <row r="5547" spans="1:8">
      <c r="A5547" t="s">
        <v>16066</v>
      </c>
      <c r="B5547" t="s">
        <v>16067</v>
      </c>
      <c r="C5547" t="s">
        <v>16067</v>
      </c>
      <c r="E5547" t="s">
        <v>14533</v>
      </c>
      <c r="F5547" t="s">
        <v>2826</v>
      </c>
      <c r="G5547" t="s">
        <v>4721</v>
      </c>
      <c r="H5547" t="s">
        <v>11394</v>
      </c>
    </row>
    <row r="5548" spans="1:8">
      <c r="A5548" t="s">
        <v>16068</v>
      </c>
      <c r="B5548" t="s">
        <v>16069</v>
      </c>
      <c r="C5548" t="s">
        <v>16069</v>
      </c>
      <c r="E5548" t="s">
        <v>16004</v>
      </c>
      <c r="F5548" t="s">
        <v>1723</v>
      </c>
      <c r="G5548" t="s">
        <v>1724</v>
      </c>
      <c r="H5548" t="s">
        <v>1725</v>
      </c>
    </row>
    <row r="5549" spans="1:8">
      <c r="A5549" t="s">
        <v>16070</v>
      </c>
      <c r="B5549" t="s">
        <v>16071</v>
      </c>
      <c r="C5549" t="s">
        <v>16072</v>
      </c>
      <c r="D5549" t="s">
        <v>7495</v>
      </c>
      <c r="E5549" t="s">
        <v>15994</v>
      </c>
      <c r="F5549" t="s">
        <v>352</v>
      </c>
      <c r="G5549" t="s">
        <v>2854</v>
      </c>
      <c r="H5549" t="s">
        <v>3346</v>
      </c>
    </row>
    <row r="5550" spans="1:8">
      <c r="A5550" t="s">
        <v>16073</v>
      </c>
      <c r="B5550" t="s">
        <v>16074</v>
      </c>
      <c r="C5550" t="s">
        <v>16074</v>
      </c>
      <c r="E5550" t="s">
        <v>15999</v>
      </c>
      <c r="F5550" t="s">
        <v>2826</v>
      </c>
      <c r="G5550" t="s">
        <v>4721</v>
      </c>
      <c r="H5550" t="s">
        <v>11394</v>
      </c>
    </row>
    <row r="5551" spans="1:8">
      <c r="A5551" t="s">
        <v>16075</v>
      </c>
      <c r="B5551" t="s">
        <v>16076</v>
      </c>
      <c r="C5551" t="s">
        <v>16077</v>
      </c>
      <c r="D5551" t="s">
        <v>15597</v>
      </c>
      <c r="E5551" t="s">
        <v>1437</v>
      </c>
      <c r="F5551" t="s">
        <v>352</v>
      </c>
      <c r="G5551" t="s">
        <v>495</v>
      </c>
      <c r="H5551" t="s">
        <v>1438</v>
      </c>
    </row>
    <row r="5552" spans="1:8">
      <c r="A5552" t="s">
        <v>16078</v>
      </c>
      <c r="B5552" t="s">
        <v>16079</v>
      </c>
      <c r="C5552" t="s">
        <v>16080</v>
      </c>
      <c r="D5552" t="s">
        <v>15597</v>
      </c>
      <c r="E5552" t="s">
        <v>1437</v>
      </c>
      <c r="F5552" t="s">
        <v>352</v>
      </c>
      <c r="G5552" t="s">
        <v>495</v>
      </c>
      <c r="H5552" t="s">
        <v>1438</v>
      </c>
    </row>
    <row r="5553" spans="1:8">
      <c r="A5553" t="s">
        <v>16081</v>
      </c>
      <c r="B5553" t="s">
        <v>16082</v>
      </c>
      <c r="C5553" t="s">
        <v>16083</v>
      </c>
      <c r="D5553" t="s">
        <v>15597</v>
      </c>
      <c r="E5553" t="s">
        <v>1437</v>
      </c>
      <c r="F5553" t="s">
        <v>352</v>
      </c>
      <c r="G5553" t="s">
        <v>495</v>
      </c>
      <c r="H5553" t="s">
        <v>1438</v>
      </c>
    </row>
    <row r="5554" spans="1:8">
      <c r="A5554" t="s">
        <v>16084</v>
      </c>
      <c r="B5554" t="s">
        <v>16085</v>
      </c>
      <c r="C5554" t="s">
        <v>16085</v>
      </c>
      <c r="E5554" t="s">
        <v>1722</v>
      </c>
      <c r="F5554" t="s">
        <v>1723</v>
      </c>
      <c r="G5554" t="s">
        <v>1724</v>
      </c>
      <c r="H5554" t="s">
        <v>1725</v>
      </c>
    </row>
    <row r="5555" spans="1:8">
      <c r="A5555" t="s">
        <v>16086</v>
      </c>
      <c r="B5555" t="s">
        <v>16087</v>
      </c>
      <c r="C5555" t="s">
        <v>16087</v>
      </c>
      <c r="E5555" s="7" t="s">
        <v>16088</v>
      </c>
      <c r="F5555" s="7" t="s">
        <v>1723</v>
      </c>
      <c r="G5555" t="s">
        <v>2284</v>
      </c>
      <c r="H5555" t="s">
        <v>4507</v>
      </c>
    </row>
    <row r="5556" spans="1:8">
      <c r="A5556" t="s">
        <v>16089</v>
      </c>
      <c r="B5556" t="s">
        <v>16090</v>
      </c>
      <c r="C5556" t="s">
        <v>16090</v>
      </c>
      <c r="E5556" t="s">
        <v>16091</v>
      </c>
      <c r="F5556" t="s">
        <v>2826</v>
      </c>
      <c r="G5556" t="s">
        <v>4721</v>
      </c>
      <c r="H5556" t="s">
        <v>16042</v>
      </c>
    </row>
    <row r="5557" spans="1:8">
      <c r="A5557" t="s">
        <v>16092</v>
      </c>
      <c r="B5557" t="s">
        <v>16093</v>
      </c>
      <c r="C5557" t="s">
        <v>16093</v>
      </c>
      <c r="E5557" t="s">
        <v>16091</v>
      </c>
      <c r="F5557" t="s">
        <v>2826</v>
      </c>
      <c r="G5557" t="s">
        <v>4721</v>
      </c>
      <c r="H5557" t="s">
        <v>16042</v>
      </c>
    </row>
    <row r="5558" spans="1:8">
      <c r="A5558" t="s">
        <v>16094</v>
      </c>
      <c r="B5558" t="s">
        <v>16095</v>
      </c>
      <c r="C5558" t="s">
        <v>16095</v>
      </c>
      <c r="E5558" t="s">
        <v>16091</v>
      </c>
      <c r="F5558" t="s">
        <v>2826</v>
      </c>
      <c r="G5558" t="s">
        <v>4721</v>
      </c>
      <c r="H5558" t="s">
        <v>16042</v>
      </c>
    </row>
    <row r="5559" spans="1:8">
      <c r="A5559" t="s">
        <v>16096</v>
      </c>
      <c r="B5559" t="s">
        <v>16097</v>
      </c>
      <c r="C5559" t="s">
        <v>16097</v>
      </c>
      <c r="E5559" s="7" t="s">
        <v>13147</v>
      </c>
      <c r="F5559" s="7" t="s">
        <v>1705</v>
      </c>
      <c r="G5559" t="s">
        <v>4638</v>
      </c>
      <c r="H5559" t="s">
        <v>4639</v>
      </c>
    </row>
    <row r="5560" spans="1:8">
      <c r="A5560" t="s">
        <v>16098</v>
      </c>
      <c r="B5560" t="s">
        <v>16099</v>
      </c>
      <c r="C5560" t="s">
        <v>16100</v>
      </c>
      <c r="D5560" t="s">
        <v>16101</v>
      </c>
      <c r="E5560" t="s">
        <v>16102</v>
      </c>
      <c r="F5560" t="s">
        <v>352</v>
      </c>
      <c r="G5560" t="s">
        <v>610</v>
      </c>
      <c r="H5560" t="s">
        <v>1191</v>
      </c>
    </row>
    <row r="5561" spans="1:8">
      <c r="A5561" t="s">
        <v>16103</v>
      </c>
      <c r="B5561" t="s">
        <v>16104</v>
      </c>
      <c r="C5561" t="s">
        <v>16104</v>
      </c>
      <c r="E5561" t="s">
        <v>6964</v>
      </c>
      <c r="F5561" t="s">
        <v>1705</v>
      </c>
      <c r="G5561" t="s">
        <v>4638</v>
      </c>
      <c r="H5561" t="s">
        <v>4639</v>
      </c>
    </row>
    <row r="5562" spans="1:8">
      <c r="A5562" t="s">
        <v>16105</v>
      </c>
      <c r="B5562" t="s">
        <v>16106</v>
      </c>
      <c r="C5562" t="s">
        <v>16106</v>
      </c>
      <c r="E5562" t="s">
        <v>6964</v>
      </c>
      <c r="F5562" t="s">
        <v>1705</v>
      </c>
      <c r="G5562" t="s">
        <v>4638</v>
      </c>
      <c r="H5562" t="s">
        <v>4639</v>
      </c>
    </row>
    <row r="5563" spans="1:8">
      <c r="A5563" t="s">
        <v>16107</v>
      </c>
      <c r="B5563" t="s">
        <v>16108</v>
      </c>
      <c r="C5563" t="s">
        <v>16108</v>
      </c>
      <c r="E5563" t="s">
        <v>6964</v>
      </c>
      <c r="F5563" t="s">
        <v>1705</v>
      </c>
      <c r="G5563" t="s">
        <v>4638</v>
      </c>
      <c r="H5563" t="s">
        <v>4639</v>
      </c>
    </row>
    <row r="5564" spans="1:8">
      <c r="A5564" t="s">
        <v>16109</v>
      </c>
      <c r="B5564" t="s">
        <v>16110</v>
      </c>
      <c r="C5564" t="s">
        <v>16110</v>
      </c>
      <c r="E5564" t="s">
        <v>6964</v>
      </c>
      <c r="F5564" t="s">
        <v>1705</v>
      </c>
      <c r="G5564" t="s">
        <v>4638</v>
      </c>
      <c r="H5564" t="s">
        <v>4639</v>
      </c>
    </row>
    <row r="5565" spans="1:8">
      <c r="A5565" t="s">
        <v>16111</v>
      </c>
      <c r="B5565" t="s">
        <v>16112</v>
      </c>
      <c r="C5565" t="s">
        <v>16112</v>
      </c>
      <c r="E5565" t="s">
        <v>6964</v>
      </c>
      <c r="F5565" t="s">
        <v>1705</v>
      </c>
      <c r="G5565" t="s">
        <v>4638</v>
      </c>
      <c r="H5565" t="s">
        <v>4639</v>
      </c>
    </row>
    <row r="5566" spans="1:8">
      <c r="A5566" t="s">
        <v>16113</v>
      </c>
      <c r="B5566" t="s">
        <v>16114</v>
      </c>
      <c r="C5566" t="s">
        <v>16115</v>
      </c>
      <c r="D5566" t="s">
        <v>7008</v>
      </c>
      <c r="E5566" t="s">
        <v>4637</v>
      </c>
      <c r="F5566" t="s">
        <v>1705</v>
      </c>
      <c r="G5566" t="s">
        <v>4638</v>
      </c>
      <c r="H5566" t="s">
        <v>4639</v>
      </c>
    </row>
    <row r="5567" spans="1:8">
      <c r="A5567" t="s">
        <v>16116</v>
      </c>
      <c r="B5567" t="s">
        <v>16117</v>
      </c>
      <c r="C5567" t="s">
        <v>16117</v>
      </c>
      <c r="E5567" t="s">
        <v>1722</v>
      </c>
      <c r="F5567" t="s">
        <v>1723</v>
      </c>
      <c r="G5567" t="s">
        <v>1724</v>
      </c>
      <c r="H5567" t="s">
        <v>1725</v>
      </c>
    </row>
    <row r="5568" spans="1:8">
      <c r="A5568" t="s">
        <v>16118</v>
      </c>
      <c r="B5568" t="s">
        <v>16119</v>
      </c>
      <c r="C5568" t="s">
        <v>16119</v>
      </c>
      <c r="E5568" t="s">
        <v>1722</v>
      </c>
      <c r="F5568" t="s">
        <v>1723</v>
      </c>
      <c r="G5568" t="s">
        <v>1724</v>
      </c>
      <c r="H5568" t="s">
        <v>1725</v>
      </c>
    </row>
    <row r="5569" spans="1:8">
      <c r="A5569" t="s">
        <v>16120</v>
      </c>
      <c r="B5569" t="s">
        <v>16121</v>
      </c>
      <c r="C5569" t="s">
        <v>16121</v>
      </c>
      <c r="E5569" t="s">
        <v>1841</v>
      </c>
      <c r="F5569" t="s">
        <v>583</v>
      </c>
      <c r="G5569" t="s">
        <v>1842</v>
      </c>
      <c r="H5569" t="s">
        <v>1843</v>
      </c>
    </row>
    <row r="5570" spans="1:8">
      <c r="A5570" t="s">
        <v>16122</v>
      </c>
      <c r="B5570" t="s">
        <v>16123</v>
      </c>
      <c r="C5570" t="s">
        <v>16123</v>
      </c>
      <c r="E5570" t="s">
        <v>1841</v>
      </c>
      <c r="F5570" t="s">
        <v>583</v>
      </c>
      <c r="G5570" t="s">
        <v>1842</v>
      </c>
      <c r="H5570" t="s">
        <v>1843</v>
      </c>
    </row>
    <row r="5571" spans="1:8">
      <c r="A5571" t="s">
        <v>16124</v>
      </c>
      <c r="B5571" t="s">
        <v>16125</v>
      </c>
      <c r="C5571" t="s">
        <v>16126</v>
      </c>
      <c r="D5571" t="s">
        <v>7559</v>
      </c>
      <c r="E5571" t="s">
        <v>776</v>
      </c>
      <c r="F5571" t="s">
        <v>583</v>
      </c>
      <c r="G5571" t="s">
        <v>352</v>
      </c>
      <c r="H5571" t="s">
        <v>777</v>
      </c>
    </row>
    <row r="5572" spans="1:8">
      <c r="A5572" t="s">
        <v>16127</v>
      </c>
      <c r="B5572" t="s">
        <v>16128</v>
      </c>
      <c r="C5572" t="s">
        <v>16129</v>
      </c>
      <c r="D5572" t="s">
        <v>651</v>
      </c>
      <c r="E5572" t="s">
        <v>776</v>
      </c>
      <c r="F5572" t="s">
        <v>583</v>
      </c>
      <c r="G5572" t="s">
        <v>352</v>
      </c>
      <c r="H5572" t="s">
        <v>777</v>
      </c>
    </row>
    <row r="5573" spans="1:8">
      <c r="A5573" t="s">
        <v>16130</v>
      </c>
      <c r="B5573" t="s">
        <v>16131</v>
      </c>
      <c r="C5573" t="s">
        <v>16131</v>
      </c>
      <c r="E5573" t="s">
        <v>16132</v>
      </c>
      <c r="F5573" t="s">
        <v>1723</v>
      </c>
      <c r="G5573" t="s">
        <v>2291</v>
      </c>
      <c r="H5573" t="s">
        <v>16133</v>
      </c>
    </row>
    <row r="5574" spans="1:8">
      <c r="A5574" t="s">
        <v>16134</v>
      </c>
      <c r="B5574" t="s">
        <v>16135</v>
      </c>
      <c r="C5574" t="s">
        <v>16136</v>
      </c>
      <c r="D5574" t="s">
        <v>7966</v>
      </c>
      <c r="E5574" t="s">
        <v>7967</v>
      </c>
      <c r="F5574" t="s">
        <v>1705</v>
      </c>
      <c r="G5574" t="s">
        <v>4638</v>
      </c>
      <c r="H5574" t="s">
        <v>7968</v>
      </c>
    </row>
    <row r="5575" spans="1:8">
      <c r="A5575" t="s">
        <v>16137</v>
      </c>
      <c r="B5575" t="s">
        <v>16138</v>
      </c>
      <c r="C5575" t="s">
        <v>16138</v>
      </c>
      <c r="E5575" t="s">
        <v>7967</v>
      </c>
      <c r="F5575" t="s">
        <v>1705</v>
      </c>
      <c r="G5575" t="s">
        <v>4638</v>
      </c>
      <c r="H5575" t="s">
        <v>7968</v>
      </c>
    </row>
    <row r="5576" spans="1:8">
      <c r="A5576" t="s">
        <v>16139</v>
      </c>
      <c r="B5576" t="s">
        <v>16140</v>
      </c>
      <c r="C5576" t="s">
        <v>16140</v>
      </c>
      <c r="E5576" t="s">
        <v>7967</v>
      </c>
      <c r="F5576" t="s">
        <v>1705</v>
      </c>
      <c r="G5576" t="s">
        <v>4638</v>
      </c>
      <c r="H5576" t="s">
        <v>7968</v>
      </c>
    </row>
    <row r="5577" spans="1:8">
      <c r="A5577" t="s">
        <v>16141</v>
      </c>
      <c r="B5577" t="s">
        <v>16142</v>
      </c>
      <c r="C5577" t="s">
        <v>16142</v>
      </c>
      <c r="E5577" t="s">
        <v>16143</v>
      </c>
      <c r="F5577" t="s">
        <v>1705</v>
      </c>
      <c r="G5577" t="s">
        <v>4638</v>
      </c>
      <c r="H5577" t="s">
        <v>4639</v>
      </c>
    </row>
    <row r="5578" spans="1:8">
      <c r="A5578" t="s">
        <v>16144</v>
      </c>
      <c r="B5578" t="s">
        <v>16145</v>
      </c>
      <c r="C5578" t="s">
        <v>16145</v>
      </c>
      <c r="E5578" s="7" t="s">
        <v>16146</v>
      </c>
      <c r="F5578" s="7" t="s">
        <v>1705</v>
      </c>
      <c r="G5578" t="s">
        <v>4638</v>
      </c>
      <c r="H5578" t="s">
        <v>4639</v>
      </c>
    </row>
    <row r="5579" spans="1:8">
      <c r="A5579" t="s">
        <v>16147</v>
      </c>
      <c r="B5579" t="s">
        <v>16148</v>
      </c>
      <c r="C5579" t="s">
        <v>16148</v>
      </c>
      <c r="E5579" t="s">
        <v>2888</v>
      </c>
      <c r="F5579" t="s">
        <v>1705</v>
      </c>
      <c r="G5579" t="s">
        <v>2889</v>
      </c>
      <c r="H5579" t="s">
        <v>2890</v>
      </c>
    </row>
    <row r="5580" spans="1:8">
      <c r="A5580" t="s">
        <v>16149</v>
      </c>
      <c r="B5580" t="s">
        <v>16150</v>
      </c>
      <c r="C5580" t="s">
        <v>16150</v>
      </c>
      <c r="E5580" t="s">
        <v>16151</v>
      </c>
      <c r="F5580" t="s">
        <v>2826</v>
      </c>
      <c r="G5580" t="s">
        <v>4721</v>
      </c>
      <c r="H5580" t="s">
        <v>16152</v>
      </c>
    </row>
    <row r="5581" spans="1:8">
      <c r="A5581" t="s">
        <v>16153</v>
      </c>
      <c r="B5581" t="s">
        <v>16154</v>
      </c>
      <c r="C5581" t="s">
        <v>16154</v>
      </c>
      <c r="E5581" t="s">
        <v>16151</v>
      </c>
      <c r="F5581" t="s">
        <v>2826</v>
      </c>
      <c r="G5581" t="s">
        <v>4721</v>
      </c>
      <c r="H5581" t="s">
        <v>16152</v>
      </c>
    </row>
    <row r="5582" spans="1:8">
      <c r="A5582" t="s">
        <v>16155</v>
      </c>
      <c r="B5582" t="s">
        <v>16156</v>
      </c>
      <c r="C5582" t="s">
        <v>16156</v>
      </c>
      <c r="E5582" t="s">
        <v>2888</v>
      </c>
      <c r="F5582" t="s">
        <v>1705</v>
      </c>
      <c r="G5582" t="s">
        <v>2889</v>
      </c>
      <c r="H5582" t="s">
        <v>2890</v>
      </c>
    </row>
    <row r="5583" spans="1:8">
      <c r="A5583" t="s">
        <v>16157</v>
      </c>
      <c r="B5583" t="s">
        <v>16158</v>
      </c>
      <c r="C5583" t="s">
        <v>16158</v>
      </c>
      <c r="E5583" t="s">
        <v>2888</v>
      </c>
      <c r="F5583" t="s">
        <v>1705</v>
      </c>
      <c r="G5583" t="s">
        <v>2889</v>
      </c>
      <c r="H5583" t="s">
        <v>2890</v>
      </c>
    </row>
    <row r="5584" spans="1:8">
      <c r="A5584" t="s">
        <v>16159</v>
      </c>
      <c r="B5584" t="s">
        <v>16160</v>
      </c>
      <c r="C5584" t="s">
        <v>16160</v>
      </c>
      <c r="E5584" t="s">
        <v>2888</v>
      </c>
      <c r="F5584" t="s">
        <v>1705</v>
      </c>
      <c r="G5584" t="s">
        <v>2889</v>
      </c>
      <c r="H5584" t="s">
        <v>2890</v>
      </c>
    </row>
    <row r="5585" spans="1:8">
      <c r="A5585" t="s">
        <v>16161</v>
      </c>
      <c r="B5585" t="s">
        <v>16162</v>
      </c>
      <c r="C5585" t="s">
        <v>16162</v>
      </c>
      <c r="E5585" t="s">
        <v>16163</v>
      </c>
      <c r="F5585" t="s">
        <v>2826</v>
      </c>
      <c r="G5585" t="s">
        <v>4721</v>
      </c>
      <c r="H5585" t="s">
        <v>16164</v>
      </c>
    </row>
    <row r="5586" spans="1:8">
      <c r="A5586" t="s">
        <v>16165</v>
      </c>
      <c r="B5586" t="s">
        <v>16166</v>
      </c>
      <c r="C5586" t="s">
        <v>16166</v>
      </c>
      <c r="E5586" t="s">
        <v>16163</v>
      </c>
      <c r="F5586" t="s">
        <v>2826</v>
      </c>
      <c r="G5586" t="s">
        <v>4721</v>
      </c>
      <c r="H5586" t="s">
        <v>16164</v>
      </c>
    </row>
    <row r="5587" spans="1:8">
      <c r="A5587" t="s">
        <v>16167</v>
      </c>
      <c r="B5587" t="s">
        <v>16168</v>
      </c>
      <c r="C5587" t="s">
        <v>16168</v>
      </c>
      <c r="E5587" t="s">
        <v>2888</v>
      </c>
      <c r="F5587" t="s">
        <v>1705</v>
      </c>
      <c r="G5587" t="s">
        <v>2889</v>
      </c>
      <c r="H5587" t="s">
        <v>2890</v>
      </c>
    </row>
    <row r="5588" spans="1:8">
      <c r="A5588" t="s">
        <v>16169</v>
      </c>
      <c r="B5588" t="s">
        <v>16170</v>
      </c>
      <c r="C5588" t="s">
        <v>16170</v>
      </c>
      <c r="E5588" t="s">
        <v>2888</v>
      </c>
      <c r="F5588" t="s">
        <v>1705</v>
      </c>
      <c r="G5588" t="s">
        <v>2889</v>
      </c>
      <c r="H5588" t="s">
        <v>2890</v>
      </c>
    </row>
    <row r="5589" spans="1:8">
      <c r="A5589" t="s">
        <v>16171</v>
      </c>
      <c r="B5589" t="s">
        <v>16172</v>
      </c>
      <c r="C5589" t="s">
        <v>16172</v>
      </c>
      <c r="E5589" t="s">
        <v>2888</v>
      </c>
      <c r="F5589" t="s">
        <v>1705</v>
      </c>
      <c r="G5589" t="s">
        <v>2889</v>
      </c>
      <c r="H5589" t="s">
        <v>2890</v>
      </c>
    </row>
    <row r="5590" spans="1:8">
      <c r="A5590" t="s">
        <v>16173</v>
      </c>
      <c r="B5590" t="s">
        <v>16087</v>
      </c>
      <c r="C5590" t="s">
        <v>16087</v>
      </c>
      <c r="E5590" t="s">
        <v>16174</v>
      </c>
      <c r="F5590" t="s">
        <v>1705</v>
      </c>
      <c r="G5590" t="s">
        <v>4638</v>
      </c>
      <c r="H5590" t="s">
        <v>4639</v>
      </c>
    </row>
    <row r="5591" spans="1:8">
      <c r="A5591" t="s">
        <v>16175</v>
      </c>
      <c r="B5591" t="s">
        <v>16176</v>
      </c>
      <c r="C5591" t="s">
        <v>16176</v>
      </c>
      <c r="E5591" t="s">
        <v>16174</v>
      </c>
      <c r="F5591" t="s">
        <v>1705</v>
      </c>
      <c r="G5591" t="s">
        <v>4638</v>
      </c>
      <c r="H5591" t="s">
        <v>4639</v>
      </c>
    </row>
    <row r="5592" spans="1:8">
      <c r="A5592" t="s">
        <v>16177</v>
      </c>
      <c r="B5592" t="s">
        <v>16178</v>
      </c>
      <c r="C5592" t="s">
        <v>16178</v>
      </c>
      <c r="E5592" t="s">
        <v>2888</v>
      </c>
      <c r="F5592" t="s">
        <v>1705</v>
      </c>
      <c r="G5592" t="s">
        <v>2889</v>
      </c>
      <c r="H5592" t="s">
        <v>2890</v>
      </c>
    </row>
    <row r="5593" spans="1:8">
      <c r="A5593" t="s">
        <v>16179</v>
      </c>
      <c r="B5593" t="s">
        <v>16180</v>
      </c>
      <c r="C5593" t="s">
        <v>16180</v>
      </c>
      <c r="E5593" t="s">
        <v>2888</v>
      </c>
      <c r="F5593" t="s">
        <v>1705</v>
      </c>
      <c r="G5593" t="s">
        <v>2889</v>
      </c>
      <c r="H5593" t="s">
        <v>2890</v>
      </c>
    </row>
    <row r="5594" spans="1:8">
      <c r="A5594" t="s">
        <v>16181</v>
      </c>
      <c r="B5594" t="s">
        <v>16182</v>
      </c>
      <c r="C5594" t="s">
        <v>16183</v>
      </c>
      <c r="D5594" t="s">
        <v>5562</v>
      </c>
      <c r="E5594" t="s">
        <v>2888</v>
      </c>
      <c r="F5594" t="s">
        <v>1705</v>
      </c>
      <c r="G5594" t="s">
        <v>2889</v>
      </c>
      <c r="H5594" t="s">
        <v>2890</v>
      </c>
    </row>
    <row r="5595" spans="1:8">
      <c r="A5595" t="s">
        <v>16184</v>
      </c>
      <c r="B5595" t="s">
        <v>16185</v>
      </c>
      <c r="C5595" t="s">
        <v>16185</v>
      </c>
      <c r="E5595" t="s">
        <v>2888</v>
      </c>
      <c r="F5595" t="s">
        <v>1705</v>
      </c>
      <c r="G5595" t="s">
        <v>2889</v>
      </c>
      <c r="H5595" t="s">
        <v>2890</v>
      </c>
    </row>
    <row r="5596" spans="1:8">
      <c r="A5596" t="s">
        <v>16186</v>
      </c>
      <c r="B5596" t="s">
        <v>16187</v>
      </c>
      <c r="C5596" t="s">
        <v>16187</v>
      </c>
      <c r="E5596" t="s">
        <v>2888</v>
      </c>
      <c r="F5596" t="s">
        <v>1705</v>
      </c>
      <c r="G5596" t="s">
        <v>2889</v>
      </c>
      <c r="H5596" t="s">
        <v>2890</v>
      </c>
    </row>
    <row r="5597" spans="1:8">
      <c r="A5597" t="s">
        <v>16188</v>
      </c>
      <c r="B5597" t="s">
        <v>16189</v>
      </c>
      <c r="C5597" t="s">
        <v>16190</v>
      </c>
      <c r="D5597" t="s">
        <v>5562</v>
      </c>
      <c r="E5597" t="s">
        <v>16191</v>
      </c>
      <c r="F5597" t="s">
        <v>2826</v>
      </c>
      <c r="G5597" t="s">
        <v>4721</v>
      </c>
      <c r="H5597" t="s">
        <v>13117</v>
      </c>
    </row>
    <row r="5598" spans="1:8">
      <c r="A5598" t="s">
        <v>16192</v>
      </c>
      <c r="B5598" t="s">
        <v>16193</v>
      </c>
      <c r="C5598" t="s">
        <v>16193</v>
      </c>
      <c r="E5598" t="s">
        <v>16191</v>
      </c>
      <c r="F5598" t="s">
        <v>2826</v>
      </c>
      <c r="G5598" t="s">
        <v>4721</v>
      </c>
      <c r="H5598" t="s">
        <v>13117</v>
      </c>
    </row>
    <row r="5599" spans="1:8">
      <c r="A5599" t="s">
        <v>16194</v>
      </c>
      <c r="B5599" t="s">
        <v>16195</v>
      </c>
      <c r="C5599" t="s">
        <v>16195</v>
      </c>
      <c r="E5599" t="s">
        <v>16191</v>
      </c>
      <c r="F5599" t="s">
        <v>2826</v>
      </c>
      <c r="G5599" t="s">
        <v>4721</v>
      </c>
      <c r="H5599" t="s">
        <v>13117</v>
      </c>
    </row>
    <row r="5600" spans="1:8">
      <c r="A5600" t="s">
        <v>16196</v>
      </c>
      <c r="B5600" t="s">
        <v>16197</v>
      </c>
      <c r="C5600" t="s">
        <v>16197</v>
      </c>
      <c r="E5600" t="s">
        <v>16191</v>
      </c>
      <c r="F5600" t="s">
        <v>2826</v>
      </c>
      <c r="G5600" t="s">
        <v>4721</v>
      </c>
      <c r="H5600" t="s">
        <v>13117</v>
      </c>
    </row>
    <row r="5601" spans="1:8">
      <c r="A5601" t="s">
        <v>16198</v>
      </c>
      <c r="B5601" t="s">
        <v>16199</v>
      </c>
      <c r="C5601" t="s">
        <v>16199</v>
      </c>
      <c r="E5601" t="s">
        <v>16191</v>
      </c>
      <c r="F5601" t="s">
        <v>2826</v>
      </c>
      <c r="G5601" t="s">
        <v>4721</v>
      </c>
      <c r="H5601" t="s">
        <v>13117</v>
      </c>
    </row>
    <row r="5602" spans="1:8">
      <c r="A5602" t="s">
        <v>16200</v>
      </c>
      <c r="B5602" t="s">
        <v>16201</v>
      </c>
      <c r="C5602" t="s">
        <v>16201</v>
      </c>
      <c r="E5602" t="s">
        <v>16174</v>
      </c>
      <c r="F5602" t="s">
        <v>1705</v>
      </c>
      <c r="G5602" t="s">
        <v>4638</v>
      </c>
      <c r="H5602" t="s">
        <v>4639</v>
      </c>
    </row>
    <row r="5603" spans="1:8">
      <c r="A5603" t="s">
        <v>16202</v>
      </c>
      <c r="B5603" t="s">
        <v>16203</v>
      </c>
      <c r="C5603" t="s">
        <v>16204</v>
      </c>
      <c r="D5603" t="s">
        <v>5906</v>
      </c>
      <c r="E5603" t="s">
        <v>16205</v>
      </c>
      <c r="F5603" t="s">
        <v>1705</v>
      </c>
      <c r="G5603" t="s">
        <v>2889</v>
      </c>
      <c r="H5603" t="s">
        <v>2890</v>
      </c>
    </row>
    <row r="5604" spans="1:8">
      <c r="A5604" t="s">
        <v>16206</v>
      </c>
      <c r="B5604" t="s">
        <v>16207</v>
      </c>
      <c r="C5604" t="s">
        <v>16207</v>
      </c>
      <c r="E5604" t="s">
        <v>16208</v>
      </c>
      <c r="F5604" t="s">
        <v>459</v>
      </c>
      <c r="G5604" t="s">
        <v>16209</v>
      </c>
      <c r="H5604" t="s">
        <v>16210</v>
      </c>
    </row>
    <row r="5605" spans="1:8">
      <c r="A5605" t="s">
        <v>16211</v>
      </c>
      <c r="B5605" t="s">
        <v>16212</v>
      </c>
      <c r="C5605" t="s">
        <v>16212</v>
      </c>
      <c r="E5605" t="s">
        <v>16208</v>
      </c>
      <c r="F5605" t="s">
        <v>459</v>
      </c>
      <c r="G5605" t="s">
        <v>16209</v>
      </c>
      <c r="H5605" t="s">
        <v>16210</v>
      </c>
    </row>
    <row r="5606" spans="1:8">
      <c r="A5606" t="s">
        <v>16213</v>
      </c>
      <c r="B5606" t="s">
        <v>16214</v>
      </c>
      <c r="C5606" t="s">
        <v>16214</v>
      </c>
      <c r="E5606" t="s">
        <v>2888</v>
      </c>
      <c r="F5606" t="s">
        <v>1705</v>
      </c>
      <c r="G5606" t="s">
        <v>2889</v>
      </c>
      <c r="H5606" t="s">
        <v>2890</v>
      </c>
    </row>
    <row r="5607" spans="1:8">
      <c r="A5607" t="s">
        <v>16215</v>
      </c>
      <c r="B5607" t="s">
        <v>16216</v>
      </c>
      <c r="C5607" t="s">
        <v>16216</v>
      </c>
      <c r="E5607" t="s">
        <v>2888</v>
      </c>
      <c r="F5607" t="s">
        <v>1705</v>
      </c>
      <c r="G5607" t="s">
        <v>2889</v>
      </c>
      <c r="H5607" t="s">
        <v>2890</v>
      </c>
    </row>
    <row r="5608" spans="1:8">
      <c r="A5608" t="s">
        <v>16217</v>
      </c>
      <c r="B5608" t="s">
        <v>16218</v>
      </c>
      <c r="C5608" t="s">
        <v>16218</v>
      </c>
      <c r="E5608" t="s">
        <v>2888</v>
      </c>
      <c r="F5608" t="s">
        <v>1705</v>
      </c>
      <c r="G5608" t="s">
        <v>2889</v>
      </c>
      <c r="H5608" t="s">
        <v>2890</v>
      </c>
    </row>
    <row r="5609" spans="1:8">
      <c r="A5609" t="s">
        <v>16219</v>
      </c>
      <c r="B5609" t="s">
        <v>16220</v>
      </c>
      <c r="C5609" t="s">
        <v>16220</v>
      </c>
      <c r="E5609" t="s">
        <v>2888</v>
      </c>
      <c r="F5609" t="s">
        <v>1705</v>
      </c>
      <c r="G5609" t="s">
        <v>2889</v>
      </c>
      <c r="H5609" t="s">
        <v>2890</v>
      </c>
    </row>
    <row r="5610" spans="1:8">
      <c r="A5610" t="s">
        <v>16221</v>
      </c>
      <c r="B5610" t="s">
        <v>16222</v>
      </c>
      <c r="C5610" t="s">
        <v>16222</v>
      </c>
      <c r="E5610" t="s">
        <v>2888</v>
      </c>
      <c r="F5610" t="s">
        <v>1705</v>
      </c>
      <c r="G5610" t="s">
        <v>2889</v>
      </c>
      <c r="H5610" t="s">
        <v>2890</v>
      </c>
    </row>
    <row r="5611" spans="1:8">
      <c r="A5611" t="s">
        <v>16223</v>
      </c>
      <c r="B5611" t="s">
        <v>16224</v>
      </c>
      <c r="C5611" t="s">
        <v>16224</v>
      </c>
      <c r="E5611" t="s">
        <v>2888</v>
      </c>
      <c r="F5611" t="s">
        <v>1705</v>
      </c>
      <c r="G5611" t="s">
        <v>2889</v>
      </c>
      <c r="H5611" t="s">
        <v>2890</v>
      </c>
    </row>
    <row r="5612" spans="1:8">
      <c r="A5612" t="s">
        <v>16225</v>
      </c>
      <c r="B5612" t="s">
        <v>16226</v>
      </c>
      <c r="C5612" t="s">
        <v>16226</v>
      </c>
      <c r="E5612" t="s">
        <v>16227</v>
      </c>
      <c r="F5612" t="s">
        <v>2826</v>
      </c>
      <c r="G5612" t="s">
        <v>4721</v>
      </c>
      <c r="H5612" t="s">
        <v>4722</v>
      </c>
    </row>
    <row r="5613" spans="1:8">
      <c r="A5613" t="s">
        <v>16228</v>
      </c>
      <c r="B5613" t="s">
        <v>16229</v>
      </c>
      <c r="C5613" t="s">
        <v>16229</v>
      </c>
      <c r="E5613" t="s">
        <v>2888</v>
      </c>
      <c r="F5613" t="s">
        <v>1705</v>
      </c>
      <c r="G5613" t="s">
        <v>2889</v>
      </c>
      <c r="H5613" t="s">
        <v>2890</v>
      </c>
    </row>
    <row r="5614" spans="1:8">
      <c r="A5614" t="s">
        <v>16230</v>
      </c>
      <c r="B5614" t="s">
        <v>16231</v>
      </c>
      <c r="C5614" t="s">
        <v>16231</v>
      </c>
      <c r="E5614" t="s">
        <v>16227</v>
      </c>
      <c r="F5614" t="s">
        <v>2826</v>
      </c>
      <c r="G5614" t="s">
        <v>4721</v>
      </c>
      <c r="H5614" t="s">
        <v>4722</v>
      </c>
    </row>
    <row r="5615" spans="1:8">
      <c r="A5615" t="s">
        <v>16232</v>
      </c>
      <c r="B5615" t="s">
        <v>16233</v>
      </c>
      <c r="C5615" t="s">
        <v>16233</v>
      </c>
      <c r="E5615" t="s">
        <v>16227</v>
      </c>
      <c r="F5615" t="s">
        <v>2826</v>
      </c>
      <c r="G5615" t="s">
        <v>4721</v>
      </c>
      <c r="H5615" t="s">
        <v>4722</v>
      </c>
    </row>
    <row r="5616" spans="1:8">
      <c r="A5616" t="s">
        <v>16234</v>
      </c>
      <c r="B5616" t="s">
        <v>16235</v>
      </c>
      <c r="C5616" t="s">
        <v>16235</v>
      </c>
      <c r="E5616" t="s">
        <v>2888</v>
      </c>
      <c r="F5616" t="s">
        <v>1705</v>
      </c>
      <c r="G5616" t="s">
        <v>2889</v>
      </c>
      <c r="H5616" t="s">
        <v>2890</v>
      </c>
    </row>
    <row r="5617" spans="1:8">
      <c r="A5617" t="s">
        <v>16236</v>
      </c>
      <c r="B5617" t="s">
        <v>16237</v>
      </c>
      <c r="C5617" t="s">
        <v>16237</v>
      </c>
      <c r="E5617" t="s">
        <v>16227</v>
      </c>
      <c r="F5617" t="s">
        <v>2826</v>
      </c>
      <c r="G5617" t="s">
        <v>4721</v>
      </c>
      <c r="H5617" t="s">
        <v>4722</v>
      </c>
    </row>
    <row r="5618" spans="1:8">
      <c r="A5618" t="s">
        <v>16238</v>
      </c>
      <c r="B5618" t="s">
        <v>16239</v>
      </c>
      <c r="C5618" t="s">
        <v>16240</v>
      </c>
      <c r="D5618" t="s">
        <v>5562</v>
      </c>
      <c r="E5618" t="s">
        <v>2888</v>
      </c>
      <c r="F5618" t="s">
        <v>1705</v>
      </c>
      <c r="G5618" t="s">
        <v>2889</v>
      </c>
      <c r="H5618" t="s">
        <v>2890</v>
      </c>
    </row>
    <row r="5619" spans="1:8">
      <c r="A5619" t="s">
        <v>16241</v>
      </c>
      <c r="B5619" t="s">
        <v>16242</v>
      </c>
      <c r="C5619" t="s">
        <v>16242</v>
      </c>
      <c r="E5619" t="s">
        <v>2888</v>
      </c>
      <c r="F5619" t="s">
        <v>1705</v>
      </c>
      <c r="G5619" t="s">
        <v>2889</v>
      </c>
      <c r="H5619" t="s">
        <v>2890</v>
      </c>
    </row>
    <row r="5620" spans="1:8">
      <c r="A5620" t="s">
        <v>16243</v>
      </c>
      <c r="B5620" t="s">
        <v>16244</v>
      </c>
      <c r="C5620" t="s">
        <v>16244</v>
      </c>
      <c r="E5620" t="s">
        <v>2888</v>
      </c>
      <c r="F5620" t="s">
        <v>1705</v>
      </c>
      <c r="G5620" t="s">
        <v>2889</v>
      </c>
      <c r="H5620" t="s">
        <v>2890</v>
      </c>
    </row>
    <row r="5621" spans="1:8">
      <c r="A5621" t="s">
        <v>16245</v>
      </c>
      <c r="B5621" t="s">
        <v>16246</v>
      </c>
      <c r="C5621" t="s">
        <v>16246</v>
      </c>
      <c r="E5621" t="s">
        <v>582</v>
      </c>
      <c r="F5621" t="s">
        <v>583</v>
      </c>
      <c r="G5621" t="s">
        <v>352</v>
      </c>
      <c r="H5621" t="s">
        <v>584</v>
      </c>
    </row>
    <row r="5622" spans="1:8">
      <c r="A5622" t="s">
        <v>16247</v>
      </c>
      <c r="B5622" t="s">
        <v>16248</v>
      </c>
      <c r="C5622" t="s">
        <v>16248</v>
      </c>
      <c r="E5622" t="s">
        <v>582</v>
      </c>
      <c r="F5622" t="s">
        <v>583</v>
      </c>
      <c r="G5622" t="s">
        <v>352</v>
      </c>
      <c r="H5622" t="s">
        <v>584</v>
      </c>
    </row>
    <row r="5623" spans="1:8">
      <c r="A5623" t="s">
        <v>16249</v>
      </c>
      <c r="B5623" t="s">
        <v>16250</v>
      </c>
      <c r="C5623" t="s">
        <v>16250</v>
      </c>
      <c r="E5623" t="s">
        <v>582</v>
      </c>
      <c r="F5623" t="s">
        <v>583</v>
      </c>
      <c r="G5623" t="s">
        <v>352</v>
      </c>
      <c r="H5623" t="s">
        <v>584</v>
      </c>
    </row>
    <row r="5624" spans="1:8">
      <c r="A5624" t="s">
        <v>16251</v>
      </c>
      <c r="B5624" t="s">
        <v>16252</v>
      </c>
      <c r="C5624" t="s">
        <v>16252</v>
      </c>
      <c r="E5624" t="s">
        <v>6610</v>
      </c>
      <c r="F5624" t="s">
        <v>1705</v>
      </c>
      <c r="G5624" t="s">
        <v>4638</v>
      </c>
      <c r="H5624" t="s">
        <v>6611</v>
      </c>
    </row>
    <row r="5625" spans="1:8">
      <c r="A5625" t="s">
        <v>16253</v>
      </c>
      <c r="B5625" t="s">
        <v>16254</v>
      </c>
      <c r="C5625" t="s">
        <v>16254</v>
      </c>
      <c r="E5625" t="s">
        <v>6610</v>
      </c>
      <c r="F5625" t="s">
        <v>1705</v>
      </c>
      <c r="G5625" t="s">
        <v>4638</v>
      </c>
      <c r="H5625" t="s">
        <v>6611</v>
      </c>
    </row>
    <row r="5626" spans="1:8">
      <c r="A5626" t="s">
        <v>16255</v>
      </c>
      <c r="B5626" t="s">
        <v>16256</v>
      </c>
      <c r="C5626" t="s">
        <v>16256</v>
      </c>
      <c r="E5626" t="s">
        <v>2888</v>
      </c>
      <c r="F5626" t="s">
        <v>1705</v>
      </c>
      <c r="G5626" t="s">
        <v>2889</v>
      </c>
      <c r="H5626" t="s">
        <v>2890</v>
      </c>
    </row>
    <row r="5627" spans="1:8">
      <c r="A5627" t="s">
        <v>16257</v>
      </c>
      <c r="B5627" t="s">
        <v>16258</v>
      </c>
      <c r="C5627" t="s">
        <v>16258</v>
      </c>
      <c r="E5627" t="s">
        <v>582</v>
      </c>
      <c r="F5627" t="s">
        <v>583</v>
      </c>
      <c r="G5627" t="s">
        <v>352</v>
      </c>
      <c r="H5627" t="s">
        <v>584</v>
      </c>
    </row>
    <row r="5628" spans="1:8">
      <c r="A5628" t="s">
        <v>16259</v>
      </c>
      <c r="B5628" t="s">
        <v>16260</v>
      </c>
      <c r="C5628" t="s">
        <v>16260</v>
      </c>
      <c r="E5628" t="s">
        <v>582</v>
      </c>
      <c r="F5628" t="s">
        <v>583</v>
      </c>
      <c r="G5628" t="s">
        <v>352</v>
      </c>
      <c r="H5628" t="s">
        <v>584</v>
      </c>
    </row>
    <row r="5629" spans="1:8">
      <c r="A5629" t="s">
        <v>16261</v>
      </c>
      <c r="B5629" t="s">
        <v>16262</v>
      </c>
      <c r="C5629" t="s">
        <v>16262</v>
      </c>
      <c r="E5629" t="s">
        <v>582</v>
      </c>
      <c r="F5629" t="s">
        <v>583</v>
      </c>
      <c r="G5629" t="s">
        <v>352</v>
      </c>
      <c r="H5629" t="s">
        <v>584</v>
      </c>
    </row>
    <row r="5630" spans="1:8">
      <c r="A5630" t="s">
        <v>16263</v>
      </c>
      <c r="B5630" t="s">
        <v>16264</v>
      </c>
      <c r="C5630" t="s">
        <v>16264</v>
      </c>
      <c r="E5630" t="s">
        <v>582</v>
      </c>
      <c r="F5630" t="s">
        <v>583</v>
      </c>
      <c r="G5630" t="s">
        <v>352</v>
      </c>
      <c r="H5630" t="s">
        <v>584</v>
      </c>
    </row>
    <row r="5631" spans="1:8">
      <c r="A5631" t="s">
        <v>16265</v>
      </c>
      <c r="B5631" t="s">
        <v>16266</v>
      </c>
      <c r="C5631" t="s">
        <v>16266</v>
      </c>
      <c r="E5631" t="s">
        <v>2888</v>
      </c>
      <c r="F5631" t="s">
        <v>1705</v>
      </c>
      <c r="G5631" t="s">
        <v>2889</v>
      </c>
      <c r="H5631" t="s">
        <v>2890</v>
      </c>
    </row>
    <row r="5632" spans="1:8">
      <c r="A5632" t="s">
        <v>16267</v>
      </c>
      <c r="B5632" t="s">
        <v>16268</v>
      </c>
      <c r="C5632" t="s">
        <v>16268</v>
      </c>
      <c r="E5632" t="s">
        <v>2888</v>
      </c>
      <c r="F5632" t="s">
        <v>1705</v>
      </c>
      <c r="G5632" t="s">
        <v>2889</v>
      </c>
      <c r="H5632" t="s">
        <v>2890</v>
      </c>
    </row>
    <row r="5633" spans="1:8">
      <c r="A5633" t="s">
        <v>16269</v>
      </c>
      <c r="B5633" t="s">
        <v>16270</v>
      </c>
      <c r="C5633" t="s">
        <v>16270</v>
      </c>
      <c r="E5633" t="s">
        <v>2888</v>
      </c>
      <c r="F5633" t="s">
        <v>1705</v>
      </c>
      <c r="G5633" t="s">
        <v>2889</v>
      </c>
      <c r="H5633" t="s">
        <v>2890</v>
      </c>
    </row>
    <row r="5634" spans="1:8">
      <c r="A5634" t="s">
        <v>16271</v>
      </c>
      <c r="B5634" t="s">
        <v>16272</v>
      </c>
      <c r="C5634" t="s">
        <v>16272</v>
      </c>
      <c r="E5634" t="s">
        <v>2888</v>
      </c>
      <c r="F5634" t="s">
        <v>1705</v>
      </c>
      <c r="G5634" t="s">
        <v>2889</v>
      </c>
      <c r="H5634" t="s">
        <v>2890</v>
      </c>
    </row>
    <row r="5635" spans="1:8">
      <c r="A5635" t="s">
        <v>16273</v>
      </c>
      <c r="B5635" t="s">
        <v>16274</v>
      </c>
      <c r="C5635" t="s">
        <v>16274</v>
      </c>
      <c r="E5635" t="s">
        <v>2888</v>
      </c>
      <c r="F5635" t="s">
        <v>1705</v>
      </c>
      <c r="G5635" t="s">
        <v>2889</v>
      </c>
      <c r="H5635" t="s">
        <v>2890</v>
      </c>
    </row>
    <row r="5636" spans="1:8">
      <c r="A5636" t="s">
        <v>16275</v>
      </c>
      <c r="B5636" t="s">
        <v>16276</v>
      </c>
      <c r="C5636" t="s">
        <v>16276</v>
      </c>
      <c r="E5636" t="s">
        <v>2888</v>
      </c>
      <c r="F5636" t="s">
        <v>1705</v>
      </c>
      <c r="G5636" t="s">
        <v>2889</v>
      </c>
      <c r="H5636" t="s">
        <v>2890</v>
      </c>
    </row>
    <row r="5637" spans="1:8">
      <c r="A5637" t="s">
        <v>16277</v>
      </c>
      <c r="B5637" t="s">
        <v>16278</v>
      </c>
      <c r="C5637" t="s">
        <v>16278</v>
      </c>
      <c r="E5637" t="s">
        <v>2888</v>
      </c>
      <c r="F5637" t="s">
        <v>1705</v>
      </c>
      <c r="G5637" t="s">
        <v>2889</v>
      </c>
      <c r="H5637" t="s">
        <v>2890</v>
      </c>
    </row>
    <row r="5638" spans="1:8">
      <c r="A5638" t="s">
        <v>16279</v>
      </c>
      <c r="B5638" t="s">
        <v>16280</v>
      </c>
      <c r="C5638" t="s">
        <v>16281</v>
      </c>
      <c r="D5638" t="s">
        <v>8995</v>
      </c>
      <c r="E5638" t="s">
        <v>1875</v>
      </c>
      <c r="F5638" t="s">
        <v>583</v>
      </c>
      <c r="G5638" t="s">
        <v>1723</v>
      </c>
      <c r="H5638" t="s">
        <v>1876</v>
      </c>
    </row>
    <row r="5639" spans="1:8">
      <c r="A5639" t="s">
        <v>16282</v>
      </c>
      <c r="B5639" t="s">
        <v>4849</v>
      </c>
      <c r="C5639" t="s">
        <v>4850</v>
      </c>
      <c r="D5639" t="s">
        <v>4851</v>
      </c>
      <c r="E5639" t="s">
        <v>2322</v>
      </c>
      <c r="F5639" t="s">
        <v>583</v>
      </c>
      <c r="G5639" t="s">
        <v>1842</v>
      </c>
      <c r="H5639" t="s">
        <v>2323</v>
      </c>
    </row>
    <row r="5640" spans="1:8">
      <c r="A5640" t="s">
        <v>16283</v>
      </c>
      <c r="B5640" t="s">
        <v>16284</v>
      </c>
      <c r="C5640" t="s">
        <v>16284</v>
      </c>
      <c r="E5640" t="s">
        <v>2888</v>
      </c>
      <c r="F5640" t="s">
        <v>1705</v>
      </c>
      <c r="G5640" t="s">
        <v>2889</v>
      </c>
      <c r="H5640" t="s">
        <v>2890</v>
      </c>
    </row>
    <row r="5641" spans="1:8">
      <c r="A5641" t="s">
        <v>16285</v>
      </c>
      <c r="B5641" t="s">
        <v>16286</v>
      </c>
      <c r="C5641" t="s">
        <v>16286</v>
      </c>
      <c r="E5641" t="s">
        <v>6610</v>
      </c>
      <c r="F5641" t="s">
        <v>1705</v>
      </c>
      <c r="G5641" t="s">
        <v>4638</v>
      </c>
      <c r="H5641" t="s">
        <v>6611</v>
      </c>
    </row>
    <row r="5642" spans="1:8">
      <c r="A5642" t="s">
        <v>16287</v>
      </c>
      <c r="B5642" t="s">
        <v>16288</v>
      </c>
      <c r="C5642" t="s">
        <v>16288</v>
      </c>
      <c r="E5642" t="s">
        <v>6610</v>
      </c>
      <c r="F5642" t="s">
        <v>1705</v>
      </c>
      <c r="G5642" t="s">
        <v>4638</v>
      </c>
      <c r="H5642" t="s">
        <v>6611</v>
      </c>
    </row>
    <row r="5643" spans="1:8">
      <c r="A5643" t="s">
        <v>16289</v>
      </c>
      <c r="B5643" t="s">
        <v>16288</v>
      </c>
      <c r="C5643" t="s">
        <v>16288</v>
      </c>
      <c r="E5643" t="s">
        <v>6610</v>
      </c>
      <c r="F5643" t="s">
        <v>1705</v>
      </c>
      <c r="G5643" t="s">
        <v>4638</v>
      </c>
      <c r="H5643" t="s">
        <v>6611</v>
      </c>
    </row>
    <row r="5644" spans="1:8">
      <c r="A5644" t="s">
        <v>16290</v>
      </c>
      <c r="B5644" t="s">
        <v>16291</v>
      </c>
      <c r="C5644" t="s">
        <v>16292</v>
      </c>
      <c r="D5644" t="s">
        <v>16293</v>
      </c>
      <c r="E5644" t="s">
        <v>6610</v>
      </c>
      <c r="F5644" t="s">
        <v>1705</v>
      </c>
      <c r="G5644" t="s">
        <v>4638</v>
      </c>
      <c r="H5644" t="s">
        <v>6611</v>
      </c>
    </row>
    <row r="5645" spans="1:8">
      <c r="A5645" t="s">
        <v>16294</v>
      </c>
      <c r="B5645" t="s">
        <v>16295</v>
      </c>
      <c r="C5645" t="s">
        <v>16295</v>
      </c>
      <c r="E5645" t="s">
        <v>6610</v>
      </c>
      <c r="F5645" t="s">
        <v>1705</v>
      </c>
      <c r="G5645" t="s">
        <v>4638</v>
      </c>
      <c r="H5645" t="s">
        <v>6611</v>
      </c>
    </row>
    <row r="5646" spans="1:8">
      <c r="A5646" t="s">
        <v>16296</v>
      </c>
      <c r="B5646" t="s">
        <v>16297</v>
      </c>
      <c r="C5646" t="s">
        <v>16297</v>
      </c>
      <c r="E5646" t="s">
        <v>6610</v>
      </c>
      <c r="F5646" t="s">
        <v>1705</v>
      </c>
      <c r="G5646" t="s">
        <v>4638</v>
      </c>
      <c r="H5646" t="s">
        <v>6611</v>
      </c>
    </row>
    <row r="5647" spans="1:8">
      <c r="A5647" t="s">
        <v>16298</v>
      </c>
      <c r="B5647" t="s">
        <v>16297</v>
      </c>
      <c r="C5647" t="s">
        <v>16297</v>
      </c>
      <c r="E5647" t="s">
        <v>6610</v>
      </c>
      <c r="F5647" t="s">
        <v>1705</v>
      </c>
      <c r="G5647" t="s">
        <v>4638</v>
      </c>
      <c r="H5647" t="s">
        <v>6611</v>
      </c>
    </row>
    <row r="5648" spans="1:8">
      <c r="A5648" t="s">
        <v>16299</v>
      </c>
      <c r="B5648" t="s">
        <v>16300</v>
      </c>
      <c r="C5648" t="s">
        <v>16300</v>
      </c>
      <c r="E5648" t="s">
        <v>6610</v>
      </c>
      <c r="F5648" t="s">
        <v>1705</v>
      </c>
      <c r="G5648" t="s">
        <v>4638</v>
      </c>
      <c r="H5648" t="s">
        <v>6611</v>
      </c>
    </row>
    <row r="5649" spans="1:8">
      <c r="A5649" t="s">
        <v>16301</v>
      </c>
      <c r="B5649" t="s">
        <v>16302</v>
      </c>
      <c r="C5649" t="s">
        <v>16302</v>
      </c>
      <c r="E5649" t="s">
        <v>6610</v>
      </c>
      <c r="F5649" t="s">
        <v>1705</v>
      </c>
      <c r="G5649" t="s">
        <v>4638</v>
      </c>
      <c r="H5649" t="s">
        <v>6611</v>
      </c>
    </row>
    <row r="5650" spans="1:8">
      <c r="A5650" t="s">
        <v>16303</v>
      </c>
      <c r="B5650" t="s">
        <v>16304</v>
      </c>
      <c r="C5650" t="s">
        <v>16304</v>
      </c>
      <c r="E5650" t="s">
        <v>6610</v>
      </c>
      <c r="F5650" t="s">
        <v>1705</v>
      </c>
      <c r="G5650" t="s">
        <v>4638</v>
      </c>
      <c r="H5650" t="s">
        <v>6611</v>
      </c>
    </row>
    <row r="5651" spans="1:8">
      <c r="A5651" t="s">
        <v>16305</v>
      </c>
      <c r="B5651" t="s">
        <v>16304</v>
      </c>
      <c r="C5651" t="s">
        <v>16304</v>
      </c>
      <c r="E5651" t="s">
        <v>6610</v>
      </c>
      <c r="F5651" t="s">
        <v>1705</v>
      </c>
      <c r="G5651" t="s">
        <v>4638</v>
      </c>
      <c r="H5651" t="s">
        <v>6611</v>
      </c>
    </row>
    <row r="5652" spans="1:8">
      <c r="A5652" t="s">
        <v>16306</v>
      </c>
      <c r="B5652" t="s">
        <v>16307</v>
      </c>
      <c r="C5652" t="s">
        <v>16307</v>
      </c>
      <c r="E5652" t="s">
        <v>6610</v>
      </c>
      <c r="F5652" t="s">
        <v>1705</v>
      </c>
      <c r="G5652" t="s">
        <v>4638</v>
      </c>
      <c r="H5652" t="s">
        <v>6611</v>
      </c>
    </row>
    <row r="5653" spans="1:8">
      <c r="A5653" t="s">
        <v>16308</v>
      </c>
      <c r="B5653" t="s">
        <v>16309</v>
      </c>
      <c r="C5653" t="s">
        <v>16309</v>
      </c>
      <c r="E5653" t="s">
        <v>6610</v>
      </c>
      <c r="F5653" t="s">
        <v>1705</v>
      </c>
      <c r="G5653" t="s">
        <v>4638</v>
      </c>
      <c r="H5653" t="s">
        <v>6611</v>
      </c>
    </row>
    <row r="5654" spans="1:8">
      <c r="A5654" t="s">
        <v>16310</v>
      </c>
      <c r="B5654" t="s">
        <v>16311</v>
      </c>
      <c r="C5654" t="s">
        <v>16311</v>
      </c>
      <c r="E5654" t="s">
        <v>6610</v>
      </c>
      <c r="F5654" t="s">
        <v>1705</v>
      </c>
      <c r="G5654" t="s">
        <v>4638</v>
      </c>
      <c r="H5654" t="s">
        <v>6611</v>
      </c>
    </row>
    <row r="5655" spans="1:8">
      <c r="A5655" t="s">
        <v>16312</v>
      </c>
      <c r="B5655" t="s">
        <v>16311</v>
      </c>
      <c r="C5655" t="s">
        <v>16311</v>
      </c>
      <c r="E5655" t="s">
        <v>6610</v>
      </c>
      <c r="F5655" t="s">
        <v>1705</v>
      </c>
      <c r="G5655" t="s">
        <v>4638</v>
      </c>
      <c r="H5655" t="s">
        <v>6611</v>
      </c>
    </row>
    <row r="5656" spans="1:8">
      <c r="A5656" t="s">
        <v>16313</v>
      </c>
      <c r="B5656" t="s">
        <v>16314</v>
      </c>
      <c r="C5656" t="s">
        <v>16314</v>
      </c>
      <c r="E5656" t="s">
        <v>6610</v>
      </c>
      <c r="F5656" t="s">
        <v>1705</v>
      </c>
      <c r="G5656" t="s">
        <v>4638</v>
      </c>
      <c r="H5656" t="s">
        <v>6611</v>
      </c>
    </row>
    <row r="5657" spans="1:8">
      <c r="A5657" t="s">
        <v>16315</v>
      </c>
      <c r="B5657" t="s">
        <v>16316</v>
      </c>
      <c r="C5657" t="s">
        <v>16317</v>
      </c>
      <c r="D5657" t="s">
        <v>10131</v>
      </c>
      <c r="E5657" t="s">
        <v>6610</v>
      </c>
      <c r="F5657" t="s">
        <v>1705</v>
      </c>
      <c r="G5657" t="s">
        <v>4638</v>
      </c>
      <c r="H5657" t="s">
        <v>6611</v>
      </c>
    </row>
    <row r="5658" spans="1:8">
      <c r="A5658" t="s">
        <v>16318</v>
      </c>
      <c r="B5658" t="s">
        <v>16319</v>
      </c>
      <c r="C5658" t="s">
        <v>16319</v>
      </c>
      <c r="E5658" t="s">
        <v>16320</v>
      </c>
      <c r="F5658" t="s">
        <v>2826</v>
      </c>
      <c r="G5658" t="s">
        <v>4676</v>
      </c>
      <c r="H5658" t="s">
        <v>16321</v>
      </c>
    </row>
    <row r="5659" spans="1:8">
      <c r="A5659" t="s">
        <v>16322</v>
      </c>
      <c r="B5659" t="s">
        <v>16323</v>
      </c>
      <c r="C5659" t="s">
        <v>16323</v>
      </c>
      <c r="E5659" t="s">
        <v>1841</v>
      </c>
      <c r="F5659" t="s">
        <v>583</v>
      </c>
      <c r="G5659" t="s">
        <v>1842</v>
      </c>
      <c r="H5659" t="s">
        <v>1843</v>
      </c>
    </row>
    <row r="5660" spans="1:8">
      <c r="A5660" t="s">
        <v>16324</v>
      </c>
      <c r="B5660" t="s">
        <v>16325</v>
      </c>
      <c r="C5660" t="s">
        <v>16325</v>
      </c>
      <c r="E5660" t="s">
        <v>3606</v>
      </c>
      <c r="F5660" t="s">
        <v>1705</v>
      </c>
      <c r="G5660" t="s">
        <v>1706</v>
      </c>
      <c r="H5660" t="s">
        <v>1707</v>
      </c>
    </row>
    <row r="5661" spans="1:8">
      <c r="A5661" t="s">
        <v>16326</v>
      </c>
      <c r="B5661" t="s">
        <v>16327</v>
      </c>
      <c r="C5661" t="s">
        <v>16327</v>
      </c>
      <c r="E5661" t="s">
        <v>1841</v>
      </c>
      <c r="F5661" t="s">
        <v>583</v>
      </c>
      <c r="G5661" t="s">
        <v>1842</v>
      </c>
      <c r="H5661" t="s">
        <v>1843</v>
      </c>
    </row>
    <row r="5662" spans="1:8">
      <c r="A5662" t="s">
        <v>16328</v>
      </c>
      <c r="B5662" t="s">
        <v>16329</v>
      </c>
      <c r="C5662" t="s">
        <v>16329</v>
      </c>
      <c r="E5662" t="s">
        <v>1841</v>
      </c>
      <c r="F5662" t="s">
        <v>583</v>
      </c>
      <c r="G5662" t="s">
        <v>1842</v>
      </c>
      <c r="H5662" t="s">
        <v>1843</v>
      </c>
    </row>
    <row r="5663" spans="1:8">
      <c r="A5663" t="s">
        <v>16330</v>
      </c>
      <c r="B5663" t="s">
        <v>16331</v>
      </c>
      <c r="C5663" t="s">
        <v>16331</v>
      </c>
      <c r="E5663" t="s">
        <v>1841</v>
      </c>
      <c r="F5663" t="s">
        <v>583</v>
      </c>
      <c r="G5663" t="s">
        <v>1842</v>
      </c>
      <c r="H5663" t="s">
        <v>1843</v>
      </c>
    </row>
    <row r="5664" spans="1:8">
      <c r="A5664" t="s">
        <v>16332</v>
      </c>
      <c r="B5664" t="s">
        <v>7807</v>
      </c>
      <c r="C5664" t="s">
        <v>7807</v>
      </c>
      <c r="E5664" t="s">
        <v>764</v>
      </c>
      <c r="F5664" t="s">
        <v>583</v>
      </c>
      <c r="G5664" t="s">
        <v>352</v>
      </c>
      <c r="H5664" t="s">
        <v>765</v>
      </c>
    </row>
    <row r="5665" spans="1:8">
      <c r="A5665" t="s">
        <v>16333</v>
      </c>
      <c r="B5665" t="s">
        <v>16334</v>
      </c>
      <c r="C5665" t="s">
        <v>16334</v>
      </c>
      <c r="E5665" t="s">
        <v>2888</v>
      </c>
      <c r="F5665" t="s">
        <v>1705</v>
      </c>
      <c r="G5665" t="s">
        <v>2889</v>
      </c>
      <c r="H5665" t="s">
        <v>2890</v>
      </c>
    </row>
    <row r="5666" spans="1:8">
      <c r="A5666" t="s">
        <v>16335</v>
      </c>
      <c r="B5666" t="s">
        <v>16336</v>
      </c>
      <c r="C5666" t="s">
        <v>16336</v>
      </c>
      <c r="E5666" t="s">
        <v>7157</v>
      </c>
      <c r="F5666" t="s">
        <v>1723</v>
      </c>
      <c r="G5666" t="s">
        <v>2291</v>
      </c>
      <c r="H5666" t="s">
        <v>7158</v>
      </c>
    </row>
    <row r="5667" spans="1:8">
      <c r="A5667" t="s">
        <v>16337</v>
      </c>
      <c r="B5667" t="s">
        <v>16338</v>
      </c>
      <c r="C5667" t="s">
        <v>16338</v>
      </c>
      <c r="E5667" t="s">
        <v>2236</v>
      </c>
      <c r="F5667" t="s">
        <v>583</v>
      </c>
      <c r="G5667" t="s">
        <v>1723</v>
      </c>
      <c r="H5667" t="s">
        <v>2237</v>
      </c>
    </row>
    <row r="5668" spans="1:8">
      <c r="A5668" t="s">
        <v>16339</v>
      </c>
      <c r="B5668" t="s">
        <v>16340</v>
      </c>
      <c r="C5668" t="s">
        <v>16341</v>
      </c>
      <c r="D5668" t="s">
        <v>14239</v>
      </c>
      <c r="E5668" t="s">
        <v>16342</v>
      </c>
      <c r="F5668" t="s">
        <v>352</v>
      </c>
      <c r="G5668" t="s">
        <v>610</v>
      </c>
      <c r="H5668" t="s">
        <v>2116</v>
      </c>
    </row>
    <row r="5669" spans="1:8">
      <c r="A5669" t="s">
        <v>16343</v>
      </c>
      <c r="B5669" t="s">
        <v>16344</v>
      </c>
      <c r="C5669" t="s">
        <v>16345</v>
      </c>
      <c r="D5669" t="s">
        <v>14239</v>
      </c>
      <c r="E5669" t="s">
        <v>2115</v>
      </c>
      <c r="F5669" t="s">
        <v>352</v>
      </c>
      <c r="G5669" t="s">
        <v>610</v>
      </c>
      <c r="H5669" t="s">
        <v>2116</v>
      </c>
    </row>
    <row r="5670" spans="1:8">
      <c r="A5670" t="s">
        <v>16346</v>
      </c>
      <c r="B5670" t="s">
        <v>16347</v>
      </c>
      <c r="C5670" t="s">
        <v>16348</v>
      </c>
      <c r="D5670" t="s">
        <v>651</v>
      </c>
      <c r="E5670" t="s">
        <v>652</v>
      </c>
      <c r="F5670" t="s">
        <v>652</v>
      </c>
    </row>
    <row r="5671" spans="1:8">
      <c r="A5671" t="s">
        <v>16349</v>
      </c>
      <c r="B5671" t="s">
        <v>16350</v>
      </c>
      <c r="C5671" t="s">
        <v>16350</v>
      </c>
      <c r="E5671" t="s">
        <v>582</v>
      </c>
      <c r="F5671" t="s">
        <v>583</v>
      </c>
      <c r="G5671" t="s">
        <v>352</v>
      </c>
      <c r="H5671" t="s">
        <v>584</v>
      </c>
    </row>
    <row r="5672" spans="1:8">
      <c r="A5672" t="s">
        <v>16351</v>
      </c>
      <c r="B5672" t="s">
        <v>16352</v>
      </c>
      <c r="C5672" t="s">
        <v>16353</v>
      </c>
      <c r="D5672" t="s">
        <v>651</v>
      </c>
      <c r="E5672" t="s">
        <v>850</v>
      </c>
      <c r="F5672" t="s">
        <v>583</v>
      </c>
      <c r="G5672" t="s">
        <v>352</v>
      </c>
      <c r="H5672" t="s">
        <v>851</v>
      </c>
    </row>
    <row r="5673" spans="1:8">
      <c r="A5673" t="s">
        <v>16354</v>
      </c>
      <c r="B5673" t="s">
        <v>16355</v>
      </c>
      <c r="C5673" t="s">
        <v>16356</v>
      </c>
      <c r="D5673" t="s">
        <v>651</v>
      </c>
      <c r="E5673" t="s">
        <v>850</v>
      </c>
      <c r="F5673" t="s">
        <v>583</v>
      </c>
      <c r="G5673" t="s">
        <v>352</v>
      </c>
      <c r="H5673" t="s">
        <v>851</v>
      </c>
    </row>
    <row r="5674" spans="1:8">
      <c r="A5674" t="s">
        <v>16357</v>
      </c>
      <c r="B5674" t="s">
        <v>16358</v>
      </c>
      <c r="C5674" t="s">
        <v>16359</v>
      </c>
      <c r="D5674" t="s">
        <v>14239</v>
      </c>
      <c r="E5674" t="s">
        <v>850</v>
      </c>
      <c r="F5674" t="s">
        <v>583</v>
      </c>
      <c r="G5674" t="s">
        <v>352</v>
      </c>
      <c r="H5674" t="s">
        <v>851</v>
      </c>
    </row>
    <row r="5675" spans="1:8">
      <c r="A5675" t="s">
        <v>16360</v>
      </c>
      <c r="B5675" t="s">
        <v>16361</v>
      </c>
      <c r="C5675" t="s">
        <v>16362</v>
      </c>
      <c r="D5675" t="s">
        <v>14239</v>
      </c>
      <c r="E5675" t="s">
        <v>850</v>
      </c>
      <c r="F5675" t="s">
        <v>583</v>
      </c>
      <c r="G5675" t="s">
        <v>352</v>
      </c>
      <c r="H5675" t="s">
        <v>851</v>
      </c>
    </row>
    <row r="5676" spans="1:8">
      <c r="A5676" t="s">
        <v>16363</v>
      </c>
      <c r="B5676" t="s">
        <v>16364</v>
      </c>
      <c r="C5676" t="s">
        <v>16365</v>
      </c>
      <c r="D5676" t="s">
        <v>16366</v>
      </c>
      <c r="E5676" t="s">
        <v>850</v>
      </c>
      <c r="F5676" t="s">
        <v>583</v>
      </c>
      <c r="G5676" t="s">
        <v>352</v>
      </c>
      <c r="H5676" t="s">
        <v>851</v>
      </c>
    </row>
    <row r="5677" spans="1:8">
      <c r="A5677" t="s">
        <v>16367</v>
      </c>
      <c r="B5677" t="s">
        <v>16368</v>
      </c>
      <c r="C5677" t="s">
        <v>16369</v>
      </c>
      <c r="D5677" t="s">
        <v>1100</v>
      </c>
      <c r="E5677" t="s">
        <v>652</v>
      </c>
      <c r="F5677" t="s">
        <v>652</v>
      </c>
    </row>
    <row r="5678" spans="1:8">
      <c r="A5678" t="s">
        <v>16370</v>
      </c>
      <c r="B5678" t="s">
        <v>16371</v>
      </c>
      <c r="C5678" t="s">
        <v>16372</v>
      </c>
      <c r="D5678" t="s">
        <v>2402</v>
      </c>
      <c r="E5678" t="s">
        <v>2403</v>
      </c>
      <c r="F5678" t="s">
        <v>352</v>
      </c>
      <c r="G5678" t="s">
        <v>610</v>
      </c>
      <c r="H5678" t="s">
        <v>1453</v>
      </c>
    </row>
    <row r="5679" spans="1:8">
      <c r="A5679" t="s">
        <v>16373</v>
      </c>
      <c r="B5679" t="s">
        <v>16374</v>
      </c>
      <c r="C5679" t="s">
        <v>16375</v>
      </c>
      <c r="D5679" t="s">
        <v>16376</v>
      </c>
      <c r="E5679" t="s">
        <v>691</v>
      </c>
      <c r="F5679" t="s">
        <v>352</v>
      </c>
      <c r="G5679" t="s">
        <v>692</v>
      </c>
      <c r="H5679" t="s">
        <v>693</v>
      </c>
    </row>
    <row r="5680" spans="1:8">
      <c r="A5680" t="s">
        <v>16377</v>
      </c>
      <c r="B5680" t="s">
        <v>16378</v>
      </c>
      <c r="C5680" t="s">
        <v>16379</v>
      </c>
      <c r="D5680" t="s">
        <v>738</v>
      </c>
      <c r="E5680" t="s">
        <v>691</v>
      </c>
      <c r="F5680" t="s">
        <v>352</v>
      </c>
      <c r="G5680" t="s">
        <v>692</v>
      </c>
      <c r="H5680" t="s">
        <v>693</v>
      </c>
    </row>
    <row r="5681" spans="1:8">
      <c r="A5681" t="s">
        <v>16380</v>
      </c>
      <c r="B5681" t="s">
        <v>16381</v>
      </c>
      <c r="C5681" t="s">
        <v>16382</v>
      </c>
      <c r="D5681" t="s">
        <v>738</v>
      </c>
      <c r="E5681" t="s">
        <v>691</v>
      </c>
      <c r="F5681" t="s">
        <v>352</v>
      </c>
      <c r="G5681" t="s">
        <v>692</v>
      </c>
      <c r="H5681" t="s">
        <v>693</v>
      </c>
    </row>
    <row r="5682" spans="1:8">
      <c r="A5682" t="s">
        <v>16383</v>
      </c>
      <c r="B5682" t="s">
        <v>16384</v>
      </c>
      <c r="C5682" t="s">
        <v>16385</v>
      </c>
      <c r="D5682" t="s">
        <v>10373</v>
      </c>
      <c r="E5682" t="s">
        <v>2283</v>
      </c>
      <c r="F5682" t="s">
        <v>1723</v>
      </c>
      <c r="G5682" t="s">
        <v>2284</v>
      </c>
      <c r="H5682" t="s">
        <v>2285</v>
      </c>
    </row>
    <row r="5683" spans="1:8">
      <c r="A5683" t="s">
        <v>16386</v>
      </c>
      <c r="B5683" t="s">
        <v>16387</v>
      </c>
      <c r="C5683" t="s">
        <v>16388</v>
      </c>
      <c r="D5683" t="s">
        <v>16389</v>
      </c>
      <c r="E5683" t="s">
        <v>12007</v>
      </c>
      <c r="F5683" t="s">
        <v>352</v>
      </c>
      <c r="G5683" t="s">
        <v>467</v>
      </c>
      <c r="H5683" t="s">
        <v>1112</v>
      </c>
    </row>
    <row r="5684" spans="1:8">
      <c r="A5684" t="s">
        <v>16390</v>
      </c>
      <c r="B5684" t="s">
        <v>16391</v>
      </c>
      <c r="C5684" t="s">
        <v>16392</v>
      </c>
      <c r="D5684" t="s">
        <v>16389</v>
      </c>
      <c r="E5684" t="s">
        <v>12007</v>
      </c>
      <c r="F5684" t="s">
        <v>352</v>
      </c>
      <c r="G5684" t="s">
        <v>467</v>
      </c>
      <c r="H5684" t="s">
        <v>1112</v>
      </c>
    </row>
    <row r="5685" spans="1:8">
      <c r="A5685" t="s">
        <v>16393</v>
      </c>
      <c r="B5685" t="s">
        <v>16394</v>
      </c>
      <c r="C5685" t="s">
        <v>16394</v>
      </c>
      <c r="E5685" t="s">
        <v>7990</v>
      </c>
      <c r="F5685" t="s">
        <v>1705</v>
      </c>
      <c r="G5685" t="s">
        <v>4638</v>
      </c>
      <c r="H5685" t="s">
        <v>7968</v>
      </c>
    </row>
    <row r="5686" spans="1:8">
      <c r="A5686" t="s">
        <v>16395</v>
      </c>
      <c r="B5686" t="s">
        <v>16396</v>
      </c>
      <c r="C5686" t="s">
        <v>16396</v>
      </c>
      <c r="E5686" t="s">
        <v>3651</v>
      </c>
      <c r="F5686" t="s">
        <v>583</v>
      </c>
      <c r="G5686" t="s">
        <v>352</v>
      </c>
      <c r="H5686" t="s">
        <v>3652</v>
      </c>
    </row>
    <row r="5687" spans="1:8">
      <c r="A5687" t="s">
        <v>16397</v>
      </c>
      <c r="B5687" t="s">
        <v>16398</v>
      </c>
      <c r="C5687" t="s">
        <v>16399</v>
      </c>
      <c r="D5687" t="s">
        <v>8995</v>
      </c>
      <c r="E5687" t="s">
        <v>2010</v>
      </c>
      <c r="F5687" t="s">
        <v>1384</v>
      </c>
      <c r="G5687" t="s">
        <v>1385</v>
      </c>
      <c r="H5687" t="s">
        <v>1386</v>
      </c>
    </row>
    <row r="5688" spans="1:8">
      <c r="A5688" t="s">
        <v>16400</v>
      </c>
      <c r="B5688" t="s">
        <v>16401</v>
      </c>
      <c r="C5688" t="s">
        <v>16401</v>
      </c>
      <c r="E5688" t="s">
        <v>6594</v>
      </c>
      <c r="F5688" t="s">
        <v>1705</v>
      </c>
      <c r="G5688" t="s">
        <v>4638</v>
      </c>
      <c r="H5688" t="s">
        <v>6595</v>
      </c>
    </row>
    <row r="5689" spans="1:8">
      <c r="A5689" t="s">
        <v>16402</v>
      </c>
      <c r="B5689" t="s">
        <v>16403</v>
      </c>
      <c r="C5689" t="s">
        <v>16404</v>
      </c>
      <c r="D5689" t="s">
        <v>7966</v>
      </c>
      <c r="E5689" t="s">
        <v>8007</v>
      </c>
      <c r="F5689" t="s">
        <v>352</v>
      </c>
      <c r="G5689" t="s">
        <v>360</v>
      </c>
      <c r="H5689" t="s">
        <v>412</v>
      </c>
    </row>
    <row r="5690" spans="1:8">
      <c r="A5690" t="s">
        <v>16405</v>
      </c>
      <c r="B5690" t="s">
        <v>16406</v>
      </c>
      <c r="C5690" t="s">
        <v>16406</v>
      </c>
      <c r="E5690" t="s">
        <v>8007</v>
      </c>
      <c r="F5690" t="s">
        <v>352</v>
      </c>
      <c r="G5690" t="s">
        <v>360</v>
      </c>
      <c r="H5690" t="s">
        <v>412</v>
      </c>
    </row>
    <row r="5691" spans="1:8">
      <c r="A5691" t="s">
        <v>16407</v>
      </c>
      <c r="B5691" t="s">
        <v>8014</v>
      </c>
      <c r="C5691" t="s">
        <v>8015</v>
      </c>
      <c r="D5691" t="s">
        <v>7966</v>
      </c>
      <c r="E5691" t="s">
        <v>8007</v>
      </c>
      <c r="F5691" t="s">
        <v>352</v>
      </c>
      <c r="G5691" t="s">
        <v>360</v>
      </c>
      <c r="H5691" t="s">
        <v>412</v>
      </c>
    </row>
    <row r="5692" spans="1:8">
      <c r="A5692" t="s">
        <v>16408</v>
      </c>
      <c r="B5692" t="s">
        <v>8018</v>
      </c>
      <c r="C5692" t="s">
        <v>8019</v>
      </c>
      <c r="D5692" t="s">
        <v>7966</v>
      </c>
      <c r="E5692" t="s">
        <v>8007</v>
      </c>
      <c r="F5692" t="s">
        <v>352</v>
      </c>
      <c r="G5692" t="s">
        <v>360</v>
      </c>
      <c r="H5692" t="s">
        <v>412</v>
      </c>
    </row>
    <row r="5693" spans="1:8">
      <c r="A5693" t="s">
        <v>16409</v>
      </c>
      <c r="B5693" t="s">
        <v>8021</v>
      </c>
      <c r="C5693" t="s">
        <v>8021</v>
      </c>
      <c r="E5693" t="s">
        <v>8007</v>
      </c>
      <c r="F5693" t="s">
        <v>352</v>
      </c>
      <c r="G5693" t="s">
        <v>360</v>
      </c>
      <c r="H5693" t="s">
        <v>412</v>
      </c>
    </row>
    <row r="5694" spans="1:8">
      <c r="A5694" t="s">
        <v>16410</v>
      </c>
      <c r="B5694" t="s">
        <v>16411</v>
      </c>
      <c r="C5694" t="s">
        <v>16412</v>
      </c>
      <c r="D5694" t="s">
        <v>7966</v>
      </c>
      <c r="E5694" t="s">
        <v>7990</v>
      </c>
      <c r="F5694" t="s">
        <v>1705</v>
      </c>
      <c r="G5694" t="s">
        <v>4638</v>
      </c>
      <c r="H5694" t="s">
        <v>7968</v>
      </c>
    </row>
    <row r="5695" spans="1:8">
      <c r="A5695" t="s">
        <v>16413</v>
      </c>
      <c r="B5695" t="s">
        <v>16414</v>
      </c>
      <c r="C5695" t="s">
        <v>16415</v>
      </c>
      <c r="D5695" t="s">
        <v>7966</v>
      </c>
      <c r="E5695" t="s">
        <v>7990</v>
      </c>
      <c r="F5695" t="s">
        <v>1705</v>
      </c>
      <c r="G5695" t="s">
        <v>4638</v>
      </c>
      <c r="H5695" t="s">
        <v>7968</v>
      </c>
    </row>
    <row r="5696" spans="1:8">
      <c r="A5696" t="s">
        <v>16416</v>
      </c>
      <c r="B5696" t="s">
        <v>16417</v>
      </c>
      <c r="C5696" t="s">
        <v>16417</v>
      </c>
      <c r="E5696" t="s">
        <v>7990</v>
      </c>
      <c r="F5696" t="s">
        <v>1705</v>
      </c>
      <c r="G5696" t="s">
        <v>4638</v>
      </c>
      <c r="H5696" t="s">
        <v>7968</v>
      </c>
    </row>
    <row r="5697" spans="1:8">
      <c r="A5697" t="s">
        <v>16418</v>
      </c>
      <c r="B5697" t="s">
        <v>16419</v>
      </c>
      <c r="C5697" t="s">
        <v>16420</v>
      </c>
      <c r="D5697" t="s">
        <v>7966</v>
      </c>
      <c r="E5697" t="s">
        <v>6594</v>
      </c>
      <c r="F5697" t="s">
        <v>1705</v>
      </c>
      <c r="G5697" t="s">
        <v>4638</v>
      </c>
      <c r="H5697" t="s">
        <v>6595</v>
      </c>
    </row>
    <row r="5698" spans="1:8">
      <c r="A5698" t="s">
        <v>16421</v>
      </c>
      <c r="B5698" t="s">
        <v>16422</v>
      </c>
      <c r="C5698" t="s">
        <v>16423</v>
      </c>
      <c r="D5698" t="s">
        <v>7966</v>
      </c>
      <c r="E5698" t="s">
        <v>6594</v>
      </c>
      <c r="F5698" t="s">
        <v>1705</v>
      </c>
      <c r="G5698" t="s">
        <v>4638</v>
      </c>
      <c r="H5698" t="s">
        <v>6595</v>
      </c>
    </row>
    <row r="5699" spans="1:8">
      <c r="A5699" t="s">
        <v>16424</v>
      </c>
      <c r="B5699" t="s">
        <v>16425</v>
      </c>
      <c r="C5699" t="s">
        <v>16425</v>
      </c>
      <c r="E5699" t="s">
        <v>6594</v>
      </c>
      <c r="F5699" t="s">
        <v>1705</v>
      </c>
      <c r="G5699" t="s">
        <v>4638</v>
      </c>
      <c r="H5699" t="s">
        <v>6595</v>
      </c>
    </row>
    <row r="5700" spans="1:8">
      <c r="A5700" t="s">
        <v>16426</v>
      </c>
      <c r="B5700" t="s">
        <v>16427</v>
      </c>
      <c r="C5700" t="s">
        <v>16428</v>
      </c>
      <c r="D5700" t="s">
        <v>6411</v>
      </c>
      <c r="E5700" t="s">
        <v>652</v>
      </c>
      <c r="F5700" t="s">
        <v>652</v>
      </c>
    </row>
    <row r="5701" spans="1:8">
      <c r="A5701" t="s">
        <v>16429</v>
      </c>
      <c r="B5701" t="s">
        <v>16430</v>
      </c>
      <c r="C5701" t="s">
        <v>16430</v>
      </c>
      <c r="E5701" t="s">
        <v>1875</v>
      </c>
      <c r="F5701" t="s">
        <v>583</v>
      </c>
      <c r="G5701" t="s">
        <v>1723</v>
      </c>
      <c r="H5701" t="s">
        <v>1876</v>
      </c>
    </row>
    <row r="5702" spans="1:8">
      <c r="A5702" t="s">
        <v>16431</v>
      </c>
      <c r="B5702" t="s">
        <v>16430</v>
      </c>
      <c r="C5702" t="s">
        <v>16430</v>
      </c>
      <c r="E5702" t="s">
        <v>1875</v>
      </c>
      <c r="F5702" t="s">
        <v>583</v>
      </c>
      <c r="G5702" t="s">
        <v>1723</v>
      </c>
      <c r="H5702" t="s">
        <v>1876</v>
      </c>
    </row>
    <row r="5703" spans="1:8">
      <c r="A5703" t="s">
        <v>16432</v>
      </c>
      <c r="B5703" t="s">
        <v>16433</v>
      </c>
      <c r="C5703" t="s">
        <v>16434</v>
      </c>
      <c r="D5703" t="s">
        <v>7126</v>
      </c>
      <c r="E5703" t="s">
        <v>776</v>
      </c>
      <c r="F5703" t="s">
        <v>583</v>
      </c>
      <c r="G5703" t="s">
        <v>352</v>
      </c>
      <c r="H5703" t="s">
        <v>777</v>
      </c>
    </row>
    <row r="5704" spans="1:8">
      <c r="A5704" t="s">
        <v>16435</v>
      </c>
      <c r="B5704" t="s">
        <v>16436</v>
      </c>
      <c r="C5704" t="s">
        <v>16437</v>
      </c>
      <c r="D5704" t="s">
        <v>8190</v>
      </c>
      <c r="E5704" t="s">
        <v>3229</v>
      </c>
      <c r="F5704" t="s">
        <v>583</v>
      </c>
      <c r="G5704" t="s">
        <v>1842</v>
      </c>
      <c r="H5704" t="s">
        <v>3230</v>
      </c>
    </row>
    <row r="5705" spans="1:8">
      <c r="A5705" t="s">
        <v>16438</v>
      </c>
      <c r="B5705" t="s">
        <v>16439</v>
      </c>
      <c r="C5705" t="s">
        <v>16440</v>
      </c>
      <c r="D5705" t="s">
        <v>7251</v>
      </c>
      <c r="E5705" t="s">
        <v>1135</v>
      </c>
      <c r="F5705" t="s">
        <v>352</v>
      </c>
      <c r="G5705" t="s">
        <v>495</v>
      </c>
      <c r="H5705" t="s">
        <v>1136</v>
      </c>
    </row>
    <row r="5706" spans="1:8">
      <c r="A5706" t="s">
        <v>16441</v>
      </c>
      <c r="B5706" t="s">
        <v>16442</v>
      </c>
      <c r="C5706" t="s">
        <v>16443</v>
      </c>
      <c r="D5706" t="s">
        <v>16444</v>
      </c>
      <c r="E5706" t="s">
        <v>652</v>
      </c>
      <c r="F5706" t="s">
        <v>652</v>
      </c>
    </row>
    <row r="5707" spans="1:8">
      <c r="A5707" t="s">
        <v>16445</v>
      </c>
      <c r="B5707" t="s">
        <v>16446</v>
      </c>
      <c r="C5707" t="s">
        <v>16447</v>
      </c>
      <c r="D5707" t="s">
        <v>8190</v>
      </c>
      <c r="E5707" t="s">
        <v>3651</v>
      </c>
      <c r="F5707" t="s">
        <v>583</v>
      </c>
      <c r="G5707" t="s">
        <v>352</v>
      </c>
      <c r="H5707" t="s">
        <v>3652</v>
      </c>
    </row>
    <row r="5708" spans="1:8">
      <c r="A5708" t="s">
        <v>16448</v>
      </c>
      <c r="B5708" t="s">
        <v>16449</v>
      </c>
      <c r="C5708" t="s">
        <v>16449</v>
      </c>
      <c r="E5708" t="s">
        <v>1841</v>
      </c>
      <c r="F5708" t="s">
        <v>583</v>
      </c>
      <c r="G5708" t="s">
        <v>1842</v>
      </c>
      <c r="H5708" t="s">
        <v>1843</v>
      </c>
    </row>
    <row r="5709" spans="1:8">
      <c r="A5709" t="s">
        <v>16450</v>
      </c>
      <c r="B5709" t="s">
        <v>16451</v>
      </c>
      <c r="C5709" t="s">
        <v>16451</v>
      </c>
      <c r="E5709" t="s">
        <v>1841</v>
      </c>
      <c r="F5709" t="s">
        <v>583</v>
      </c>
      <c r="G5709" t="s">
        <v>1842</v>
      </c>
      <c r="H5709" t="s">
        <v>1843</v>
      </c>
    </row>
    <row r="5710" spans="1:8">
      <c r="A5710" t="s">
        <v>16452</v>
      </c>
      <c r="B5710" t="s">
        <v>16453</v>
      </c>
      <c r="C5710" t="s">
        <v>16453</v>
      </c>
      <c r="E5710" t="s">
        <v>652</v>
      </c>
      <c r="F5710" t="s">
        <v>652</v>
      </c>
    </row>
    <row r="5711" spans="1:8">
      <c r="A5711" t="s">
        <v>16454</v>
      </c>
      <c r="B5711" t="s">
        <v>16455</v>
      </c>
      <c r="C5711" t="s">
        <v>16456</v>
      </c>
      <c r="D5711" t="s">
        <v>5522</v>
      </c>
      <c r="E5711" s="7" t="s">
        <v>5523</v>
      </c>
      <c r="F5711" s="7" t="s">
        <v>352</v>
      </c>
      <c r="G5711" t="s">
        <v>360</v>
      </c>
      <c r="H5711" t="s">
        <v>5242</v>
      </c>
    </row>
    <row r="5712" spans="1:8">
      <c r="A5712" t="s">
        <v>16457</v>
      </c>
      <c r="B5712" t="s">
        <v>16458</v>
      </c>
      <c r="C5712" t="s">
        <v>16459</v>
      </c>
      <c r="D5712" t="s">
        <v>1134</v>
      </c>
      <c r="E5712" t="s">
        <v>1135</v>
      </c>
      <c r="F5712" t="s">
        <v>352</v>
      </c>
      <c r="G5712" t="s">
        <v>495</v>
      </c>
      <c r="H5712" t="s">
        <v>1136</v>
      </c>
    </row>
    <row r="5713" spans="1:8">
      <c r="A5713" t="s">
        <v>16460</v>
      </c>
      <c r="B5713" t="s">
        <v>16461</v>
      </c>
      <c r="C5713" t="s">
        <v>16462</v>
      </c>
      <c r="D5713" t="s">
        <v>1134</v>
      </c>
      <c r="E5713" t="s">
        <v>1135</v>
      </c>
      <c r="F5713" t="s">
        <v>352</v>
      </c>
      <c r="G5713" t="s">
        <v>495</v>
      </c>
      <c r="H5713" t="s">
        <v>1136</v>
      </c>
    </row>
    <row r="5714" spans="1:8">
      <c r="A5714" t="s">
        <v>16463</v>
      </c>
      <c r="B5714" t="s">
        <v>16464</v>
      </c>
      <c r="C5714" t="s">
        <v>16465</v>
      </c>
      <c r="D5714" t="s">
        <v>6493</v>
      </c>
      <c r="E5714" t="s">
        <v>16466</v>
      </c>
      <c r="F5714" t="s">
        <v>352</v>
      </c>
      <c r="G5714" t="s">
        <v>353</v>
      </c>
      <c r="H5714" t="s">
        <v>642</v>
      </c>
    </row>
    <row r="5715" spans="1:8">
      <c r="A5715" t="s">
        <v>16467</v>
      </c>
      <c r="B5715" t="s">
        <v>16468</v>
      </c>
      <c r="C5715" t="s">
        <v>16469</v>
      </c>
      <c r="D5715" t="s">
        <v>5350</v>
      </c>
      <c r="E5715" t="s">
        <v>3397</v>
      </c>
      <c r="F5715" t="s">
        <v>352</v>
      </c>
      <c r="G5715" t="s">
        <v>360</v>
      </c>
      <c r="H5715" t="s">
        <v>436</v>
      </c>
    </row>
    <row r="5716" spans="1:8">
      <c r="A5716" t="s">
        <v>16470</v>
      </c>
      <c r="B5716" t="s">
        <v>16471</v>
      </c>
      <c r="C5716" t="s">
        <v>16471</v>
      </c>
      <c r="E5716" t="s">
        <v>4854</v>
      </c>
      <c r="F5716" t="s">
        <v>1723</v>
      </c>
      <c r="G5716" t="s">
        <v>2291</v>
      </c>
      <c r="H5716" t="s">
        <v>4855</v>
      </c>
    </row>
    <row r="5717" spans="1:8">
      <c r="A5717" t="s">
        <v>16472</v>
      </c>
      <c r="B5717" t="s">
        <v>16473</v>
      </c>
      <c r="C5717" t="s">
        <v>16473</v>
      </c>
      <c r="E5717" t="s">
        <v>3953</v>
      </c>
      <c r="F5717" t="s">
        <v>352</v>
      </c>
      <c r="G5717" t="s">
        <v>467</v>
      </c>
      <c r="H5717" t="s">
        <v>2056</v>
      </c>
    </row>
    <row r="5718" spans="1:8">
      <c r="A5718" t="s">
        <v>16474</v>
      </c>
      <c r="B5718" t="s">
        <v>16475</v>
      </c>
      <c r="C5718" t="s">
        <v>16475</v>
      </c>
      <c r="E5718" t="s">
        <v>1280</v>
      </c>
      <c r="F5718" t="s">
        <v>583</v>
      </c>
      <c r="G5718" t="s">
        <v>1281</v>
      </c>
      <c r="H5718" t="s">
        <v>1282</v>
      </c>
    </row>
    <row r="5719" spans="1:8">
      <c r="A5719" t="s">
        <v>16476</v>
      </c>
      <c r="B5719" t="s">
        <v>16477</v>
      </c>
      <c r="C5719" t="s">
        <v>16477</v>
      </c>
      <c r="E5719" t="s">
        <v>776</v>
      </c>
      <c r="F5719" t="s">
        <v>583</v>
      </c>
      <c r="G5719" t="s">
        <v>352</v>
      </c>
      <c r="H5719" t="s">
        <v>777</v>
      </c>
    </row>
    <row r="5720" spans="1:8">
      <c r="A5720" t="s">
        <v>16478</v>
      </c>
      <c r="B5720" t="s">
        <v>16479</v>
      </c>
      <c r="C5720" t="s">
        <v>16479</v>
      </c>
      <c r="E5720" t="s">
        <v>3606</v>
      </c>
      <c r="F5720" t="s">
        <v>1705</v>
      </c>
      <c r="G5720" t="s">
        <v>1706</v>
      </c>
      <c r="H5720" t="s">
        <v>1707</v>
      </c>
    </row>
    <row r="5721" spans="1:8">
      <c r="A5721" t="s">
        <v>16480</v>
      </c>
      <c r="B5721" t="s">
        <v>16479</v>
      </c>
      <c r="C5721" t="s">
        <v>16479</v>
      </c>
      <c r="E5721" t="s">
        <v>3606</v>
      </c>
      <c r="F5721" t="s">
        <v>1705</v>
      </c>
      <c r="G5721" t="s">
        <v>1706</v>
      </c>
      <c r="H5721" t="s">
        <v>1707</v>
      </c>
    </row>
    <row r="5722" spans="1:8">
      <c r="A5722" t="s">
        <v>16481</v>
      </c>
      <c r="B5722" t="s">
        <v>16482</v>
      </c>
      <c r="C5722" t="s">
        <v>16483</v>
      </c>
      <c r="D5722" t="s">
        <v>7495</v>
      </c>
      <c r="E5722" t="s">
        <v>7496</v>
      </c>
      <c r="F5722" t="s">
        <v>352</v>
      </c>
      <c r="G5722" t="s">
        <v>2854</v>
      </c>
      <c r="H5722" t="s">
        <v>3346</v>
      </c>
    </row>
    <row r="5723" spans="1:8">
      <c r="A5723" t="s">
        <v>16484</v>
      </c>
      <c r="B5723" t="s">
        <v>16485</v>
      </c>
      <c r="C5723" t="s">
        <v>16485</v>
      </c>
      <c r="E5723" t="s">
        <v>3606</v>
      </c>
      <c r="F5723" t="s">
        <v>1705</v>
      </c>
      <c r="G5723" t="s">
        <v>1706</v>
      </c>
      <c r="H5723" t="s">
        <v>1707</v>
      </c>
    </row>
    <row r="5724" spans="1:8">
      <c r="A5724" t="s">
        <v>16486</v>
      </c>
      <c r="B5724" t="s">
        <v>16487</v>
      </c>
      <c r="C5724" t="s">
        <v>16487</v>
      </c>
      <c r="E5724" t="s">
        <v>3606</v>
      </c>
      <c r="F5724" t="s">
        <v>1705</v>
      </c>
      <c r="G5724" t="s">
        <v>1706</v>
      </c>
      <c r="H5724" t="s">
        <v>1707</v>
      </c>
    </row>
    <row r="5725" spans="1:8">
      <c r="A5725" t="s">
        <v>16488</v>
      </c>
      <c r="B5725" t="s">
        <v>16489</v>
      </c>
      <c r="C5725" t="s">
        <v>16490</v>
      </c>
      <c r="D5725" t="s">
        <v>4199</v>
      </c>
      <c r="E5725" t="s">
        <v>3606</v>
      </c>
      <c r="F5725" t="s">
        <v>1705</v>
      </c>
      <c r="G5725" t="s">
        <v>1706</v>
      </c>
      <c r="H5725" t="s">
        <v>1707</v>
      </c>
    </row>
    <row r="5726" spans="1:8">
      <c r="A5726" t="s">
        <v>16491</v>
      </c>
      <c r="B5726" t="s">
        <v>16492</v>
      </c>
      <c r="C5726" t="s">
        <v>16492</v>
      </c>
      <c r="E5726" t="s">
        <v>3606</v>
      </c>
      <c r="F5726" t="s">
        <v>1705</v>
      </c>
      <c r="G5726" t="s">
        <v>1706</v>
      </c>
      <c r="H5726" t="s">
        <v>1707</v>
      </c>
    </row>
    <row r="5727" spans="1:8">
      <c r="A5727" t="s">
        <v>16493</v>
      </c>
      <c r="B5727" t="s">
        <v>16494</v>
      </c>
      <c r="C5727" t="s">
        <v>16495</v>
      </c>
      <c r="D5727" t="s">
        <v>2166</v>
      </c>
      <c r="E5727" t="s">
        <v>1190</v>
      </c>
      <c r="F5727" t="s">
        <v>352</v>
      </c>
      <c r="G5727" t="s">
        <v>610</v>
      </c>
      <c r="H5727" t="s">
        <v>1191</v>
      </c>
    </row>
    <row r="5728" spans="1:8">
      <c r="A5728" t="s">
        <v>16496</v>
      </c>
      <c r="B5728" t="s">
        <v>16497</v>
      </c>
      <c r="C5728" t="s">
        <v>16498</v>
      </c>
      <c r="D5728" t="s">
        <v>16499</v>
      </c>
      <c r="E5728" t="s">
        <v>1190</v>
      </c>
      <c r="F5728" t="s">
        <v>352</v>
      </c>
      <c r="G5728" t="s">
        <v>610</v>
      </c>
      <c r="H5728" t="s">
        <v>1191</v>
      </c>
    </row>
    <row r="5729" spans="1:8">
      <c r="A5729" t="s">
        <v>16500</v>
      </c>
      <c r="B5729" t="s">
        <v>16501</v>
      </c>
      <c r="C5729" t="s">
        <v>16502</v>
      </c>
      <c r="D5729" t="s">
        <v>10254</v>
      </c>
      <c r="E5729" t="s">
        <v>1190</v>
      </c>
      <c r="F5729" t="s">
        <v>352</v>
      </c>
      <c r="G5729" t="s">
        <v>610</v>
      </c>
      <c r="H5729" t="s">
        <v>1191</v>
      </c>
    </row>
    <row r="5730" spans="1:8">
      <c r="A5730" t="s">
        <v>16503</v>
      </c>
      <c r="B5730" t="s">
        <v>16504</v>
      </c>
      <c r="C5730" t="s">
        <v>16505</v>
      </c>
      <c r="D5730" t="s">
        <v>7265</v>
      </c>
      <c r="E5730" t="s">
        <v>1190</v>
      </c>
      <c r="F5730" t="s">
        <v>352</v>
      </c>
      <c r="G5730" t="s">
        <v>610</v>
      </c>
      <c r="H5730" t="s">
        <v>1191</v>
      </c>
    </row>
    <row r="5731" spans="1:8">
      <c r="A5731" t="s">
        <v>16506</v>
      </c>
      <c r="B5731" t="s">
        <v>16507</v>
      </c>
      <c r="C5731" t="s">
        <v>16508</v>
      </c>
      <c r="D5731" t="s">
        <v>6928</v>
      </c>
      <c r="E5731" t="s">
        <v>1190</v>
      </c>
      <c r="F5731" t="s">
        <v>352</v>
      </c>
      <c r="G5731" t="s">
        <v>610</v>
      </c>
      <c r="H5731" t="s">
        <v>1191</v>
      </c>
    </row>
    <row r="5732" spans="1:8">
      <c r="A5732" t="s">
        <v>16509</v>
      </c>
      <c r="B5732" t="s">
        <v>16510</v>
      </c>
      <c r="C5732" t="s">
        <v>16511</v>
      </c>
      <c r="D5732" t="s">
        <v>7495</v>
      </c>
      <c r="E5732" t="s">
        <v>7496</v>
      </c>
      <c r="F5732" t="s">
        <v>352</v>
      </c>
      <c r="G5732" t="s">
        <v>2854</v>
      </c>
      <c r="H5732" t="s">
        <v>3346</v>
      </c>
    </row>
    <row r="5733" spans="1:8">
      <c r="A5733" t="s">
        <v>16512</v>
      </c>
      <c r="B5733" t="s">
        <v>16513</v>
      </c>
      <c r="C5733" t="s">
        <v>16513</v>
      </c>
      <c r="E5733" t="s">
        <v>3606</v>
      </c>
      <c r="F5733" t="s">
        <v>1705</v>
      </c>
      <c r="G5733" t="s">
        <v>1706</v>
      </c>
      <c r="H5733" t="s">
        <v>1707</v>
      </c>
    </row>
    <row r="5734" spans="1:8">
      <c r="A5734" t="s">
        <v>16514</v>
      </c>
      <c r="B5734" t="s">
        <v>16515</v>
      </c>
      <c r="C5734" t="s">
        <v>16516</v>
      </c>
      <c r="D5734" t="s">
        <v>7495</v>
      </c>
      <c r="E5734" t="s">
        <v>7496</v>
      </c>
      <c r="F5734" t="s">
        <v>352</v>
      </c>
      <c r="G5734" t="s">
        <v>2854</v>
      </c>
      <c r="H5734" t="s">
        <v>3346</v>
      </c>
    </row>
    <row r="5735" spans="1:8">
      <c r="A5735" t="s">
        <v>16517</v>
      </c>
      <c r="B5735" t="s">
        <v>16518</v>
      </c>
      <c r="C5735" t="s">
        <v>16519</v>
      </c>
      <c r="D5735" t="s">
        <v>7495</v>
      </c>
      <c r="E5735" t="s">
        <v>13721</v>
      </c>
      <c r="F5735" t="s">
        <v>352</v>
      </c>
      <c r="G5735" t="s">
        <v>2854</v>
      </c>
      <c r="H5735" t="s">
        <v>3346</v>
      </c>
    </row>
    <row r="5736" spans="1:8">
      <c r="A5736" t="s">
        <v>16520</v>
      </c>
      <c r="B5736" t="s">
        <v>3000</v>
      </c>
      <c r="C5736" t="s">
        <v>3001</v>
      </c>
      <c r="D5736" t="s">
        <v>3002</v>
      </c>
      <c r="E5736" s="7" t="s">
        <v>3003</v>
      </c>
      <c r="F5736" s="7" t="s">
        <v>352</v>
      </c>
      <c r="G5736" t="s">
        <v>754</v>
      </c>
      <c r="H5736" t="s">
        <v>1398</v>
      </c>
    </row>
    <row r="5737" spans="1:8">
      <c r="A5737" t="s">
        <v>16521</v>
      </c>
      <c r="B5737" t="s">
        <v>16522</v>
      </c>
      <c r="C5737" t="s">
        <v>16522</v>
      </c>
      <c r="E5737" t="s">
        <v>652</v>
      </c>
      <c r="F5737" t="s">
        <v>652</v>
      </c>
    </row>
    <row r="5738" spans="1:8">
      <c r="A5738" t="s">
        <v>16523</v>
      </c>
      <c r="B5738" t="s">
        <v>16524</v>
      </c>
      <c r="C5738" t="s">
        <v>16525</v>
      </c>
      <c r="D5738" t="s">
        <v>1032</v>
      </c>
      <c r="E5738" t="s">
        <v>452</v>
      </c>
      <c r="F5738" t="s">
        <v>352</v>
      </c>
      <c r="G5738" t="s">
        <v>367</v>
      </c>
      <c r="H5738" t="s">
        <v>453</v>
      </c>
    </row>
    <row r="5739" spans="1:8">
      <c r="A5739" t="s">
        <v>16526</v>
      </c>
      <c r="B5739" t="s">
        <v>16527</v>
      </c>
      <c r="C5739" t="s">
        <v>16527</v>
      </c>
      <c r="E5739" t="s">
        <v>13842</v>
      </c>
      <c r="F5739" t="s">
        <v>1705</v>
      </c>
      <c r="G5739" t="s">
        <v>4638</v>
      </c>
      <c r="H5739" t="s">
        <v>6595</v>
      </c>
    </row>
    <row r="5740" spans="1:8">
      <c r="A5740" t="s">
        <v>16528</v>
      </c>
      <c r="B5740" t="s">
        <v>16529</v>
      </c>
      <c r="C5740" t="s">
        <v>16530</v>
      </c>
      <c r="D5740" t="s">
        <v>7495</v>
      </c>
      <c r="E5740" t="s">
        <v>7496</v>
      </c>
      <c r="F5740" t="s">
        <v>352</v>
      </c>
      <c r="G5740" t="s">
        <v>2854</v>
      </c>
      <c r="H5740" t="s">
        <v>3346</v>
      </c>
    </row>
    <row r="5741" spans="1:8">
      <c r="A5741" t="s">
        <v>16531</v>
      </c>
      <c r="B5741" t="s">
        <v>16532</v>
      </c>
      <c r="C5741" t="s">
        <v>16532</v>
      </c>
      <c r="E5741" t="s">
        <v>3606</v>
      </c>
      <c r="F5741" t="s">
        <v>1705</v>
      </c>
      <c r="G5741" t="s">
        <v>1706</v>
      </c>
      <c r="H5741" t="s">
        <v>1707</v>
      </c>
    </row>
    <row r="5742" spans="1:8">
      <c r="A5742" t="s">
        <v>16533</v>
      </c>
      <c r="B5742" t="s">
        <v>16534</v>
      </c>
      <c r="C5742" t="s">
        <v>16535</v>
      </c>
      <c r="D5742" t="s">
        <v>5562</v>
      </c>
      <c r="E5742" t="s">
        <v>2760</v>
      </c>
      <c r="F5742" t="s">
        <v>352</v>
      </c>
      <c r="G5742" t="s">
        <v>2649</v>
      </c>
      <c r="H5742" t="s">
        <v>2708</v>
      </c>
    </row>
    <row r="5743" spans="1:8">
      <c r="A5743" t="s">
        <v>16536</v>
      </c>
      <c r="B5743" t="s">
        <v>16537</v>
      </c>
      <c r="C5743" t="s">
        <v>16538</v>
      </c>
      <c r="D5743" t="s">
        <v>5562</v>
      </c>
      <c r="E5743" t="s">
        <v>2760</v>
      </c>
      <c r="F5743" t="s">
        <v>352</v>
      </c>
      <c r="G5743" t="s">
        <v>2649</v>
      </c>
      <c r="H5743" t="s">
        <v>2708</v>
      </c>
    </row>
    <row r="5744" spans="1:8">
      <c r="A5744" t="s">
        <v>16539</v>
      </c>
      <c r="B5744" t="s">
        <v>16540</v>
      </c>
      <c r="C5744" t="s">
        <v>16541</v>
      </c>
      <c r="D5744" t="s">
        <v>5562</v>
      </c>
      <c r="E5744" t="s">
        <v>2760</v>
      </c>
      <c r="F5744" t="s">
        <v>352</v>
      </c>
      <c r="G5744" t="s">
        <v>2649</v>
      </c>
      <c r="H5744" t="s">
        <v>2708</v>
      </c>
    </row>
    <row r="5745" spans="1:8">
      <c r="A5745" t="s">
        <v>16542</v>
      </c>
      <c r="B5745" t="s">
        <v>16543</v>
      </c>
      <c r="C5745" t="s">
        <v>16544</v>
      </c>
      <c r="D5745" t="s">
        <v>16545</v>
      </c>
      <c r="E5745" t="s">
        <v>902</v>
      </c>
      <c r="F5745" t="s">
        <v>352</v>
      </c>
      <c r="G5745" t="s">
        <v>360</v>
      </c>
      <c r="H5745" t="s">
        <v>361</v>
      </c>
    </row>
    <row r="5746" spans="1:8">
      <c r="A5746" t="s">
        <v>16546</v>
      </c>
      <c r="B5746" t="s">
        <v>16547</v>
      </c>
      <c r="C5746" t="s">
        <v>16548</v>
      </c>
      <c r="D5746" t="s">
        <v>16549</v>
      </c>
      <c r="E5746" t="s">
        <v>652</v>
      </c>
      <c r="F5746" t="s">
        <v>652</v>
      </c>
    </row>
    <row r="5747" spans="1:8">
      <c r="A5747" t="s">
        <v>16550</v>
      </c>
      <c r="B5747" t="s">
        <v>16551</v>
      </c>
      <c r="C5747" t="s">
        <v>16552</v>
      </c>
      <c r="D5747" t="s">
        <v>16553</v>
      </c>
      <c r="E5747" t="s">
        <v>2272</v>
      </c>
      <c r="F5747" t="s">
        <v>1723</v>
      </c>
      <c r="G5747" t="s">
        <v>2273</v>
      </c>
      <c r="H5747" t="s">
        <v>2274</v>
      </c>
    </row>
    <row r="5748" spans="1:8">
      <c r="A5748" t="s">
        <v>16554</v>
      </c>
      <c r="B5748" t="s">
        <v>16555</v>
      </c>
      <c r="C5748" t="s">
        <v>16556</v>
      </c>
      <c r="D5748" t="s">
        <v>2296</v>
      </c>
      <c r="E5748" t="s">
        <v>2272</v>
      </c>
      <c r="F5748" t="s">
        <v>1723</v>
      </c>
      <c r="G5748" t="s">
        <v>2273</v>
      </c>
      <c r="H5748" t="s">
        <v>2274</v>
      </c>
    </row>
    <row r="5749" spans="1:8">
      <c r="A5749" t="s">
        <v>16557</v>
      </c>
      <c r="B5749" t="s">
        <v>16558</v>
      </c>
      <c r="C5749" t="s">
        <v>16559</v>
      </c>
      <c r="D5749" t="s">
        <v>7584</v>
      </c>
      <c r="E5749" t="s">
        <v>525</v>
      </c>
      <c r="F5749" t="s">
        <v>352</v>
      </c>
      <c r="G5749" t="s">
        <v>360</v>
      </c>
      <c r="H5749" t="s">
        <v>516</v>
      </c>
    </row>
    <row r="5750" spans="1:8">
      <c r="A5750" t="s">
        <v>16560</v>
      </c>
      <c r="B5750" t="s">
        <v>14862</v>
      </c>
      <c r="C5750" t="s">
        <v>14863</v>
      </c>
      <c r="D5750" t="s">
        <v>14864</v>
      </c>
      <c r="E5750" t="s">
        <v>452</v>
      </c>
      <c r="F5750" t="s">
        <v>352</v>
      </c>
      <c r="G5750" t="s">
        <v>367</v>
      </c>
      <c r="H5750" t="s">
        <v>453</v>
      </c>
    </row>
    <row r="5751" spans="1:8">
      <c r="A5751" t="s">
        <v>16561</v>
      </c>
      <c r="B5751" t="s">
        <v>16562</v>
      </c>
      <c r="C5751" t="s">
        <v>16563</v>
      </c>
      <c r="D5751" t="s">
        <v>7627</v>
      </c>
      <c r="E5751" t="s">
        <v>4854</v>
      </c>
      <c r="F5751" t="s">
        <v>1723</v>
      </c>
      <c r="G5751" t="s">
        <v>2291</v>
      </c>
      <c r="H5751" t="s">
        <v>4855</v>
      </c>
    </row>
    <row r="5752" spans="1:8">
      <c r="A5752" t="s">
        <v>16564</v>
      </c>
      <c r="B5752" t="s">
        <v>16565</v>
      </c>
      <c r="C5752" t="s">
        <v>16566</v>
      </c>
      <c r="D5752" t="s">
        <v>16567</v>
      </c>
      <c r="E5752" t="s">
        <v>4854</v>
      </c>
      <c r="F5752" t="s">
        <v>1723</v>
      </c>
      <c r="G5752" t="s">
        <v>2291</v>
      </c>
      <c r="H5752" t="s">
        <v>4855</v>
      </c>
    </row>
    <row r="5753" spans="1:8">
      <c r="A5753" t="s">
        <v>16568</v>
      </c>
      <c r="B5753" t="s">
        <v>16569</v>
      </c>
      <c r="C5753" t="s">
        <v>16570</v>
      </c>
      <c r="D5753" t="s">
        <v>16571</v>
      </c>
      <c r="E5753" t="s">
        <v>652</v>
      </c>
      <c r="F5753" t="s">
        <v>652</v>
      </c>
    </row>
    <row r="5754" spans="1:8">
      <c r="A5754" t="s">
        <v>16572</v>
      </c>
      <c r="B5754" t="s">
        <v>16573</v>
      </c>
      <c r="C5754" t="s">
        <v>16574</v>
      </c>
      <c r="D5754" t="s">
        <v>2296</v>
      </c>
      <c r="E5754" t="s">
        <v>4854</v>
      </c>
      <c r="F5754" t="s">
        <v>1723</v>
      </c>
      <c r="G5754" t="s">
        <v>2291</v>
      </c>
      <c r="H5754" t="s">
        <v>4855</v>
      </c>
    </row>
    <row r="5755" spans="1:8">
      <c r="A5755" t="s">
        <v>16575</v>
      </c>
      <c r="B5755" t="s">
        <v>16576</v>
      </c>
      <c r="C5755" t="s">
        <v>16577</v>
      </c>
      <c r="D5755" t="s">
        <v>2296</v>
      </c>
      <c r="E5755" t="s">
        <v>4854</v>
      </c>
      <c r="F5755" t="s">
        <v>1723</v>
      </c>
      <c r="G5755" t="s">
        <v>2291</v>
      </c>
      <c r="H5755" t="s">
        <v>4855</v>
      </c>
    </row>
    <row r="5756" spans="1:8">
      <c r="A5756" t="s">
        <v>16578</v>
      </c>
      <c r="B5756" t="s">
        <v>16579</v>
      </c>
      <c r="C5756" t="s">
        <v>813</v>
      </c>
      <c r="D5756" t="s">
        <v>350</v>
      </c>
      <c r="E5756" t="s">
        <v>647</v>
      </c>
      <c r="F5756" t="s">
        <v>352</v>
      </c>
      <c r="G5756" t="s">
        <v>367</v>
      </c>
      <c r="H5756" t="s">
        <v>636</v>
      </c>
    </row>
    <row r="5757" spans="1:8">
      <c r="A5757" t="s">
        <v>16580</v>
      </c>
      <c r="B5757" t="s">
        <v>16581</v>
      </c>
      <c r="C5757" t="s">
        <v>16582</v>
      </c>
      <c r="D5757" t="s">
        <v>16583</v>
      </c>
      <c r="E5757" t="s">
        <v>525</v>
      </c>
      <c r="F5757" t="s">
        <v>352</v>
      </c>
      <c r="G5757" t="s">
        <v>360</v>
      </c>
      <c r="H5757" t="s">
        <v>516</v>
      </c>
    </row>
    <row r="5758" spans="1:8">
      <c r="A5758" t="s">
        <v>16584</v>
      </c>
      <c r="B5758" t="s">
        <v>16585</v>
      </c>
      <c r="C5758" t="s">
        <v>16586</v>
      </c>
      <c r="D5758" t="s">
        <v>7162</v>
      </c>
      <c r="E5758" t="s">
        <v>3651</v>
      </c>
      <c r="F5758" t="s">
        <v>583</v>
      </c>
      <c r="G5758" t="s">
        <v>352</v>
      </c>
      <c r="H5758" t="s">
        <v>3652</v>
      </c>
    </row>
    <row r="5759" spans="1:8">
      <c r="A5759" t="s">
        <v>16587</v>
      </c>
      <c r="B5759" t="s">
        <v>16588</v>
      </c>
      <c r="C5759" t="s">
        <v>16588</v>
      </c>
      <c r="E5759" t="s">
        <v>7527</v>
      </c>
      <c r="F5759" t="s">
        <v>1384</v>
      </c>
      <c r="G5759" t="s">
        <v>4156</v>
      </c>
      <c r="H5759" t="s">
        <v>7154</v>
      </c>
    </row>
    <row r="5760" spans="1:8">
      <c r="A5760" t="s">
        <v>16589</v>
      </c>
      <c r="B5760" t="s">
        <v>16590</v>
      </c>
      <c r="C5760" t="s">
        <v>16591</v>
      </c>
      <c r="D5760" t="s">
        <v>16592</v>
      </c>
      <c r="E5760" t="s">
        <v>3606</v>
      </c>
      <c r="F5760" t="s">
        <v>1705</v>
      </c>
      <c r="G5760" t="s">
        <v>1706</v>
      </c>
      <c r="H5760" t="s">
        <v>1707</v>
      </c>
    </row>
    <row r="5761" spans="1:8">
      <c r="A5761" t="s">
        <v>16593</v>
      </c>
      <c r="B5761" t="s">
        <v>16594</v>
      </c>
      <c r="C5761" t="s">
        <v>16594</v>
      </c>
      <c r="E5761" t="s">
        <v>429</v>
      </c>
      <c r="F5761" t="s">
        <v>352</v>
      </c>
      <c r="G5761" t="s">
        <v>360</v>
      </c>
      <c r="H5761" t="s">
        <v>430</v>
      </c>
    </row>
    <row r="5762" spans="1:8">
      <c r="A5762" t="s">
        <v>16595</v>
      </c>
      <c r="B5762" t="s">
        <v>16596</v>
      </c>
      <c r="C5762" t="s">
        <v>16596</v>
      </c>
      <c r="E5762" t="s">
        <v>429</v>
      </c>
      <c r="F5762" t="s">
        <v>352</v>
      </c>
      <c r="G5762" t="s">
        <v>360</v>
      </c>
      <c r="H5762" t="s">
        <v>430</v>
      </c>
    </row>
    <row r="5763" spans="1:8">
      <c r="A5763" t="s">
        <v>16597</v>
      </c>
      <c r="B5763" t="s">
        <v>16598</v>
      </c>
      <c r="C5763" t="s">
        <v>16598</v>
      </c>
      <c r="E5763" t="s">
        <v>1722</v>
      </c>
      <c r="F5763" t="s">
        <v>1723</v>
      </c>
      <c r="G5763" t="s">
        <v>1724</v>
      </c>
      <c r="H5763" t="s">
        <v>1725</v>
      </c>
    </row>
    <row r="5764" spans="1:8">
      <c r="A5764" t="s">
        <v>16599</v>
      </c>
      <c r="B5764" t="s">
        <v>16600</v>
      </c>
      <c r="C5764" t="s">
        <v>16600</v>
      </c>
      <c r="E5764" t="s">
        <v>1722</v>
      </c>
      <c r="F5764" t="s">
        <v>1723</v>
      </c>
      <c r="G5764" t="s">
        <v>1724</v>
      </c>
      <c r="H5764" t="s">
        <v>1725</v>
      </c>
    </row>
    <row r="5765" spans="1:8">
      <c r="A5765" t="s">
        <v>16601</v>
      </c>
      <c r="B5765" t="s">
        <v>16602</v>
      </c>
      <c r="C5765" t="s">
        <v>16602</v>
      </c>
      <c r="E5765" t="s">
        <v>1722</v>
      </c>
      <c r="F5765" t="s">
        <v>1723</v>
      </c>
      <c r="G5765" t="s">
        <v>1724</v>
      </c>
      <c r="H5765" t="s">
        <v>1725</v>
      </c>
    </row>
    <row r="5766" spans="1:8">
      <c r="A5766" t="s">
        <v>16603</v>
      </c>
      <c r="B5766" t="s">
        <v>16604</v>
      </c>
      <c r="C5766" t="s">
        <v>16604</v>
      </c>
      <c r="E5766" t="s">
        <v>2014</v>
      </c>
      <c r="F5766" t="s">
        <v>583</v>
      </c>
      <c r="G5766" t="s">
        <v>1281</v>
      </c>
      <c r="H5766" t="s">
        <v>2015</v>
      </c>
    </row>
    <row r="5767" spans="1:8">
      <c r="A5767" t="s">
        <v>16605</v>
      </c>
      <c r="B5767" t="s">
        <v>16606</v>
      </c>
      <c r="C5767" t="s">
        <v>16606</v>
      </c>
      <c r="E5767" t="s">
        <v>4854</v>
      </c>
      <c r="F5767" t="s">
        <v>1723</v>
      </c>
      <c r="G5767" t="s">
        <v>2291</v>
      </c>
      <c r="H5767" t="s">
        <v>4855</v>
      </c>
    </row>
    <row r="5768" spans="1:8">
      <c r="A5768" t="s">
        <v>16607</v>
      </c>
      <c r="B5768" t="s">
        <v>16608</v>
      </c>
      <c r="C5768" t="s">
        <v>16609</v>
      </c>
      <c r="D5768" t="s">
        <v>801</v>
      </c>
      <c r="E5768" t="s">
        <v>16610</v>
      </c>
      <c r="F5768" t="s">
        <v>352</v>
      </c>
      <c r="G5768" t="s">
        <v>360</v>
      </c>
      <c r="H5768" t="s">
        <v>430</v>
      </c>
    </row>
    <row r="5769" spans="1:8">
      <c r="A5769" t="s">
        <v>16611</v>
      </c>
      <c r="B5769" t="s">
        <v>16612</v>
      </c>
      <c r="C5769" t="s">
        <v>16613</v>
      </c>
      <c r="D5769" t="s">
        <v>7495</v>
      </c>
      <c r="E5769" t="s">
        <v>7496</v>
      </c>
      <c r="F5769" t="s">
        <v>352</v>
      </c>
      <c r="G5769" t="s">
        <v>2854</v>
      </c>
      <c r="H5769" t="s">
        <v>3346</v>
      </c>
    </row>
    <row r="5770" spans="1:8">
      <c r="A5770" t="s">
        <v>16614</v>
      </c>
      <c r="B5770" t="s">
        <v>16615</v>
      </c>
      <c r="C5770" t="s">
        <v>16615</v>
      </c>
      <c r="E5770" t="s">
        <v>3606</v>
      </c>
      <c r="F5770" t="s">
        <v>1705</v>
      </c>
      <c r="G5770" t="s">
        <v>1706</v>
      </c>
      <c r="H5770" t="s">
        <v>1707</v>
      </c>
    </row>
    <row r="5771" spans="1:8">
      <c r="A5771" t="s">
        <v>16616</v>
      </c>
      <c r="B5771" t="s">
        <v>16617</v>
      </c>
      <c r="C5771" t="s">
        <v>16617</v>
      </c>
      <c r="E5771" t="s">
        <v>7524</v>
      </c>
      <c r="F5771" t="s">
        <v>1384</v>
      </c>
      <c r="G5771" t="s">
        <v>2329</v>
      </c>
      <c r="H5771" t="s">
        <v>2330</v>
      </c>
    </row>
    <row r="5772" spans="1:8">
      <c r="A5772" t="s">
        <v>16618</v>
      </c>
      <c r="B5772" t="s">
        <v>16619</v>
      </c>
      <c r="C5772" t="s">
        <v>16619</v>
      </c>
      <c r="E5772" t="s">
        <v>7524</v>
      </c>
      <c r="F5772" t="s">
        <v>1384</v>
      </c>
      <c r="G5772" t="s">
        <v>2329</v>
      </c>
      <c r="H5772" t="s">
        <v>2330</v>
      </c>
    </row>
    <row r="5773" spans="1:8">
      <c r="A5773" t="s">
        <v>16620</v>
      </c>
      <c r="B5773" t="s">
        <v>16621</v>
      </c>
      <c r="C5773" t="s">
        <v>16621</v>
      </c>
      <c r="E5773" t="s">
        <v>7524</v>
      </c>
      <c r="F5773" t="s">
        <v>1384</v>
      </c>
      <c r="G5773" t="s">
        <v>2329</v>
      </c>
      <c r="H5773" t="s">
        <v>2330</v>
      </c>
    </row>
    <row r="5774" spans="1:8">
      <c r="A5774" t="s">
        <v>16622</v>
      </c>
      <c r="B5774" t="s">
        <v>16623</v>
      </c>
      <c r="C5774" t="s">
        <v>16623</v>
      </c>
      <c r="E5774" t="s">
        <v>7524</v>
      </c>
      <c r="F5774" t="s">
        <v>1384</v>
      </c>
      <c r="G5774" t="s">
        <v>2329</v>
      </c>
      <c r="H5774" t="s">
        <v>2330</v>
      </c>
    </row>
    <row r="5775" spans="1:8">
      <c r="A5775" t="s">
        <v>16624</v>
      </c>
      <c r="B5775" t="s">
        <v>16625</v>
      </c>
      <c r="C5775" t="s">
        <v>16625</v>
      </c>
      <c r="E5775" t="s">
        <v>7858</v>
      </c>
      <c r="F5775" t="s">
        <v>352</v>
      </c>
      <c r="G5775" t="s">
        <v>2854</v>
      </c>
      <c r="H5775" t="s">
        <v>3346</v>
      </c>
    </row>
    <row r="5776" spans="1:8">
      <c r="A5776" t="s">
        <v>16626</v>
      </c>
      <c r="B5776" t="s">
        <v>16627</v>
      </c>
      <c r="C5776" t="s">
        <v>16628</v>
      </c>
      <c r="D5776" t="s">
        <v>7495</v>
      </c>
      <c r="E5776" t="s">
        <v>7496</v>
      </c>
      <c r="F5776" t="s">
        <v>352</v>
      </c>
      <c r="G5776" t="s">
        <v>2854</v>
      </c>
      <c r="H5776" t="s">
        <v>3346</v>
      </c>
    </row>
    <row r="5777" spans="1:8">
      <c r="A5777" t="s">
        <v>16629</v>
      </c>
      <c r="B5777" t="s">
        <v>3541</v>
      </c>
      <c r="C5777" t="s">
        <v>3542</v>
      </c>
      <c r="D5777" t="s">
        <v>3543</v>
      </c>
      <c r="E5777" t="s">
        <v>1574</v>
      </c>
      <c r="F5777" t="s">
        <v>352</v>
      </c>
      <c r="G5777" t="s">
        <v>360</v>
      </c>
      <c r="H5777" t="s">
        <v>412</v>
      </c>
    </row>
    <row r="5778" spans="1:8">
      <c r="A5778" t="s">
        <v>16630</v>
      </c>
      <c r="B5778" t="s">
        <v>16631</v>
      </c>
      <c r="C5778" t="s">
        <v>3205</v>
      </c>
      <c r="D5778" t="s">
        <v>16632</v>
      </c>
      <c r="E5778" t="s">
        <v>525</v>
      </c>
      <c r="F5778" t="s">
        <v>352</v>
      </c>
      <c r="G5778" t="s">
        <v>360</v>
      </c>
      <c r="H5778" t="s">
        <v>516</v>
      </c>
    </row>
    <row r="5779" spans="1:8">
      <c r="A5779" t="s">
        <v>16633</v>
      </c>
      <c r="B5779" t="s">
        <v>16634</v>
      </c>
      <c r="C5779" t="s">
        <v>16634</v>
      </c>
      <c r="E5779" t="s">
        <v>3651</v>
      </c>
      <c r="F5779" t="s">
        <v>583</v>
      </c>
      <c r="G5779" t="s">
        <v>352</v>
      </c>
      <c r="H5779" t="s">
        <v>3652</v>
      </c>
    </row>
    <row r="5780" spans="1:8">
      <c r="A5780" t="s">
        <v>16635</v>
      </c>
      <c r="B5780" t="s">
        <v>16636</v>
      </c>
      <c r="C5780" t="s">
        <v>16636</v>
      </c>
      <c r="E5780" t="s">
        <v>1722</v>
      </c>
      <c r="F5780" t="s">
        <v>1723</v>
      </c>
      <c r="G5780" t="s">
        <v>1724</v>
      </c>
      <c r="H5780" t="s">
        <v>1725</v>
      </c>
    </row>
    <row r="5781" spans="1:8">
      <c r="A5781" t="s">
        <v>16637</v>
      </c>
      <c r="B5781" t="s">
        <v>16638</v>
      </c>
      <c r="C5781" t="s">
        <v>16639</v>
      </c>
      <c r="D5781" t="s">
        <v>7425</v>
      </c>
      <c r="E5781" s="7" t="s">
        <v>5421</v>
      </c>
      <c r="F5781" s="7" t="s">
        <v>352</v>
      </c>
      <c r="G5781" t="s">
        <v>360</v>
      </c>
      <c r="H5781" t="s">
        <v>516</v>
      </c>
    </row>
    <row r="5782" spans="1:8">
      <c r="A5782" t="s">
        <v>16640</v>
      </c>
      <c r="B5782" t="s">
        <v>16641</v>
      </c>
      <c r="C5782" t="s">
        <v>16642</v>
      </c>
      <c r="D5782" t="s">
        <v>1116</v>
      </c>
      <c r="E5782" t="s">
        <v>1164</v>
      </c>
      <c r="F5782" t="s">
        <v>352</v>
      </c>
      <c r="G5782" t="s">
        <v>353</v>
      </c>
      <c r="H5782" t="s">
        <v>642</v>
      </c>
    </row>
    <row r="5783" spans="1:8">
      <c r="A5783" t="s">
        <v>16643</v>
      </c>
      <c r="B5783" t="s">
        <v>16644</v>
      </c>
      <c r="C5783" t="s">
        <v>16644</v>
      </c>
      <c r="E5783" t="s">
        <v>1722</v>
      </c>
      <c r="F5783" t="s">
        <v>1723</v>
      </c>
      <c r="G5783" t="s">
        <v>1724</v>
      </c>
      <c r="H5783" t="s">
        <v>1725</v>
      </c>
    </row>
    <row r="5784" spans="1:8">
      <c r="A5784" t="s">
        <v>16645</v>
      </c>
      <c r="B5784" t="s">
        <v>16646</v>
      </c>
      <c r="C5784" t="s">
        <v>16646</v>
      </c>
      <c r="E5784" t="s">
        <v>1841</v>
      </c>
      <c r="F5784" t="s">
        <v>583</v>
      </c>
      <c r="G5784" t="s">
        <v>1842</v>
      </c>
      <c r="H5784" t="s">
        <v>1843</v>
      </c>
    </row>
    <row r="5785" spans="1:8">
      <c r="A5785" t="s">
        <v>16647</v>
      </c>
      <c r="B5785" t="s">
        <v>16648</v>
      </c>
      <c r="C5785" t="s">
        <v>16648</v>
      </c>
      <c r="E5785" t="s">
        <v>6594</v>
      </c>
      <c r="F5785" t="s">
        <v>1705</v>
      </c>
      <c r="G5785" t="s">
        <v>4638</v>
      </c>
      <c r="H5785" t="s">
        <v>6595</v>
      </c>
    </row>
    <row r="5786" spans="1:8">
      <c r="A5786" t="s">
        <v>16649</v>
      </c>
      <c r="B5786" t="s">
        <v>16650</v>
      </c>
      <c r="C5786" t="s">
        <v>16651</v>
      </c>
      <c r="D5786" t="s">
        <v>651</v>
      </c>
      <c r="E5786" t="s">
        <v>652</v>
      </c>
      <c r="F5786" t="s">
        <v>652</v>
      </c>
    </row>
    <row r="5787" spans="1:8">
      <c r="A5787" t="s">
        <v>16652</v>
      </c>
      <c r="B5787" t="s">
        <v>16653</v>
      </c>
      <c r="C5787" t="s">
        <v>16653</v>
      </c>
      <c r="E5787" t="s">
        <v>3535</v>
      </c>
      <c r="F5787" t="s">
        <v>1723</v>
      </c>
      <c r="G5787" t="s">
        <v>2284</v>
      </c>
      <c r="H5787" t="s">
        <v>3536</v>
      </c>
    </row>
    <row r="5788" spans="1:8">
      <c r="A5788" t="s">
        <v>16654</v>
      </c>
      <c r="B5788" t="s">
        <v>16655</v>
      </c>
      <c r="C5788" t="s">
        <v>16655</v>
      </c>
      <c r="E5788" t="s">
        <v>14956</v>
      </c>
      <c r="F5788" t="s">
        <v>1705</v>
      </c>
      <c r="G5788" t="s">
        <v>4638</v>
      </c>
      <c r="H5788" t="s">
        <v>6611</v>
      </c>
    </row>
    <row r="5789" spans="1:8">
      <c r="A5789" t="s">
        <v>16656</v>
      </c>
      <c r="B5789" t="s">
        <v>16657</v>
      </c>
      <c r="C5789" t="s">
        <v>16657</v>
      </c>
      <c r="E5789" t="s">
        <v>14956</v>
      </c>
      <c r="F5789" t="s">
        <v>1705</v>
      </c>
      <c r="G5789" t="s">
        <v>4638</v>
      </c>
      <c r="H5789" t="s">
        <v>6611</v>
      </c>
    </row>
    <row r="5790" spans="1:8">
      <c r="A5790" t="s">
        <v>16658</v>
      </c>
      <c r="B5790" t="s">
        <v>16659</v>
      </c>
      <c r="C5790" t="s">
        <v>16659</v>
      </c>
      <c r="E5790" t="s">
        <v>14956</v>
      </c>
      <c r="F5790" t="s">
        <v>1705</v>
      </c>
      <c r="G5790" t="s">
        <v>4638</v>
      </c>
      <c r="H5790" t="s">
        <v>6611</v>
      </c>
    </row>
    <row r="5791" spans="1:8">
      <c r="A5791" t="s">
        <v>16660</v>
      </c>
      <c r="B5791" t="s">
        <v>15108</v>
      </c>
      <c r="C5791" t="s">
        <v>15108</v>
      </c>
      <c r="E5791" t="s">
        <v>6610</v>
      </c>
      <c r="F5791" t="s">
        <v>1705</v>
      </c>
      <c r="G5791" t="s">
        <v>4638</v>
      </c>
      <c r="H5791" t="s">
        <v>6611</v>
      </c>
    </row>
    <row r="5792" spans="1:8">
      <c r="A5792" t="s">
        <v>16661</v>
      </c>
      <c r="B5792" t="s">
        <v>15110</v>
      </c>
      <c r="C5792" t="s">
        <v>15110</v>
      </c>
      <c r="E5792" t="s">
        <v>6610</v>
      </c>
      <c r="F5792" t="s">
        <v>1705</v>
      </c>
      <c r="G5792" t="s">
        <v>4638</v>
      </c>
      <c r="H5792" t="s">
        <v>6611</v>
      </c>
    </row>
    <row r="5793" spans="1:8">
      <c r="A5793" t="s">
        <v>16662</v>
      </c>
      <c r="B5793" t="s">
        <v>15110</v>
      </c>
      <c r="C5793" t="s">
        <v>15110</v>
      </c>
      <c r="E5793" t="s">
        <v>6610</v>
      </c>
      <c r="F5793" t="s">
        <v>1705</v>
      </c>
      <c r="G5793" t="s">
        <v>4638</v>
      </c>
      <c r="H5793" t="s">
        <v>6611</v>
      </c>
    </row>
    <row r="5794" spans="1:8">
      <c r="A5794" t="s">
        <v>16663</v>
      </c>
      <c r="B5794" t="s">
        <v>15112</v>
      </c>
      <c r="C5794" t="s">
        <v>15112</v>
      </c>
      <c r="E5794" t="s">
        <v>6610</v>
      </c>
      <c r="F5794" t="s">
        <v>1705</v>
      </c>
      <c r="G5794" t="s">
        <v>4638</v>
      </c>
      <c r="H5794" t="s">
        <v>6611</v>
      </c>
    </row>
    <row r="5795" spans="1:8">
      <c r="A5795" t="s">
        <v>16664</v>
      </c>
      <c r="B5795" t="s">
        <v>16665</v>
      </c>
      <c r="C5795" t="s">
        <v>16666</v>
      </c>
      <c r="D5795" t="s">
        <v>1116</v>
      </c>
      <c r="E5795" t="s">
        <v>2622</v>
      </c>
      <c r="F5795" t="s">
        <v>352</v>
      </c>
      <c r="G5795" t="s">
        <v>353</v>
      </c>
      <c r="H5795" t="s">
        <v>2623</v>
      </c>
    </row>
    <row r="5796" spans="1:8">
      <c r="A5796" t="s">
        <v>16667</v>
      </c>
      <c r="B5796" t="s">
        <v>16665</v>
      </c>
      <c r="C5796" t="s">
        <v>16666</v>
      </c>
      <c r="D5796" t="s">
        <v>1116</v>
      </c>
      <c r="E5796" t="s">
        <v>2622</v>
      </c>
      <c r="F5796" t="s">
        <v>352</v>
      </c>
      <c r="G5796" t="s">
        <v>353</v>
      </c>
      <c r="H5796" t="s">
        <v>2623</v>
      </c>
    </row>
    <row r="5797" spans="1:8">
      <c r="A5797" t="s">
        <v>16668</v>
      </c>
      <c r="B5797" t="s">
        <v>16669</v>
      </c>
      <c r="C5797" t="s">
        <v>16670</v>
      </c>
      <c r="D5797" t="s">
        <v>640</v>
      </c>
      <c r="E5797" t="s">
        <v>2622</v>
      </c>
      <c r="F5797" t="s">
        <v>352</v>
      </c>
      <c r="G5797" t="s">
        <v>353</v>
      </c>
      <c r="H5797" t="s">
        <v>2623</v>
      </c>
    </row>
    <row r="5798" spans="1:8">
      <c r="A5798" t="s">
        <v>16671</v>
      </c>
      <c r="B5798" t="s">
        <v>16672</v>
      </c>
      <c r="C5798" t="s">
        <v>16673</v>
      </c>
      <c r="D5798" t="s">
        <v>1163</v>
      </c>
      <c r="E5798" t="s">
        <v>2622</v>
      </c>
      <c r="F5798" t="s">
        <v>352</v>
      </c>
      <c r="G5798" t="s">
        <v>353</v>
      </c>
      <c r="H5798" t="s">
        <v>2623</v>
      </c>
    </row>
    <row r="5799" spans="1:8">
      <c r="A5799" t="s">
        <v>16674</v>
      </c>
      <c r="B5799" t="s">
        <v>16675</v>
      </c>
      <c r="C5799" t="s">
        <v>16676</v>
      </c>
      <c r="D5799" t="s">
        <v>7495</v>
      </c>
      <c r="E5799" t="s">
        <v>7496</v>
      </c>
      <c r="F5799" t="s">
        <v>352</v>
      </c>
      <c r="G5799" t="s">
        <v>2854</v>
      </c>
      <c r="H5799" t="s">
        <v>3346</v>
      </c>
    </row>
    <row r="5800" spans="1:8">
      <c r="A5800" t="s">
        <v>16677</v>
      </c>
      <c r="B5800" t="s">
        <v>16678</v>
      </c>
      <c r="C5800" t="s">
        <v>16678</v>
      </c>
      <c r="E5800" t="s">
        <v>3606</v>
      </c>
      <c r="F5800" t="s">
        <v>1705</v>
      </c>
      <c r="G5800" t="s">
        <v>1706</v>
      </c>
      <c r="H5800" t="s">
        <v>1707</v>
      </c>
    </row>
    <row r="5801" spans="1:8">
      <c r="A5801" t="s">
        <v>16679</v>
      </c>
      <c r="B5801" t="s">
        <v>16680</v>
      </c>
      <c r="C5801" t="s">
        <v>16680</v>
      </c>
      <c r="E5801" t="s">
        <v>3606</v>
      </c>
      <c r="F5801" t="s">
        <v>1705</v>
      </c>
      <c r="G5801" t="s">
        <v>1706</v>
      </c>
      <c r="H5801" t="s">
        <v>1707</v>
      </c>
    </row>
    <row r="5802" spans="1:8">
      <c r="A5802" t="s">
        <v>16681</v>
      </c>
      <c r="B5802" t="s">
        <v>16682</v>
      </c>
      <c r="C5802" t="s">
        <v>16683</v>
      </c>
      <c r="D5802" t="s">
        <v>7495</v>
      </c>
      <c r="E5802" t="s">
        <v>7496</v>
      </c>
      <c r="F5802" t="s">
        <v>352</v>
      </c>
      <c r="G5802" t="s">
        <v>2854</v>
      </c>
      <c r="H5802" t="s">
        <v>3346</v>
      </c>
    </row>
    <row r="5803" spans="1:8">
      <c r="A5803" t="s">
        <v>16684</v>
      </c>
      <c r="B5803" t="s">
        <v>16685</v>
      </c>
      <c r="C5803" t="s">
        <v>16685</v>
      </c>
      <c r="E5803" t="s">
        <v>3606</v>
      </c>
      <c r="F5803" t="s">
        <v>1705</v>
      </c>
      <c r="G5803" t="s">
        <v>1706</v>
      </c>
      <c r="H5803" t="s">
        <v>1707</v>
      </c>
    </row>
    <row r="5804" spans="1:8">
      <c r="A5804" t="s">
        <v>16686</v>
      </c>
      <c r="B5804" t="s">
        <v>16687</v>
      </c>
      <c r="C5804" t="s">
        <v>16687</v>
      </c>
      <c r="E5804" t="s">
        <v>3606</v>
      </c>
      <c r="F5804" t="s">
        <v>1705</v>
      </c>
      <c r="G5804" t="s">
        <v>1706</v>
      </c>
      <c r="H5804" t="s">
        <v>1707</v>
      </c>
    </row>
    <row r="5805" spans="1:8">
      <c r="A5805" t="s">
        <v>16688</v>
      </c>
      <c r="B5805" t="s">
        <v>16689</v>
      </c>
      <c r="C5805" t="s">
        <v>16689</v>
      </c>
      <c r="E5805" t="s">
        <v>3606</v>
      </c>
      <c r="F5805" t="s">
        <v>1705</v>
      </c>
      <c r="G5805" t="s">
        <v>1706</v>
      </c>
      <c r="H5805" t="s">
        <v>1707</v>
      </c>
    </row>
    <row r="5806" spans="1:8">
      <c r="A5806" t="s">
        <v>16690</v>
      </c>
      <c r="B5806" t="s">
        <v>16691</v>
      </c>
      <c r="C5806" t="s">
        <v>16691</v>
      </c>
      <c r="E5806" t="s">
        <v>3606</v>
      </c>
      <c r="F5806" t="s">
        <v>1705</v>
      </c>
      <c r="G5806" t="s">
        <v>1706</v>
      </c>
      <c r="H5806" t="s">
        <v>1707</v>
      </c>
    </row>
    <row r="5807" spans="1:8">
      <c r="A5807" t="s">
        <v>16692</v>
      </c>
      <c r="B5807" t="s">
        <v>16693</v>
      </c>
      <c r="C5807" t="s">
        <v>16693</v>
      </c>
      <c r="E5807" t="s">
        <v>3606</v>
      </c>
      <c r="F5807" t="s">
        <v>1705</v>
      </c>
      <c r="G5807" t="s">
        <v>1706</v>
      </c>
      <c r="H5807" t="s">
        <v>1707</v>
      </c>
    </row>
    <row r="5808" spans="1:8">
      <c r="A5808" t="s">
        <v>16694</v>
      </c>
      <c r="B5808" t="s">
        <v>16695</v>
      </c>
      <c r="C5808" t="s">
        <v>16696</v>
      </c>
      <c r="D5808" t="s">
        <v>7495</v>
      </c>
      <c r="E5808" t="s">
        <v>7496</v>
      </c>
      <c r="F5808" t="s">
        <v>352</v>
      </c>
      <c r="G5808" t="s">
        <v>2854</v>
      </c>
      <c r="H5808" t="s">
        <v>3346</v>
      </c>
    </row>
    <row r="5809" spans="1:8">
      <c r="A5809" t="s">
        <v>16697</v>
      </c>
      <c r="B5809" t="s">
        <v>16698</v>
      </c>
      <c r="C5809" t="s">
        <v>16698</v>
      </c>
      <c r="E5809" t="s">
        <v>3606</v>
      </c>
      <c r="F5809" t="s">
        <v>1705</v>
      </c>
      <c r="G5809" t="s">
        <v>1706</v>
      </c>
      <c r="H5809" t="s">
        <v>1707</v>
      </c>
    </row>
    <row r="5810" spans="1:8">
      <c r="A5810" t="s">
        <v>16699</v>
      </c>
      <c r="B5810" t="s">
        <v>16700</v>
      </c>
      <c r="C5810" t="s">
        <v>16700</v>
      </c>
      <c r="E5810" t="s">
        <v>3606</v>
      </c>
      <c r="F5810" t="s">
        <v>1705</v>
      </c>
      <c r="G5810" t="s">
        <v>1706</v>
      </c>
      <c r="H5810" t="s">
        <v>1707</v>
      </c>
    </row>
    <row r="5811" spans="1:8">
      <c r="A5811" t="s">
        <v>16701</v>
      </c>
      <c r="B5811" t="s">
        <v>16702</v>
      </c>
      <c r="C5811" t="s">
        <v>16702</v>
      </c>
      <c r="E5811" t="s">
        <v>3606</v>
      </c>
      <c r="F5811" t="s">
        <v>1705</v>
      </c>
      <c r="G5811" t="s">
        <v>1706</v>
      </c>
      <c r="H5811" t="s">
        <v>1707</v>
      </c>
    </row>
    <row r="5812" spans="1:8">
      <c r="A5812" t="s">
        <v>16703</v>
      </c>
      <c r="B5812" t="s">
        <v>16704</v>
      </c>
      <c r="C5812" t="s">
        <v>16705</v>
      </c>
      <c r="D5812" t="s">
        <v>16706</v>
      </c>
      <c r="E5812" t="s">
        <v>6226</v>
      </c>
      <c r="F5812" t="s">
        <v>1723</v>
      </c>
      <c r="G5812" t="s">
        <v>2273</v>
      </c>
      <c r="H5812" t="s">
        <v>2418</v>
      </c>
    </row>
    <row r="5813" spans="1:8">
      <c r="A5813" t="s">
        <v>16707</v>
      </c>
      <c r="B5813" t="s">
        <v>16708</v>
      </c>
      <c r="C5813" t="s">
        <v>16709</v>
      </c>
      <c r="D5813" t="s">
        <v>16710</v>
      </c>
      <c r="E5813" t="s">
        <v>2622</v>
      </c>
      <c r="F5813" t="s">
        <v>352</v>
      </c>
      <c r="G5813" t="s">
        <v>353</v>
      </c>
      <c r="H5813" t="s">
        <v>2623</v>
      </c>
    </row>
    <row r="5814" spans="1:8">
      <c r="A5814" t="s">
        <v>16711</v>
      </c>
      <c r="B5814" t="s">
        <v>16712</v>
      </c>
      <c r="C5814" t="s">
        <v>16713</v>
      </c>
      <c r="D5814" t="s">
        <v>7495</v>
      </c>
      <c r="E5814" t="s">
        <v>7496</v>
      </c>
      <c r="F5814" t="s">
        <v>352</v>
      </c>
      <c r="G5814" t="s">
        <v>2854</v>
      </c>
      <c r="H5814" t="s">
        <v>3346</v>
      </c>
    </row>
    <row r="5815" spans="1:8">
      <c r="A5815" t="s">
        <v>16714</v>
      </c>
      <c r="B5815" t="s">
        <v>16715</v>
      </c>
      <c r="C5815" t="s">
        <v>16715</v>
      </c>
      <c r="E5815" t="s">
        <v>3606</v>
      </c>
      <c r="F5815" t="s">
        <v>1705</v>
      </c>
      <c r="G5815" t="s">
        <v>1706</v>
      </c>
      <c r="H5815" t="s">
        <v>1707</v>
      </c>
    </row>
    <row r="5816" spans="1:8">
      <c r="A5816" t="s">
        <v>16716</v>
      </c>
      <c r="B5816" t="s">
        <v>16717</v>
      </c>
      <c r="C5816" t="s">
        <v>16717</v>
      </c>
      <c r="E5816" s="7" t="s">
        <v>16718</v>
      </c>
      <c r="F5816" s="7" t="s">
        <v>2826</v>
      </c>
      <c r="G5816" t="s">
        <v>4721</v>
      </c>
      <c r="H5816" t="s">
        <v>4722</v>
      </c>
    </row>
    <row r="5817" spans="1:8">
      <c r="A5817" t="s">
        <v>16719</v>
      </c>
      <c r="B5817" t="s">
        <v>16720</v>
      </c>
      <c r="C5817" t="s">
        <v>16720</v>
      </c>
      <c r="E5817" s="7" t="s">
        <v>16718</v>
      </c>
      <c r="F5817" s="7" t="s">
        <v>2826</v>
      </c>
      <c r="G5817" t="s">
        <v>4721</v>
      </c>
      <c r="H5817" t="s">
        <v>4722</v>
      </c>
    </row>
    <row r="5818" spans="1:8">
      <c r="A5818" t="s">
        <v>16721</v>
      </c>
      <c r="B5818" t="s">
        <v>16722</v>
      </c>
      <c r="C5818" t="s">
        <v>16723</v>
      </c>
      <c r="D5818" t="s">
        <v>7495</v>
      </c>
      <c r="E5818" t="s">
        <v>7496</v>
      </c>
      <c r="F5818" t="s">
        <v>352</v>
      </c>
      <c r="G5818" t="s">
        <v>2854</v>
      </c>
      <c r="H5818" t="s">
        <v>3346</v>
      </c>
    </row>
    <row r="5819" spans="1:8">
      <c r="A5819" t="s">
        <v>16724</v>
      </c>
      <c r="B5819" t="s">
        <v>16725</v>
      </c>
      <c r="C5819" t="s">
        <v>16725</v>
      </c>
      <c r="E5819" t="s">
        <v>3606</v>
      </c>
      <c r="F5819" t="s">
        <v>1705</v>
      </c>
      <c r="G5819" t="s">
        <v>1706</v>
      </c>
      <c r="H5819" t="s">
        <v>1707</v>
      </c>
    </row>
    <row r="5820" spans="1:8">
      <c r="A5820" t="s">
        <v>16726</v>
      </c>
      <c r="B5820" t="s">
        <v>6665</v>
      </c>
      <c r="C5820" t="s">
        <v>6665</v>
      </c>
      <c r="E5820" t="s">
        <v>13842</v>
      </c>
      <c r="F5820" t="s">
        <v>1705</v>
      </c>
      <c r="G5820" t="s">
        <v>4638</v>
      </c>
      <c r="H5820" t="s">
        <v>6595</v>
      </c>
    </row>
    <row r="5821" spans="1:8">
      <c r="A5821" t="s">
        <v>16727</v>
      </c>
      <c r="B5821" t="s">
        <v>6756</v>
      </c>
      <c r="C5821" t="s">
        <v>6756</v>
      </c>
      <c r="E5821" t="s">
        <v>13842</v>
      </c>
      <c r="F5821" t="s">
        <v>1705</v>
      </c>
      <c r="G5821" t="s">
        <v>4638</v>
      </c>
      <c r="H5821" t="s">
        <v>6595</v>
      </c>
    </row>
    <row r="5822" spans="1:8">
      <c r="A5822" t="s">
        <v>16728</v>
      </c>
      <c r="B5822" t="s">
        <v>16729</v>
      </c>
      <c r="C5822" t="s">
        <v>16730</v>
      </c>
      <c r="D5822" t="s">
        <v>7495</v>
      </c>
      <c r="E5822" t="s">
        <v>7496</v>
      </c>
      <c r="F5822" t="s">
        <v>352</v>
      </c>
      <c r="G5822" t="s">
        <v>2854</v>
      </c>
      <c r="H5822" t="s">
        <v>3346</v>
      </c>
    </row>
    <row r="5823" spans="1:8">
      <c r="A5823" t="s">
        <v>16731</v>
      </c>
      <c r="B5823" t="s">
        <v>16732</v>
      </c>
      <c r="C5823" t="s">
        <v>16732</v>
      </c>
      <c r="E5823" t="s">
        <v>3606</v>
      </c>
      <c r="F5823" t="s">
        <v>1705</v>
      </c>
      <c r="G5823" t="s">
        <v>1706</v>
      </c>
      <c r="H5823" t="s">
        <v>1707</v>
      </c>
    </row>
    <row r="5824" spans="1:8">
      <c r="A5824" t="s">
        <v>16733</v>
      </c>
      <c r="B5824" t="s">
        <v>16734</v>
      </c>
      <c r="C5824" t="s">
        <v>16734</v>
      </c>
      <c r="E5824" t="s">
        <v>3606</v>
      </c>
      <c r="F5824" t="s">
        <v>1705</v>
      </c>
      <c r="G5824" t="s">
        <v>1706</v>
      </c>
      <c r="H5824" t="s">
        <v>1707</v>
      </c>
    </row>
    <row r="5825" spans="1:8">
      <c r="A5825" t="s">
        <v>16735</v>
      </c>
      <c r="B5825" t="s">
        <v>16736</v>
      </c>
      <c r="C5825" t="s">
        <v>16737</v>
      </c>
      <c r="D5825" t="s">
        <v>7495</v>
      </c>
      <c r="E5825" t="s">
        <v>7496</v>
      </c>
      <c r="F5825" t="s">
        <v>352</v>
      </c>
      <c r="G5825" t="s">
        <v>2854</v>
      </c>
      <c r="H5825" t="s">
        <v>3346</v>
      </c>
    </row>
    <row r="5826" spans="1:8">
      <c r="A5826" t="s">
        <v>16738</v>
      </c>
      <c r="B5826" t="s">
        <v>16739</v>
      </c>
      <c r="C5826" t="s">
        <v>16739</v>
      </c>
      <c r="E5826" t="s">
        <v>3606</v>
      </c>
      <c r="F5826" t="s">
        <v>1705</v>
      </c>
      <c r="G5826" t="s">
        <v>1706</v>
      </c>
      <c r="H5826" t="s">
        <v>1707</v>
      </c>
    </row>
    <row r="5827" spans="1:8">
      <c r="A5827" t="s">
        <v>16740</v>
      </c>
      <c r="B5827" t="s">
        <v>16741</v>
      </c>
      <c r="C5827" t="s">
        <v>16742</v>
      </c>
      <c r="D5827" t="s">
        <v>7584</v>
      </c>
      <c r="E5827" t="s">
        <v>423</v>
      </c>
      <c r="F5827" t="s">
        <v>352</v>
      </c>
      <c r="G5827" t="s">
        <v>367</v>
      </c>
      <c r="H5827" t="s">
        <v>424</v>
      </c>
    </row>
    <row r="5828" spans="1:8">
      <c r="A5828" t="s">
        <v>16743</v>
      </c>
      <c r="B5828" t="s">
        <v>16744</v>
      </c>
      <c r="C5828" t="s">
        <v>16745</v>
      </c>
      <c r="D5828" t="s">
        <v>1378</v>
      </c>
      <c r="E5828" t="s">
        <v>423</v>
      </c>
      <c r="F5828" t="s">
        <v>352</v>
      </c>
      <c r="G5828" t="s">
        <v>367</v>
      </c>
      <c r="H5828" t="s">
        <v>424</v>
      </c>
    </row>
    <row r="5829" spans="1:8">
      <c r="A5829" t="s">
        <v>16746</v>
      </c>
      <c r="B5829" t="s">
        <v>16747</v>
      </c>
      <c r="C5829" t="s">
        <v>16747</v>
      </c>
      <c r="E5829" t="s">
        <v>4854</v>
      </c>
      <c r="F5829" t="s">
        <v>1723</v>
      </c>
      <c r="G5829" t="s">
        <v>2291</v>
      </c>
      <c r="H5829" t="s">
        <v>4855</v>
      </c>
    </row>
    <row r="5830" spans="1:8">
      <c r="A5830" t="s">
        <v>16748</v>
      </c>
      <c r="B5830" t="s">
        <v>16749</v>
      </c>
      <c r="C5830" t="s">
        <v>16749</v>
      </c>
      <c r="E5830" t="s">
        <v>4854</v>
      </c>
      <c r="F5830" t="s">
        <v>1723</v>
      </c>
      <c r="G5830" t="s">
        <v>2291</v>
      </c>
      <c r="H5830" t="s">
        <v>4855</v>
      </c>
    </row>
    <row r="5831" spans="1:8">
      <c r="A5831" t="s">
        <v>16750</v>
      </c>
      <c r="B5831" t="s">
        <v>16751</v>
      </c>
      <c r="C5831" t="s">
        <v>16752</v>
      </c>
      <c r="D5831" t="s">
        <v>16753</v>
      </c>
      <c r="E5831" t="s">
        <v>1875</v>
      </c>
      <c r="F5831" t="s">
        <v>583</v>
      </c>
      <c r="G5831" t="s">
        <v>1723</v>
      </c>
      <c r="H5831" t="s">
        <v>1876</v>
      </c>
    </row>
    <row r="5832" spans="1:8">
      <c r="A5832" t="s">
        <v>16754</v>
      </c>
      <c r="B5832" t="s">
        <v>16755</v>
      </c>
      <c r="C5832" t="s">
        <v>16755</v>
      </c>
      <c r="E5832" t="s">
        <v>3606</v>
      </c>
      <c r="F5832" t="s">
        <v>1705</v>
      </c>
      <c r="G5832" t="s">
        <v>1706</v>
      </c>
      <c r="H5832" t="s">
        <v>1707</v>
      </c>
    </row>
    <row r="5833" spans="1:8">
      <c r="A5833" t="s">
        <v>16756</v>
      </c>
      <c r="B5833" t="s">
        <v>16757</v>
      </c>
      <c r="C5833" t="s">
        <v>16757</v>
      </c>
      <c r="E5833" t="s">
        <v>3606</v>
      </c>
      <c r="F5833" t="s">
        <v>1705</v>
      </c>
      <c r="G5833" t="s">
        <v>1706</v>
      </c>
      <c r="H5833" t="s">
        <v>1707</v>
      </c>
    </row>
    <row r="5834" spans="1:8">
      <c r="A5834" t="s">
        <v>16758</v>
      </c>
      <c r="B5834" t="s">
        <v>16759</v>
      </c>
      <c r="C5834" t="s">
        <v>16759</v>
      </c>
      <c r="E5834" t="s">
        <v>3606</v>
      </c>
      <c r="F5834" t="s">
        <v>1705</v>
      </c>
      <c r="G5834" t="s">
        <v>1706</v>
      </c>
      <c r="H5834" t="s">
        <v>1707</v>
      </c>
    </row>
    <row r="5835" spans="1:8">
      <c r="A5835" t="s">
        <v>16760</v>
      </c>
      <c r="B5835" t="s">
        <v>16761</v>
      </c>
      <c r="C5835" t="s">
        <v>16762</v>
      </c>
      <c r="D5835" t="s">
        <v>2679</v>
      </c>
      <c r="E5835" t="s">
        <v>2680</v>
      </c>
      <c r="F5835" t="s">
        <v>352</v>
      </c>
      <c r="G5835" t="s">
        <v>2649</v>
      </c>
      <c r="H5835" t="s">
        <v>2681</v>
      </c>
    </row>
    <row r="5836" spans="1:8">
      <c r="A5836" t="s">
        <v>16763</v>
      </c>
      <c r="B5836" t="s">
        <v>16764</v>
      </c>
      <c r="C5836" t="s">
        <v>16765</v>
      </c>
      <c r="D5836" t="s">
        <v>2679</v>
      </c>
      <c r="E5836" t="s">
        <v>2680</v>
      </c>
      <c r="F5836" t="s">
        <v>352</v>
      </c>
      <c r="G5836" t="s">
        <v>2649</v>
      </c>
      <c r="H5836" t="s">
        <v>2681</v>
      </c>
    </row>
    <row r="5837" spans="1:8">
      <c r="A5837" t="s">
        <v>16766</v>
      </c>
      <c r="B5837" t="s">
        <v>16767</v>
      </c>
      <c r="C5837" t="s">
        <v>16768</v>
      </c>
      <c r="D5837" t="s">
        <v>2679</v>
      </c>
      <c r="E5837" t="s">
        <v>2680</v>
      </c>
      <c r="F5837" t="s">
        <v>352</v>
      </c>
      <c r="G5837" t="s">
        <v>2649</v>
      </c>
      <c r="H5837" t="s">
        <v>2681</v>
      </c>
    </row>
    <row r="5838" spans="1:8">
      <c r="A5838" t="s">
        <v>16769</v>
      </c>
      <c r="B5838" t="s">
        <v>16770</v>
      </c>
      <c r="C5838" t="s">
        <v>16770</v>
      </c>
      <c r="E5838" t="s">
        <v>6610</v>
      </c>
      <c r="F5838" t="s">
        <v>1705</v>
      </c>
      <c r="G5838" t="s">
        <v>4638</v>
      </c>
      <c r="H5838" t="s">
        <v>6611</v>
      </c>
    </row>
    <row r="5839" spans="1:8">
      <c r="A5839" t="s">
        <v>16771</v>
      </c>
      <c r="B5839" t="s">
        <v>16772</v>
      </c>
      <c r="C5839" t="s">
        <v>16772</v>
      </c>
      <c r="E5839" t="s">
        <v>6610</v>
      </c>
      <c r="F5839" t="s">
        <v>1705</v>
      </c>
      <c r="G5839" t="s">
        <v>4638</v>
      </c>
      <c r="H5839" t="s">
        <v>6611</v>
      </c>
    </row>
    <row r="5840" spans="1:8">
      <c r="A5840" t="s">
        <v>16773</v>
      </c>
      <c r="B5840" t="s">
        <v>16774</v>
      </c>
      <c r="C5840" t="s">
        <v>16774</v>
      </c>
      <c r="E5840" t="s">
        <v>6610</v>
      </c>
      <c r="F5840" t="s">
        <v>1705</v>
      </c>
      <c r="G5840" t="s">
        <v>4638</v>
      </c>
      <c r="H5840" t="s">
        <v>6611</v>
      </c>
    </row>
    <row r="5841" spans="1:8">
      <c r="A5841" t="s">
        <v>16775</v>
      </c>
      <c r="B5841" t="s">
        <v>16776</v>
      </c>
      <c r="C5841" t="s">
        <v>16776</v>
      </c>
      <c r="E5841" t="s">
        <v>6610</v>
      </c>
      <c r="F5841" t="s">
        <v>1705</v>
      </c>
      <c r="G5841" t="s">
        <v>4638</v>
      </c>
      <c r="H5841" t="s">
        <v>6611</v>
      </c>
    </row>
    <row r="5842" spans="1:8">
      <c r="A5842" t="s">
        <v>16777</v>
      </c>
      <c r="B5842" t="s">
        <v>16778</v>
      </c>
      <c r="C5842" t="s">
        <v>16778</v>
      </c>
      <c r="E5842" t="s">
        <v>6610</v>
      </c>
      <c r="F5842" t="s">
        <v>1705</v>
      </c>
      <c r="G5842" t="s">
        <v>4638</v>
      </c>
      <c r="H5842" t="s">
        <v>6611</v>
      </c>
    </row>
    <row r="5843" spans="1:8">
      <c r="A5843" t="s">
        <v>16779</v>
      </c>
      <c r="B5843" t="s">
        <v>16778</v>
      </c>
      <c r="C5843" t="s">
        <v>16778</v>
      </c>
      <c r="E5843" t="s">
        <v>6610</v>
      </c>
      <c r="F5843" t="s">
        <v>1705</v>
      </c>
      <c r="G5843" t="s">
        <v>4638</v>
      </c>
      <c r="H5843" t="s">
        <v>6611</v>
      </c>
    </row>
    <row r="5844" spans="1:8">
      <c r="A5844" t="s">
        <v>16780</v>
      </c>
      <c r="B5844" t="s">
        <v>16781</v>
      </c>
      <c r="C5844" t="s">
        <v>16781</v>
      </c>
      <c r="E5844" t="s">
        <v>6610</v>
      </c>
      <c r="F5844" t="s">
        <v>1705</v>
      </c>
      <c r="G5844" t="s">
        <v>4638</v>
      </c>
      <c r="H5844" t="s">
        <v>6611</v>
      </c>
    </row>
    <row r="5845" spans="1:8">
      <c r="A5845" t="s">
        <v>16782</v>
      </c>
      <c r="B5845" t="s">
        <v>16783</v>
      </c>
      <c r="C5845" t="s">
        <v>16784</v>
      </c>
      <c r="D5845" t="s">
        <v>7495</v>
      </c>
      <c r="E5845" t="s">
        <v>7496</v>
      </c>
      <c r="F5845" t="s">
        <v>352</v>
      </c>
      <c r="G5845" t="s">
        <v>2854</v>
      </c>
      <c r="H5845" t="s">
        <v>3346</v>
      </c>
    </row>
    <row r="5846" spans="1:8">
      <c r="A5846" t="s">
        <v>16785</v>
      </c>
      <c r="B5846" t="s">
        <v>16786</v>
      </c>
      <c r="C5846" t="s">
        <v>16786</v>
      </c>
      <c r="E5846" t="s">
        <v>3606</v>
      </c>
      <c r="F5846" t="s">
        <v>1705</v>
      </c>
      <c r="G5846" t="s">
        <v>1706</v>
      </c>
      <c r="H5846" t="s">
        <v>1707</v>
      </c>
    </row>
    <row r="5847" spans="1:8">
      <c r="A5847" t="s">
        <v>16787</v>
      </c>
      <c r="B5847" t="s">
        <v>16788</v>
      </c>
      <c r="C5847" t="s">
        <v>16789</v>
      </c>
      <c r="D5847" t="s">
        <v>10541</v>
      </c>
      <c r="E5847" t="s">
        <v>16790</v>
      </c>
      <c r="F5847" t="s">
        <v>352</v>
      </c>
      <c r="G5847" t="s">
        <v>610</v>
      </c>
      <c r="H5847" t="s">
        <v>2910</v>
      </c>
    </row>
    <row r="5848" spans="1:8">
      <c r="A5848" t="s">
        <v>16791</v>
      </c>
      <c r="B5848" t="s">
        <v>16792</v>
      </c>
      <c r="C5848" t="s">
        <v>16792</v>
      </c>
      <c r="E5848" t="s">
        <v>6600</v>
      </c>
      <c r="F5848" t="s">
        <v>583</v>
      </c>
      <c r="G5848" t="s">
        <v>1842</v>
      </c>
      <c r="H5848" t="s">
        <v>6601</v>
      </c>
    </row>
    <row r="5849" spans="1:8">
      <c r="A5849" t="s">
        <v>16793</v>
      </c>
      <c r="B5849" t="s">
        <v>12731</v>
      </c>
      <c r="C5849" t="s">
        <v>12731</v>
      </c>
      <c r="E5849" t="s">
        <v>6610</v>
      </c>
      <c r="F5849" t="s">
        <v>1705</v>
      </c>
      <c r="G5849" t="s">
        <v>4638</v>
      </c>
      <c r="H5849" t="s">
        <v>6611</v>
      </c>
    </row>
    <row r="5850" spans="1:8">
      <c r="A5850" t="s">
        <v>16794</v>
      </c>
      <c r="B5850" t="s">
        <v>16795</v>
      </c>
      <c r="C5850" t="s">
        <v>16796</v>
      </c>
      <c r="D5850" t="s">
        <v>10459</v>
      </c>
      <c r="E5850" t="s">
        <v>16797</v>
      </c>
      <c r="F5850" t="s">
        <v>352</v>
      </c>
      <c r="G5850" t="s">
        <v>617</v>
      </c>
      <c r="H5850" t="s">
        <v>1330</v>
      </c>
    </row>
    <row r="5851" spans="1:8">
      <c r="A5851" t="s">
        <v>16798</v>
      </c>
      <c r="B5851" t="s">
        <v>16799</v>
      </c>
      <c r="C5851" t="s">
        <v>16799</v>
      </c>
      <c r="E5851" t="s">
        <v>1841</v>
      </c>
      <c r="F5851" t="s">
        <v>583</v>
      </c>
      <c r="G5851" t="s">
        <v>1842</v>
      </c>
      <c r="H5851" t="s">
        <v>1843</v>
      </c>
    </row>
    <row r="5852" spans="1:8">
      <c r="A5852" t="s">
        <v>16800</v>
      </c>
      <c r="B5852" t="s">
        <v>16801</v>
      </c>
      <c r="C5852" t="s">
        <v>16801</v>
      </c>
      <c r="E5852" t="s">
        <v>1841</v>
      </c>
      <c r="F5852" t="s">
        <v>583</v>
      </c>
      <c r="G5852" t="s">
        <v>1842</v>
      </c>
      <c r="H5852" t="s">
        <v>1843</v>
      </c>
    </row>
    <row r="5853" spans="1:8">
      <c r="A5853" t="s">
        <v>16802</v>
      </c>
      <c r="B5853" t="s">
        <v>16803</v>
      </c>
      <c r="C5853" t="s">
        <v>16803</v>
      </c>
      <c r="E5853" t="s">
        <v>1841</v>
      </c>
      <c r="F5853" t="s">
        <v>583</v>
      </c>
      <c r="G5853" t="s">
        <v>1842</v>
      </c>
      <c r="H5853" t="s">
        <v>1843</v>
      </c>
    </row>
    <row r="5854" spans="1:8">
      <c r="A5854" t="s">
        <v>16804</v>
      </c>
      <c r="B5854" t="s">
        <v>16805</v>
      </c>
      <c r="C5854" t="s">
        <v>16805</v>
      </c>
      <c r="E5854" t="s">
        <v>1841</v>
      </c>
      <c r="F5854" t="s">
        <v>583</v>
      </c>
      <c r="G5854" t="s">
        <v>1842</v>
      </c>
      <c r="H5854" t="s">
        <v>1843</v>
      </c>
    </row>
    <row r="5855" spans="1:8">
      <c r="A5855" t="s">
        <v>16806</v>
      </c>
      <c r="B5855" t="s">
        <v>16807</v>
      </c>
      <c r="C5855" t="s">
        <v>16807</v>
      </c>
      <c r="E5855" t="s">
        <v>1841</v>
      </c>
      <c r="F5855" t="s">
        <v>583</v>
      </c>
      <c r="G5855" t="s">
        <v>1842</v>
      </c>
      <c r="H5855" t="s">
        <v>1843</v>
      </c>
    </row>
    <row r="5856" spans="1:8">
      <c r="A5856" t="s">
        <v>16808</v>
      </c>
      <c r="B5856" t="s">
        <v>16809</v>
      </c>
      <c r="C5856" t="s">
        <v>16809</v>
      </c>
      <c r="E5856" t="s">
        <v>1841</v>
      </c>
      <c r="F5856" t="s">
        <v>583</v>
      </c>
      <c r="G5856" t="s">
        <v>1842</v>
      </c>
      <c r="H5856" t="s">
        <v>1843</v>
      </c>
    </row>
    <row r="5857" spans="1:8">
      <c r="A5857" t="s">
        <v>16810</v>
      </c>
      <c r="B5857" t="s">
        <v>16811</v>
      </c>
      <c r="C5857" t="s">
        <v>16811</v>
      </c>
      <c r="E5857" t="s">
        <v>1841</v>
      </c>
      <c r="F5857" t="s">
        <v>583</v>
      </c>
      <c r="G5857" t="s">
        <v>1842</v>
      </c>
      <c r="H5857" t="s">
        <v>1843</v>
      </c>
    </row>
    <row r="5858" spans="1:8">
      <c r="A5858" t="s">
        <v>16812</v>
      </c>
      <c r="B5858" t="s">
        <v>16813</v>
      </c>
      <c r="C5858" t="s">
        <v>16813</v>
      </c>
      <c r="E5858" t="s">
        <v>2014</v>
      </c>
      <c r="F5858" t="s">
        <v>583</v>
      </c>
      <c r="G5858" t="s">
        <v>1281</v>
      </c>
      <c r="H5858" t="s">
        <v>2015</v>
      </c>
    </row>
    <row r="5859" spans="1:8">
      <c r="A5859" t="s">
        <v>16814</v>
      </c>
      <c r="B5859" t="s">
        <v>16815</v>
      </c>
      <c r="C5859" t="s">
        <v>16815</v>
      </c>
      <c r="E5859" t="s">
        <v>2014</v>
      </c>
      <c r="F5859" t="s">
        <v>583</v>
      </c>
      <c r="G5859" t="s">
        <v>1281</v>
      </c>
      <c r="H5859" t="s">
        <v>2015</v>
      </c>
    </row>
    <row r="5860" spans="1:8">
      <c r="A5860" t="s">
        <v>16816</v>
      </c>
      <c r="B5860" t="s">
        <v>16817</v>
      </c>
      <c r="C5860" t="s">
        <v>16817</v>
      </c>
      <c r="E5860" t="s">
        <v>1841</v>
      </c>
      <c r="F5860" t="s">
        <v>583</v>
      </c>
      <c r="G5860" t="s">
        <v>1842</v>
      </c>
      <c r="H5860" t="s">
        <v>1843</v>
      </c>
    </row>
    <row r="5861" spans="1:8">
      <c r="A5861" t="s">
        <v>16818</v>
      </c>
      <c r="B5861" t="s">
        <v>16819</v>
      </c>
      <c r="C5861" t="s">
        <v>16819</v>
      </c>
      <c r="E5861" t="s">
        <v>1841</v>
      </c>
      <c r="F5861" t="s">
        <v>583</v>
      </c>
      <c r="G5861" t="s">
        <v>1842</v>
      </c>
      <c r="H5861" t="s">
        <v>1843</v>
      </c>
    </row>
    <row r="5862" spans="1:8">
      <c r="A5862" t="s">
        <v>16820</v>
      </c>
      <c r="B5862" t="s">
        <v>16821</v>
      </c>
      <c r="C5862" t="s">
        <v>16821</v>
      </c>
      <c r="E5862" t="s">
        <v>1841</v>
      </c>
      <c r="F5862" t="s">
        <v>583</v>
      </c>
      <c r="G5862" t="s">
        <v>1842</v>
      </c>
      <c r="H5862" t="s">
        <v>1843</v>
      </c>
    </row>
    <row r="5863" spans="1:8">
      <c r="A5863" t="s">
        <v>16822</v>
      </c>
      <c r="B5863" t="s">
        <v>16823</v>
      </c>
      <c r="C5863" t="s">
        <v>16823</v>
      </c>
      <c r="E5863" t="s">
        <v>2322</v>
      </c>
      <c r="F5863" t="s">
        <v>583</v>
      </c>
      <c r="G5863" t="s">
        <v>1842</v>
      </c>
      <c r="H5863" t="s">
        <v>2323</v>
      </c>
    </row>
    <row r="5864" spans="1:8">
      <c r="A5864" t="s">
        <v>16824</v>
      </c>
      <c r="B5864" t="s">
        <v>16825</v>
      </c>
      <c r="C5864" t="s">
        <v>16825</v>
      </c>
      <c r="E5864" t="s">
        <v>1841</v>
      </c>
      <c r="F5864" t="s">
        <v>583</v>
      </c>
      <c r="G5864" t="s">
        <v>1842</v>
      </c>
      <c r="H5864" t="s">
        <v>1843</v>
      </c>
    </row>
    <row r="5865" spans="1:8">
      <c r="A5865" t="s">
        <v>16826</v>
      </c>
      <c r="B5865" t="s">
        <v>16827</v>
      </c>
      <c r="C5865" t="s">
        <v>16827</v>
      </c>
      <c r="E5865" t="s">
        <v>1841</v>
      </c>
      <c r="F5865" t="s">
        <v>583</v>
      </c>
      <c r="G5865" t="s">
        <v>1842</v>
      </c>
      <c r="H5865" t="s">
        <v>1843</v>
      </c>
    </row>
    <row r="5866" spans="1:8">
      <c r="A5866" t="s">
        <v>16828</v>
      </c>
      <c r="B5866" t="s">
        <v>16829</v>
      </c>
      <c r="C5866" t="s">
        <v>16829</v>
      </c>
      <c r="E5866" t="s">
        <v>1841</v>
      </c>
      <c r="F5866" t="s">
        <v>583</v>
      </c>
      <c r="G5866" t="s">
        <v>1842</v>
      </c>
      <c r="H5866" t="s">
        <v>1843</v>
      </c>
    </row>
    <row r="5867" spans="1:8">
      <c r="A5867" t="s">
        <v>16830</v>
      </c>
      <c r="B5867" t="s">
        <v>16831</v>
      </c>
      <c r="C5867" t="s">
        <v>16831</v>
      </c>
      <c r="E5867" t="s">
        <v>1841</v>
      </c>
      <c r="F5867" t="s">
        <v>583</v>
      </c>
      <c r="G5867" t="s">
        <v>1842</v>
      </c>
      <c r="H5867" t="s">
        <v>1843</v>
      </c>
    </row>
    <row r="5868" spans="1:8">
      <c r="A5868" t="s">
        <v>16832</v>
      </c>
      <c r="B5868" t="s">
        <v>16833</v>
      </c>
      <c r="C5868" t="s">
        <v>16834</v>
      </c>
      <c r="D5868" t="s">
        <v>9505</v>
      </c>
      <c r="E5868" t="s">
        <v>4610</v>
      </c>
      <c r="F5868" t="s">
        <v>352</v>
      </c>
      <c r="G5868" t="s">
        <v>2854</v>
      </c>
      <c r="H5868" t="s">
        <v>2855</v>
      </c>
    </row>
    <row r="5869" spans="1:8">
      <c r="A5869" t="s">
        <v>16835</v>
      </c>
      <c r="B5869" t="s">
        <v>16836</v>
      </c>
      <c r="C5869" t="s">
        <v>16837</v>
      </c>
      <c r="D5869" t="s">
        <v>12159</v>
      </c>
      <c r="E5869" t="s">
        <v>2014</v>
      </c>
      <c r="F5869" t="s">
        <v>583</v>
      </c>
      <c r="G5869" t="s">
        <v>1281</v>
      </c>
      <c r="H5869" t="s">
        <v>2015</v>
      </c>
    </row>
    <row r="5870" spans="1:8">
      <c r="A5870" t="s">
        <v>16838</v>
      </c>
      <c r="B5870" t="s">
        <v>16839</v>
      </c>
      <c r="C5870" t="s">
        <v>16840</v>
      </c>
      <c r="D5870" t="s">
        <v>3891</v>
      </c>
      <c r="E5870" t="s">
        <v>9913</v>
      </c>
      <c r="F5870" t="s">
        <v>352</v>
      </c>
      <c r="G5870" t="s">
        <v>692</v>
      </c>
      <c r="H5870" t="s">
        <v>1239</v>
      </c>
    </row>
    <row r="5871" spans="1:8">
      <c r="A5871" t="s">
        <v>16841</v>
      </c>
      <c r="B5871" t="s">
        <v>16842</v>
      </c>
      <c r="C5871" t="s">
        <v>16843</v>
      </c>
      <c r="D5871" t="s">
        <v>5034</v>
      </c>
      <c r="E5871" t="s">
        <v>729</v>
      </c>
      <c r="F5871" t="s">
        <v>352</v>
      </c>
      <c r="G5871" t="s">
        <v>610</v>
      </c>
      <c r="H5871" t="s">
        <v>730</v>
      </c>
    </row>
    <row r="5872" spans="1:8">
      <c r="A5872" t="s">
        <v>16844</v>
      </c>
      <c r="B5872" t="s">
        <v>16845</v>
      </c>
      <c r="C5872" t="s">
        <v>16846</v>
      </c>
      <c r="D5872" t="s">
        <v>3187</v>
      </c>
      <c r="E5872" t="s">
        <v>729</v>
      </c>
      <c r="F5872" t="s">
        <v>352</v>
      </c>
      <c r="G5872" t="s">
        <v>610</v>
      </c>
      <c r="H5872" t="s">
        <v>730</v>
      </c>
    </row>
    <row r="5873" spans="1:8">
      <c r="A5873" t="s">
        <v>16847</v>
      </c>
      <c r="B5873" t="s">
        <v>16848</v>
      </c>
      <c r="C5873" t="s">
        <v>16849</v>
      </c>
      <c r="D5873" t="s">
        <v>16850</v>
      </c>
      <c r="E5873" t="s">
        <v>2942</v>
      </c>
      <c r="F5873" t="s">
        <v>352</v>
      </c>
      <c r="G5873" t="s">
        <v>610</v>
      </c>
      <c r="H5873" t="s">
        <v>2943</v>
      </c>
    </row>
    <row r="5874" spans="1:8">
      <c r="A5874" t="s">
        <v>16851</v>
      </c>
      <c r="B5874" t="s">
        <v>16852</v>
      </c>
      <c r="C5874" t="s">
        <v>16853</v>
      </c>
      <c r="D5874" t="s">
        <v>5114</v>
      </c>
      <c r="E5874" t="s">
        <v>417</v>
      </c>
      <c r="F5874" t="s">
        <v>352</v>
      </c>
      <c r="G5874" t="s">
        <v>367</v>
      </c>
      <c r="H5874" t="s">
        <v>418</v>
      </c>
    </row>
    <row r="5875" spans="1:8">
      <c r="A5875" t="s">
        <v>16854</v>
      </c>
      <c r="B5875" t="s">
        <v>16855</v>
      </c>
      <c r="C5875" t="s">
        <v>16855</v>
      </c>
      <c r="E5875" t="s">
        <v>2014</v>
      </c>
      <c r="F5875" t="s">
        <v>583</v>
      </c>
      <c r="G5875" t="s">
        <v>1281</v>
      </c>
      <c r="H5875" t="s">
        <v>2015</v>
      </c>
    </row>
    <row r="5876" spans="1:8">
      <c r="A5876" t="s">
        <v>16856</v>
      </c>
      <c r="B5876" t="s">
        <v>16857</v>
      </c>
      <c r="C5876" t="s">
        <v>16858</v>
      </c>
      <c r="D5876" t="s">
        <v>7126</v>
      </c>
      <c r="E5876" t="s">
        <v>652</v>
      </c>
      <c r="F5876" t="s">
        <v>652</v>
      </c>
    </row>
    <row r="5877" spans="1:8">
      <c r="A5877" t="s">
        <v>16859</v>
      </c>
      <c r="B5877" t="s">
        <v>16860</v>
      </c>
      <c r="C5877" t="s">
        <v>16861</v>
      </c>
      <c r="D5877" t="s">
        <v>7126</v>
      </c>
      <c r="E5877" t="s">
        <v>1655</v>
      </c>
      <c r="F5877" t="s">
        <v>583</v>
      </c>
      <c r="G5877" t="s">
        <v>352</v>
      </c>
      <c r="H5877" t="s">
        <v>1656</v>
      </c>
    </row>
    <row r="5878" spans="1:8">
      <c r="A5878" t="s">
        <v>16862</v>
      </c>
      <c r="B5878" t="s">
        <v>16863</v>
      </c>
      <c r="C5878" t="s">
        <v>16864</v>
      </c>
      <c r="D5878" t="s">
        <v>7126</v>
      </c>
      <c r="E5878" t="s">
        <v>1135</v>
      </c>
      <c r="F5878" t="s">
        <v>352</v>
      </c>
      <c r="G5878" t="s">
        <v>495</v>
      </c>
      <c r="H5878" t="s">
        <v>1136</v>
      </c>
    </row>
    <row r="5879" spans="1:8">
      <c r="A5879" t="s">
        <v>16865</v>
      </c>
      <c r="B5879" t="s">
        <v>16866</v>
      </c>
      <c r="C5879" t="s">
        <v>16867</v>
      </c>
      <c r="D5879" t="s">
        <v>7126</v>
      </c>
      <c r="E5879" t="s">
        <v>1135</v>
      </c>
      <c r="F5879" t="s">
        <v>352</v>
      </c>
      <c r="G5879" t="s">
        <v>495</v>
      </c>
      <c r="H5879" t="s">
        <v>1136</v>
      </c>
    </row>
    <row r="5880" spans="1:8">
      <c r="A5880" t="s">
        <v>16868</v>
      </c>
      <c r="B5880" t="s">
        <v>16869</v>
      </c>
      <c r="C5880" t="s">
        <v>16870</v>
      </c>
      <c r="D5880" t="s">
        <v>16871</v>
      </c>
      <c r="E5880" t="s">
        <v>2297</v>
      </c>
      <c r="F5880" t="s">
        <v>352</v>
      </c>
      <c r="G5880" t="s">
        <v>610</v>
      </c>
      <c r="H5880" t="s">
        <v>2298</v>
      </c>
    </row>
    <row r="5881" spans="1:8">
      <c r="A5881" t="s">
        <v>16872</v>
      </c>
      <c r="B5881" t="s">
        <v>16873</v>
      </c>
      <c r="C5881" t="s">
        <v>16874</v>
      </c>
      <c r="D5881" t="s">
        <v>16875</v>
      </c>
      <c r="E5881" t="s">
        <v>2297</v>
      </c>
      <c r="F5881" t="s">
        <v>352</v>
      </c>
      <c r="G5881" t="s">
        <v>610</v>
      </c>
      <c r="H5881" t="s">
        <v>2298</v>
      </c>
    </row>
    <row r="5882" spans="1:8">
      <c r="A5882" t="s">
        <v>16876</v>
      </c>
      <c r="B5882" t="s">
        <v>16877</v>
      </c>
      <c r="C5882" t="s">
        <v>16878</v>
      </c>
      <c r="D5882" t="s">
        <v>16879</v>
      </c>
      <c r="E5882" t="s">
        <v>2297</v>
      </c>
      <c r="F5882" t="s">
        <v>352</v>
      </c>
      <c r="G5882" t="s">
        <v>610</v>
      </c>
      <c r="H5882" t="s">
        <v>2298</v>
      </c>
    </row>
    <row r="5883" spans="1:8">
      <c r="A5883" t="s">
        <v>16880</v>
      </c>
      <c r="B5883" t="s">
        <v>16881</v>
      </c>
      <c r="C5883" t="s">
        <v>16882</v>
      </c>
      <c r="D5883" t="s">
        <v>10621</v>
      </c>
      <c r="E5883" t="s">
        <v>2297</v>
      </c>
      <c r="F5883" t="s">
        <v>352</v>
      </c>
      <c r="G5883" t="s">
        <v>610</v>
      </c>
      <c r="H5883" t="s">
        <v>2298</v>
      </c>
    </row>
    <row r="5884" spans="1:8">
      <c r="A5884" t="s">
        <v>16883</v>
      </c>
      <c r="B5884" t="s">
        <v>16884</v>
      </c>
      <c r="C5884" t="s">
        <v>16885</v>
      </c>
      <c r="D5884" t="s">
        <v>6489</v>
      </c>
      <c r="E5884" t="s">
        <v>2403</v>
      </c>
      <c r="F5884" t="s">
        <v>352</v>
      </c>
      <c r="G5884" t="s">
        <v>610</v>
      </c>
      <c r="H5884" t="s">
        <v>1453</v>
      </c>
    </row>
    <row r="5885" spans="1:8">
      <c r="A5885" t="s">
        <v>16886</v>
      </c>
      <c r="B5885" t="s">
        <v>16887</v>
      </c>
      <c r="C5885" t="s">
        <v>16888</v>
      </c>
      <c r="D5885" t="s">
        <v>6489</v>
      </c>
      <c r="E5885" t="s">
        <v>652</v>
      </c>
      <c r="F5885" t="s">
        <v>652</v>
      </c>
    </row>
    <row r="5886" spans="1:8">
      <c r="A5886" t="s">
        <v>16889</v>
      </c>
      <c r="B5886" t="s">
        <v>16890</v>
      </c>
      <c r="C5886" t="s">
        <v>16891</v>
      </c>
      <c r="D5886" t="s">
        <v>16892</v>
      </c>
      <c r="E5886" t="s">
        <v>2698</v>
      </c>
      <c r="F5886" t="s">
        <v>352</v>
      </c>
      <c r="G5886" t="s">
        <v>360</v>
      </c>
      <c r="H5886" t="s">
        <v>2693</v>
      </c>
    </row>
    <row r="5887" spans="1:8">
      <c r="A5887" t="s">
        <v>16893</v>
      </c>
      <c r="B5887" t="s">
        <v>16894</v>
      </c>
      <c r="C5887" t="s">
        <v>16894</v>
      </c>
      <c r="E5887" t="s">
        <v>2014</v>
      </c>
      <c r="F5887" t="s">
        <v>583</v>
      </c>
      <c r="G5887" t="s">
        <v>1281</v>
      </c>
      <c r="H5887" t="s">
        <v>2015</v>
      </c>
    </row>
    <row r="5888" spans="1:8">
      <c r="A5888" t="s">
        <v>16895</v>
      </c>
      <c r="B5888" t="s">
        <v>16896</v>
      </c>
      <c r="C5888" t="s">
        <v>16896</v>
      </c>
      <c r="E5888" t="s">
        <v>1841</v>
      </c>
      <c r="F5888" t="s">
        <v>583</v>
      </c>
      <c r="G5888" t="s">
        <v>1842</v>
      </c>
      <c r="H5888" t="s">
        <v>1843</v>
      </c>
    </row>
    <row r="5889" spans="1:8">
      <c r="A5889" t="s">
        <v>16897</v>
      </c>
      <c r="B5889" t="s">
        <v>16898</v>
      </c>
      <c r="C5889" t="s">
        <v>16898</v>
      </c>
      <c r="E5889" t="s">
        <v>1841</v>
      </c>
      <c r="F5889" t="s">
        <v>583</v>
      </c>
      <c r="G5889" t="s">
        <v>1842</v>
      </c>
      <c r="H5889" t="s">
        <v>1843</v>
      </c>
    </row>
    <row r="5890" spans="1:8">
      <c r="A5890" t="s">
        <v>16899</v>
      </c>
      <c r="B5890" t="s">
        <v>16900</v>
      </c>
      <c r="C5890" t="s">
        <v>16901</v>
      </c>
      <c r="D5890" t="s">
        <v>10663</v>
      </c>
      <c r="E5890" t="s">
        <v>16902</v>
      </c>
      <c r="F5890" t="s">
        <v>1705</v>
      </c>
      <c r="G5890" t="s">
        <v>4638</v>
      </c>
      <c r="H5890" t="s">
        <v>4639</v>
      </c>
    </row>
    <row r="5891" spans="1:8">
      <c r="A5891" t="s">
        <v>16903</v>
      </c>
      <c r="B5891" t="s">
        <v>16904</v>
      </c>
      <c r="C5891" t="s">
        <v>16904</v>
      </c>
      <c r="E5891" t="s">
        <v>6964</v>
      </c>
      <c r="F5891" t="s">
        <v>1705</v>
      </c>
      <c r="G5891" t="s">
        <v>4638</v>
      </c>
      <c r="H5891" t="s">
        <v>4639</v>
      </c>
    </row>
    <row r="5892" spans="1:8">
      <c r="A5892" t="s">
        <v>16905</v>
      </c>
      <c r="B5892" t="s">
        <v>16906</v>
      </c>
      <c r="C5892" t="s">
        <v>16906</v>
      </c>
      <c r="E5892" t="s">
        <v>7435</v>
      </c>
      <c r="F5892" t="s">
        <v>1705</v>
      </c>
      <c r="G5892" t="s">
        <v>4638</v>
      </c>
      <c r="H5892" t="s">
        <v>4639</v>
      </c>
    </row>
    <row r="5893" spans="1:8">
      <c r="A5893" t="s">
        <v>16907</v>
      </c>
      <c r="B5893" t="s">
        <v>16908</v>
      </c>
      <c r="C5893" t="s">
        <v>16908</v>
      </c>
      <c r="E5893" t="s">
        <v>7435</v>
      </c>
      <c r="F5893" t="s">
        <v>1705</v>
      </c>
      <c r="G5893" t="s">
        <v>4638</v>
      </c>
      <c r="H5893" t="s">
        <v>4639</v>
      </c>
    </row>
    <row r="5894" spans="1:8">
      <c r="A5894" t="s">
        <v>16909</v>
      </c>
      <c r="B5894" t="s">
        <v>16910</v>
      </c>
      <c r="C5894" t="s">
        <v>16910</v>
      </c>
      <c r="E5894" t="s">
        <v>6964</v>
      </c>
      <c r="F5894" t="s">
        <v>1705</v>
      </c>
      <c r="G5894" t="s">
        <v>4638</v>
      </c>
      <c r="H5894" t="s">
        <v>4639</v>
      </c>
    </row>
    <row r="5895" spans="1:8">
      <c r="A5895" t="s">
        <v>16911</v>
      </c>
      <c r="B5895" t="s">
        <v>16912</v>
      </c>
      <c r="C5895" t="s">
        <v>16912</v>
      </c>
      <c r="E5895" t="s">
        <v>6964</v>
      </c>
      <c r="F5895" t="s">
        <v>1705</v>
      </c>
      <c r="G5895" t="s">
        <v>4638</v>
      </c>
      <c r="H5895" t="s">
        <v>4639</v>
      </c>
    </row>
    <row r="5896" spans="1:8">
      <c r="A5896" t="s">
        <v>16913</v>
      </c>
      <c r="B5896" t="s">
        <v>16914</v>
      </c>
      <c r="C5896" t="s">
        <v>16914</v>
      </c>
      <c r="E5896" t="s">
        <v>6964</v>
      </c>
      <c r="F5896" t="s">
        <v>1705</v>
      </c>
      <c r="G5896" t="s">
        <v>4638</v>
      </c>
      <c r="H5896" t="s">
        <v>4639</v>
      </c>
    </row>
    <row r="5897" spans="1:8">
      <c r="A5897" t="s">
        <v>16915</v>
      </c>
      <c r="B5897" t="s">
        <v>16916</v>
      </c>
      <c r="C5897" t="s">
        <v>16916</v>
      </c>
      <c r="E5897" t="s">
        <v>6964</v>
      </c>
      <c r="F5897" t="s">
        <v>1705</v>
      </c>
      <c r="G5897" t="s">
        <v>4638</v>
      </c>
      <c r="H5897" t="s">
        <v>4639</v>
      </c>
    </row>
    <row r="5898" spans="1:8">
      <c r="A5898" t="s">
        <v>16917</v>
      </c>
      <c r="B5898" t="s">
        <v>16918</v>
      </c>
      <c r="C5898" t="s">
        <v>16918</v>
      </c>
      <c r="E5898" t="s">
        <v>6964</v>
      </c>
      <c r="F5898" t="s">
        <v>1705</v>
      </c>
      <c r="G5898" t="s">
        <v>4638</v>
      </c>
      <c r="H5898" t="s">
        <v>4639</v>
      </c>
    </row>
    <row r="5899" spans="1:8">
      <c r="A5899" t="s">
        <v>16919</v>
      </c>
      <c r="B5899" t="s">
        <v>16920</v>
      </c>
      <c r="C5899" t="s">
        <v>16920</v>
      </c>
      <c r="E5899" t="s">
        <v>6964</v>
      </c>
      <c r="F5899" t="s">
        <v>1705</v>
      </c>
      <c r="G5899" t="s">
        <v>4638</v>
      </c>
      <c r="H5899" t="s">
        <v>4639</v>
      </c>
    </row>
    <row r="5900" spans="1:8">
      <c r="A5900" t="s">
        <v>16921</v>
      </c>
      <c r="B5900" t="s">
        <v>16922</v>
      </c>
      <c r="C5900" t="s">
        <v>16922</v>
      </c>
      <c r="E5900" t="s">
        <v>6964</v>
      </c>
      <c r="F5900" t="s">
        <v>1705</v>
      </c>
      <c r="G5900" t="s">
        <v>4638</v>
      </c>
      <c r="H5900" t="s">
        <v>4639</v>
      </c>
    </row>
    <row r="5901" spans="1:8">
      <c r="A5901" t="s">
        <v>16923</v>
      </c>
      <c r="B5901" t="s">
        <v>16924</v>
      </c>
      <c r="C5901" t="s">
        <v>16924</v>
      </c>
      <c r="E5901" t="s">
        <v>6964</v>
      </c>
      <c r="F5901" t="s">
        <v>1705</v>
      </c>
      <c r="G5901" t="s">
        <v>4638</v>
      </c>
      <c r="H5901" t="s">
        <v>4639</v>
      </c>
    </row>
    <row r="5902" spans="1:8">
      <c r="A5902" t="s">
        <v>16925</v>
      </c>
      <c r="B5902" t="s">
        <v>16926</v>
      </c>
      <c r="C5902" t="s">
        <v>16926</v>
      </c>
      <c r="E5902" t="s">
        <v>6964</v>
      </c>
      <c r="F5902" t="s">
        <v>1705</v>
      </c>
      <c r="G5902" t="s">
        <v>4638</v>
      </c>
      <c r="H5902" t="s">
        <v>4639</v>
      </c>
    </row>
    <row r="5903" spans="1:8">
      <c r="A5903" t="s">
        <v>16927</v>
      </c>
      <c r="B5903" t="s">
        <v>16928</v>
      </c>
      <c r="C5903" t="s">
        <v>16928</v>
      </c>
      <c r="E5903" t="s">
        <v>6964</v>
      </c>
      <c r="F5903" t="s">
        <v>1705</v>
      </c>
      <c r="G5903" t="s">
        <v>4638</v>
      </c>
      <c r="H5903" t="s">
        <v>4639</v>
      </c>
    </row>
    <row r="5904" spans="1:8">
      <c r="A5904" t="s">
        <v>16929</v>
      </c>
      <c r="B5904" t="s">
        <v>16930</v>
      </c>
      <c r="C5904" t="s">
        <v>16930</v>
      </c>
      <c r="E5904" t="s">
        <v>7435</v>
      </c>
      <c r="F5904" t="s">
        <v>1705</v>
      </c>
      <c r="G5904" t="s">
        <v>4638</v>
      </c>
      <c r="H5904" t="s">
        <v>4639</v>
      </c>
    </row>
    <row r="5905" spans="1:8">
      <c r="A5905" t="s">
        <v>16931</v>
      </c>
      <c r="B5905" t="s">
        <v>16932</v>
      </c>
      <c r="C5905" t="s">
        <v>16932</v>
      </c>
      <c r="E5905" t="s">
        <v>7435</v>
      </c>
      <c r="F5905" t="s">
        <v>1705</v>
      </c>
      <c r="G5905" t="s">
        <v>4638</v>
      </c>
      <c r="H5905" t="s">
        <v>4639</v>
      </c>
    </row>
    <row r="5906" spans="1:8">
      <c r="A5906" t="s">
        <v>16933</v>
      </c>
      <c r="B5906" t="s">
        <v>16934</v>
      </c>
      <c r="C5906" t="s">
        <v>16934</v>
      </c>
      <c r="E5906" t="s">
        <v>6964</v>
      </c>
      <c r="F5906" t="s">
        <v>1705</v>
      </c>
      <c r="G5906" t="s">
        <v>4638</v>
      </c>
      <c r="H5906" t="s">
        <v>4639</v>
      </c>
    </row>
    <row r="5907" spans="1:8">
      <c r="A5907" t="s">
        <v>16935</v>
      </c>
      <c r="B5907" t="s">
        <v>16936</v>
      </c>
      <c r="C5907" t="s">
        <v>16936</v>
      </c>
      <c r="E5907" t="s">
        <v>7435</v>
      </c>
      <c r="F5907" t="s">
        <v>1705</v>
      </c>
      <c r="G5907" t="s">
        <v>4638</v>
      </c>
      <c r="H5907" t="s">
        <v>4639</v>
      </c>
    </row>
    <row r="5908" spans="1:8">
      <c r="A5908" t="s">
        <v>16937</v>
      </c>
      <c r="B5908" t="s">
        <v>16938</v>
      </c>
      <c r="C5908" t="s">
        <v>16938</v>
      </c>
      <c r="E5908" t="s">
        <v>7435</v>
      </c>
      <c r="F5908" t="s">
        <v>1705</v>
      </c>
      <c r="G5908" t="s">
        <v>4638</v>
      </c>
      <c r="H5908" t="s">
        <v>4639</v>
      </c>
    </row>
    <row r="5909" spans="1:8">
      <c r="A5909" t="s">
        <v>16939</v>
      </c>
      <c r="B5909" t="s">
        <v>16940</v>
      </c>
      <c r="C5909" t="s">
        <v>16940</v>
      </c>
      <c r="E5909" t="s">
        <v>16941</v>
      </c>
      <c r="F5909" t="s">
        <v>1705</v>
      </c>
      <c r="G5909" t="s">
        <v>4638</v>
      </c>
      <c r="H5909" t="s">
        <v>4639</v>
      </c>
    </row>
    <row r="5910" spans="1:8">
      <c r="A5910" t="s">
        <v>16942</v>
      </c>
      <c r="B5910" t="s">
        <v>16943</v>
      </c>
      <c r="C5910" t="s">
        <v>16943</v>
      </c>
      <c r="E5910" t="s">
        <v>6964</v>
      </c>
      <c r="F5910" t="s">
        <v>1705</v>
      </c>
      <c r="G5910" t="s">
        <v>4638</v>
      </c>
      <c r="H5910" t="s">
        <v>4639</v>
      </c>
    </row>
    <row r="5911" spans="1:8">
      <c r="A5911" t="s">
        <v>16944</v>
      </c>
      <c r="B5911" t="s">
        <v>16945</v>
      </c>
      <c r="C5911" t="s">
        <v>16945</v>
      </c>
      <c r="E5911" t="s">
        <v>6964</v>
      </c>
      <c r="F5911" t="s">
        <v>1705</v>
      </c>
      <c r="G5911" t="s">
        <v>4638</v>
      </c>
      <c r="H5911" t="s">
        <v>4639</v>
      </c>
    </row>
    <row r="5912" spans="1:8">
      <c r="A5912" t="s">
        <v>16946</v>
      </c>
      <c r="B5912" t="s">
        <v>16947</v>
      </c>
      <c r="C5912" t="s">
        <v>16947</v>
      </c>
      <c r="E5912" t="s">
        <v>6964</v>
      </c>
      <c r="F5912" t="s">
        <v>1705</v>
      </c>
      <c r="G5912" t="s">
        <v>4638</v>
      </c>
      <c r="H5912" t="s">
        <v>4639</v>
      </c>
    </row>
    <row r="5913" spans="1:8">
      <c r="A5913" t="s">
        <v>16948</v>
      </c>
      <c r="B5913" t="s">
        <v>16949</v>
      </c>
      <c r="C5913" t="s">
        <v>16950</v>
      </c>
      <c r="D5913" t="s">
        <v>10663</v>
      </c>
      <c r="E5913" t="s">
        <v>16951</v>
      </c>
      <c r="F5913" t="s">
        <v>1705</v>
      </c>
      <c r="G5913" t="s">
        <v>4638</v>
      </c>
      <c r="H5913" t="s">
        <v>4639</v>
      </c>
    </row>
    <row r="5914" spans="1:8">
      <c r="A5914" t="s">
        <v>16952</v>
      </c>
      <c r="B5914" t="s">
        <v>16934</v>
      </c>
      <c r="C5914" t="s">
        <v>16934</v>
      </c>
      <c r="E5914" t="s">
        <v>7435</v>
      </c>
      <c r="F5914" t="s">
        <v>1705</v>
      </c>
      <c r="G5914" t="s">
        <v>4638</v>
      </c>
      <c r="H5914" t="s">
        <v>4639</v>
      </c>
    </row>
    <row r="5915" spans="1:8">
      <c r="A5915" t="s">
        <v>16953</v>
      </c>
      <c r="B5915" t="s">
        <v>16954</v>
      </c>
      <c r="C5915" t="s">
        <v>16954</v>
      </c>
      <c r="E5915" t="s">
        <v>16941</v>
      </c>
      <c r="F5915" t="s">
        <v>1705</v>
      </c>
      <c r="G5915" t="s">
        <v>4638</v>
      </c>
      <c r="H5915" t="s">
        <v>4639</v>
      </c>
    </row>
    <row r="5916" spans="1:8">
      <c r="A5916" t="s">
        <v>16955</v>
      </c>
      <c r="B5916" t="s">
        <v>16956</v>
      </c>
      <c r="C5916" t="s">
        <v>16957</v>
      </c>
      <c r="D5916" t="s">
        <v>3923</v>
      </c>
      <c r="E5916" t="s">
        <v>7435</v>
      </c>
      <c r="F5916" t="s">
        <v>1705</v>
      </c>
      <c r="G5916" t="s">
        <v>4638</v>
      </c>
      <c r="H5916" t="s">
        <v>4639</v>
      </c>
    </row>
    <row r="5917" spans="1:8">
      <c r="A5917" t="s">
        <v>16958</v>
      </c>
      <c r="B5917" t="s">
        <v>16959</v>
      </c>
      <c r="C5917" t="s">
        <v>16960</v>
      </c>
      <c r="D5917" t="s">
        <v>11702</v>
      </c>
      <c r="E5917" t="s">
        <v>6964</v>
      </c>
      <c r="F5917" t="s">
        <v>1705</v>
      </c>
      <c r="G5917" t="s">
        <v>4638</v>
      </c>
      <c r="H5917" t="s">
        <v>4639</v>
      </c>
    </row>
    <row r="5918" spans="1:8">
      <c r="A5918" t="s">
        <v>16961</v>
      </c>
      <c r="B5918" t="s">
        <v>16940</v>
      </c>
      <c r="C5918" t="s">
        <v>16940</v>
      </c>
      <c r="E5918" t="s">
        <v>16941</v>
      </c>
      <c r="F5918" t="s">
        <v>1705</v>
      </c>
      <c r="G5918" t="s">
        <v>4638</v>
      </c>
      <c r="H5918" t="s">
        <v>4639</v>
      </c>
    </row>
    <row r="5919" spans="1:8">
      <c r="A5919" t="s">
        <v>16962</v>
      </c>
      <c r="B5919" t="s">
        <v>16934</v>
      </c>
      <c r="C5919" t="s">
        <v>16934</v>
      </c>
      <c r="E5919" t="s">
        <v>6964</v>
      </c>
      <c r="F5919" t="s">
        <v>1705</v>
      </c>
      <c r="G5919" t="s">
        <v>4638</v>
      </c>
      <c r="H5919" t="s">
        <v>4639</v>
      </c>
    </row>
    <row r="5920" spans="1:8">
      <c r="A5920" t="s">
        <v>16963</v>
      </c>
      <c r="B5920" t="s">
        <v>16964</v>
      </c>
      <c r="C5920" t="s">
        <v>16964</v>
      </c>
      <c r="E5920" t="s">
        <v>6964</v>
      </c>
      <c r="F5920" t="s">
        <v>1705</v>
      </c>
      <c r="G5920" t="s">
        <v>4638</v>
      </c>
      <c r="H5920" t="s">
        <v>4639</v>
      </c>
    </row>
    <row r="5921" spans="1:8">
      <c r="A5921" t="s">
        <v>16965</v>
      </c>
      <c r="B5921" t="s">
        <v>10937</v>
      </c>
      <c r="C5921" t="s">
        <v>10937</v>
      </c>
      <c r="E5921" t="s">
        <v>1722</v>
      </c>
      <c r="F5921" t="s">
        <v>1723</v>
      </c>
      <c r="G5921" t="s">
        <v>1724</v>
      </c>
      <c r="H5921" t="s">
        <v>1725</v>
      </c>
    </row>
    <row r="5922" spans="1:8">
      <c r="A5922" t="s">
        <v>16966</v>
      </c>
      <c r="B5922" t="s">
        <v>16967</v>
      </c>
      <c r="C5922" t="s">
        <v>16967</v>
      </c>
      <c r="E5922" t="s">
        <v>1722</v>
      </c>
      <c r="F5922" t="s">
        <v>1723</v>
      </c>
      <c r="G5922" t="s">
        <v>1724</v>
      </c>
      <c r="H5922" t="s">
        <v>1725</v>
      </c>
    </row>
    <row r="5923" spans="1:8">
      <c r="A5923" t="s">
        <v>16968</v>
      </c>
      <c r="B5923" t="s">
        <v>16969</v>
      </c>
      <c r="C5923" t="s">
        <v>16969</v>
      </c>
      <c r="E5923" t="s">
        <v>1722</v>
      </c>
      <c r="F5923" t="s">
        <v>1723</v>
      </c>
      <c r="G5923" t="s">
        <v>1724</v>
      </c>
      <c r="H5923" t="s">
        <v>1725</v>
      </c>
    </row>
    <row r="5924" spans="1:8">
      <c r="A5924" t="s">
        <v>16970</v>
      </c>
      <c r="B5924" t="s">
        <v>16971</v>
      </c>
      <c r="C5924" t="s">
        <v>16971</v>
      </c>
      <c r="E5924" t="s">
        <v>1722</v>
      </c>
      <c r="F5924" t="s">
        <v>1723</v>
      </c>
      <c r="G5924" t="s">
        <v>1724</v>
      </c>
      <c r="H5924" t="s">
        <v>1725</v>
      </c>
    </row>
    <row r="5925" spans="1:8">
      <c r="A5925" t="s">
        <v>16972</v>
      </c>
      <c r="B5925" t="s">
        <v>16973</v>
      </c>
      <c r="C5925" t="s">
        <v>16973</v>
      </c>
      <c r="E5925" t="s">
        <v>1722</v>
      </c>
      <c r="F5925" t="s">
        <v>1723</v>
      </c>
      <c r="G5925" t="s">
        <v>1724</v>
      </c>
      <c r="H5925" t="s">
        <v>1725</v>
      </c>
    </row>
    <row r="5926" spans="1:8">
      <c r="A5926" t="s">
        <v>16974</v>
      </c>
      <c r="B5926" t="s">
        <v>16975</v>
      </c>
      <c r="C5926" t="s">
        <v>16975</v>
      </c>
      <c r="E5926" t="s">
        <v>1722</v>
      </c>
      <c r="F5926" t="s">
        <v>1723</v>
      </c>
      <c r="G5926" t="s">
        <v>1724</v>
      </c>
      <c r="H5926" t="s">
        <v>1725</v>
      </c>
    </row>
    <row r="5927" spans="1:8">
      <c r="A5927" t="s">
        <v>16976</v>
      </c>
      <c r="B5927" t="s">
        <v>16977</v>
      </c>
      <c r="C5927" t="s">
        <v>16977</v>
      </c>
      <c r="E5927" t="s">
        <v>1722</v>
      </c>
      <c r="F5927" t="s">
        <v>1723</v>
      </c>
      <c r="G5927" t="s">
        <v>1724</v>
      </c>
      <c r="H5927" t="s">
        <v>1725</v>
      </c>
    </row>
    <row r="5928" spans="1:8">
      <c r="A5928" t="s">
        <v>16978</v>
      </c>
      <c r="B5928" t="s">
        <v>16979</v>
      </c>
      <c r="C5928" t="s">
        <v>16980</v>
      </c>
      <c r="D5928" t="s">
        <v>8692</v>
      </c>
      <c r="E5928" t="s">
        <v>3535</v>
      </c>
      <c r="F5928" t="s">
        <v>1723</v>
      </c>
      <c r="G5928" t="s">
        <v>2284</v>
      </c>
      <c r="H5928" t="s">
        <v>3536</v>
      </c>
    </row>
    <row r="5929" spans="1:8">
      <c r="A5929" t="s">
        <v>16981</v>
      </c>
      <c r="B5929" t="s">
        <v>16982</v>
      </c>
      <c r="C5929" t="s">
        <v>16982</v>
      </c>
      <c r="E5929" t="s">
        <v>1841</v>
      </c>
      <c r="F5929" t="s">
        <v>583</v>
      </c>
      <c r="G5929" t="s">
        <v>1842</v>
      </c>
      <c r="H5929" t="s">
        <v>1843</v>
      </c>
    </row>
    <row r="5930" spans="1:8">
      <c r="A5930" t="s">
        <v>16983</v>
      </c>
      <c r="B5930" t="s">
        <v>16984</v>
      </c>
      <c r="C5930" t="s">
        <v>16984</v>
      </c>
      <c r="E5930" t="s">
        <v>6600</v>
      </c>
      <c r="F5930" t="s">
        <v>583</v>
      </c>
      <c r="G5930" t="s">
        <v>1842</v>
      </c>
      <c r="H5930" t="s">
        <v>6601</v>
      </c>
    </row>
    <row r="5931" spans="1:8">
      <c r="A5931" t="s">
        <v>16985</v>
      </c>
      <c r="B5931" t="s">
        <v>16986</v>
      </c>
      <c r="C5931" t="s">
        <v>16986</v>
      </c>
      <c r="E5931" t="s">
        <v>3651</v>
      </c>
      <c r="F5931" t="s">
        <v>583</v>
      </c>
      <c r="G5931" t="s">
        <v>352</v>
      </c>
      <c r="H5931" t="s">
        <v>3652</v>
      </c>
    </row>
    <row r="5932" spans="1:8">
      <c r="A5932" t="s">
        <v>16987</v>
      </c>
      <c r="B5932" t="s">
        <v>16988</v>
      </c>
      <c r="C5932" t="s">
        <v>16989</v>
      </c>
      <c r="D5932" t="s">
        <v>10763</v>
      </c>
      <c r="E5932" t="s">
        <v>3651</v>
      </c>
      <c r="F5932" t="s">
        <v>583</v>
      </c>
      <c r="G5932" t="s">
        <v>352</v>
      </c>
      <c r="H5932" t="s">
        <v>3652</v>
      </c>
    </row>
    <row r="5933" spans="1:8">
      <c r="A5933" t="s">
        <v>16990</v>
      </c>
      <c r="B5933" t="s">
        <v>16991</v>
      </c>
      <c r="C5933" t="s">
        <v>16991</v>
      </c>
      <c r="E5933" t="s">
        <v>3229</v>
      </c>
      <c r="F5933" t="s">
        <v>583</v>
      </c>
      <c r="G5933" t="s">
        <v>1842</v>
      </c>
      <c r="H5933" t="s">
        <v>3230</v>
      </c>
    </row>
    <row r="5934" spans="1:8">
      <c r="A5934" t="s">
        <v>16992</v>
      </c>
      <c r="B5934" t="s">
        <v>16993</v>
      </c>
      <c r="C5934" t="s">
        <v>16994</v>
      </c>
      <c r="D5934" t="s">
        <v>6928</v>
      </c>
      <c r="E5934" t="s">
        <v>764</v>
      </c>
      <c r="F5934" t="s">
        <v>583</v>
      </c>
      <c r="G5934" t="s">
        <v>352</v>
      </c>
      <c r="H5934" t="s">
        <v>765</v>
      </c>
    </row>
    <row r="5935" spans="1:8">
      <c r="A5935" t="s">
        <v>16995</v>
      </c>
      <c r="B5935" t="s">
        <v>16996</v>
      </c>
      <c r="C5935" t="s">
        <v>16996</v>
      </c>
      <c r="E5935" t="s">
        <v>2322</v>
      </c>
      <c r="F5935" t="s">
        <v>583</v>
      </c>
      <c r="G5935" t="s">
        <v>1842</v>
      </c>
      <c r="H5935" t="s">
        <v>2323</v>
      </c>
    </row>
    <row r="5936" spans="1:8">
      <c r="A5936" t="s">
        <v>16997</v>
      </c>
      <c r="B5936" t="s">
        <v>16998</v>
      </c>
      <c r="C5936" t="s">
        <v>16998</v>
      </c>
      <c r="E5936" t="s">
        <v>2322</v>
      </c>
      <c r="F5936" t="s">
        <v>583</v>
      </c>
      <c r="G5936" t="s">
        <v>1842</v>
      </c>
      <c r="H5936" t="s">
        <v>2323</v>
      </c>
    </row>
    <row r="5937" spans="1:8">
      <c r="A5937" t="s">
        <v>16999</v>
      </c>
      <c r="B5937" t="s">
        <v>17000</v>
      </c>
      <c r="C5937" t="s">
        <v>17001</v>
      </c>
      <c r="D5937" t="s">
        <v>8172</v>
      </c>
      <c r="E5937" t="s">
        <v>2322</v>
      </c>
      <c r="F5937" t="s">
        <v>583</v>
      </c>
      <c r="G5937" t="s">
        <v>1842</v>
      </c>
      <c r="H5937" t="s">
        <v>2323</v>
      </c>
    </row>
    <row r="5938" spans="1:8">
      <c r="A5938" t="s">
        <v>17002</v>
      </c>
      <c r="B5938" t="s">
        <v>17003</v>
      </c>
      <c r="C5938" t="s">
        <v>17003</v>
      </c>
      <c r="E5938" t="s">
        <v>2322</v>
      </c>
      <c r="F5938" t="s">
        <v>583</v>
      </c>
      <c r="G5938" t="s">
        <v>1842</v>
      </c>
      <c r="H5938" t="s">
        <v>2323</v>
      </c>
    </row>
    <row r="5939" spans="1:8">
      <c r="A5939" t="s">
        <v>17004</v>
      </c>
      <c r="B5939" t="s">
        <v>17005</v>
      </c>
      <c r="C5939" t="s">
        <v>17006</v>
      </c>
      <c r="D5939" t="s">
        <v>8692</v>
      </c>
      <c r="E5939" t="s">
        <v>2014</v>
      </c>
      <c r="F5939" t="s">
        <v>583</v>
      </c>
      <c r="G5939" t="s">
        <v>1281</v>
      </c>
      <c r="H5939" t="s">
        <v>2015</v>
      </c>
    </row>
    <row r="5940" spans="1:8">
      <c r="A5940" t="s">
        <v>17007</v>
      </c>
      <c r="B5940" t="s">
        <v>17008</v>
      </c>
      <c r="C5940" t="s">
        <v>17008</v>
      </c>
      <c r="E5940" t="s">
        <v>2014</v>
      </c>
      <c r="F5940" t="s">
        <v>583</v>
      </c>
      <c r="G5940" t="s">
        <v>1281</v>
      </c>
      <c r="H5940" t="s">
        <v>2015</v>
      </c>
    </row>
    <row r="5941" spans="1:8">
      <c r="A5941" t="s">
        <v>17009</v>
      </c>
      <c r="B5941" t="s">
        <v>17010</v>
      </c>
      <c r="C5941" t="s">
        <v>17010</v>
      </c>
      <c r="E5941" t="s">
        <v>2014</v>
      </c>
      <c r="F5941" t="s">
        <v>583</v>
      </c>
      <c r="G5941" t="s">
        <v>1281</v>
      </c>
      <c r="H5941" t="s">
        <v>2015</v>
      </c>
    </row>
    <row r="5942" spans="1:8">
      <c r="A5942" t="s">
        <v>17011</v>
      </c>
      <c r="B5942" t="s">
        <v>17012</v>
      </c>
      <c r="C5942" t="s">
        <v>17013</v>
      </c>
      <c r="D5942" t="s">
        <v>9275</v>
      </c>
      <c r="E5942" t="s">
        <v>14197</v>
      </c>
      <c r="F5942" t="s">
        <v>583</v>
      </c>
      <c r="G5942" t="s">
        <v>352</v>
      </c>
      <c r="H5942" t="s">
        <v>14198</v>
      </c>
    </row>
    <row r="5943" spans="1:8">
      <c r="A5943" t="s">
        <v>17014</v>
      </c>
      <c r="B5943" t="s">
        <v>6173</v>
      </c>
      <c r="C5943" t="s">
        <v>6174</v>
      </c>
      <c r="D5943" t="s">
        <v>6175</v>
      </c>
      <c r="E5943" t="s">
        <v>6180</v>
      </c>
      <c r="F5943" t="s">
        <v>352</v>
      </c>
      <c r="G5943" t="s">
        <v>360</v>
      </c>
      <c r="H5943" t="s">
        <v>436</v>
      </c>
    </row>
    <row r="5944" spans="1:8">
      <c r="A5944" t="s">
        <v>17015</v>
      </c>
      <c r="B5944" t="s">
        <v>17016</v>
      </c>
      <c r="C5944" t="s">
        <v>17017</v>
      </c>
      <c r="D5944" t="s">
        <v>15696</v>
      </c>
      <c r="E5944" t="s">
        <v>10421</v>
      </c>
      <c r="F5944" t="s">
        <v>352</v>
      </c>
      <c r="G5944" t="s">
        <v>467</v>
      </c>
      <c r="H5944" t="s">
        <v>858</v>
      </c>
    </row>
    <row r="5945" spans="1:8">
      <c r="A5945" t="s">
        <v>17018</v>
      </c>
      <c r="B5945" t="s">
        <v>17019</v>
      </c>
      <c r="C5945" t="s">
        <v>17020</v>
      </c>
      <c r="D5945" t="s">
        <v>15696</v>
      </c>
      <c r="E5945" t="s">
        <v>10421</v>
      </c>
      <c r="F5945" t="s">
        <v>352</v>
      </c>
      <c r="G5945" t="s">
        <v>467</v>
      </c>
      <c r="H5945" t="s">
        <v>858</v>
      </c>
    </row>
    <row r="5946" spans="1:8">
      <c r="A5946" t="s">
        <v>17021</v>
      </c>
      <c r="B5946" t="s">
        <v>17022</v>
      </c>
      <c r="C5946" t="s">
        <v>17023</v>
      </c>
      <c r="D5946" t="s">
        <v>15696</v>
      </c>
      <c r="E5946" t="s">
        <v>10421</v>
      </c>
      <c r="F5946" t="s">
        <v>352</v>
      </c>
      <c r="G5946" t="s">
        <v>467</v>
      </c>
      <c r="H5946" t="s">
        <v>858</v>
      </c>
    </row>
    <row r="5947" spans="1:8">
      <c r="A5947" t="s">
        <v>17024</v>
      </c>
      <c r="B5947" t="s">
        <v>17025</v>
      </c>
      <c r="C5947" t="s">
        <v>17026</v>
      </c>
      <c r="D5947" t="s">
        <v>7584</v>
      </c>
      <c r="E5947" t="s">
        <v>10421</v>
      </c>
      <c r="F5947" t="s">
        <v>352</v>
      </c>
      <c r="G5947" t="s">
        <v>467</v>
      </c>
      <c r="H5947" t="s">
        <v>858</v>
      </c>
    </row>
    <row r="5948" spans="1:8">
      <c r="A5948" t="s">
        <v>17027</v>
      </c>
      <c r="B5948" t="s">
        <v>930</v>
      </c>
      <c r="C5948" t="s">
        <v>931</v>
      </c>
      <c r="D5948" t="s">
        <v>932</v>
      </c>
      <c r="E5948" t="s">
        <v>10421</v>
      </c>
      <c r="F5948" t="s">
        <v>352</v>
      </c>
      <c r="G5948" t="s">
        <v>467</v>
      </c>
      <c r="H5948" t="s">
        <v>858</v>
      </c>
    </row>
    <row r="5949" spans="1:8">
      <c r="A5949" t="s">
        <v>17028</v>
      </c>
      <c r="B5949" t="s">
        <v>17029</v>
      </c>
      <c r="C5949" t="s">
        <v>17030</v>
      </c>
      <c r="D5949" t="s">
        <v>17031</v>
      </c>
      <c r="E5949" t="s">
        <v>10421</v>
      </c>
      <c r="F5949" t="s">
        <v>352</v>
      </c>
      <c r="G5949" t="s">
        <v>467</v>
      </c>
      <c r="H5949" t="s">
        <v>858</v>
      </c>
    </row>
    <row r="5950" spans="1:8">
      <c r="A5950" t="s">
        <v>17032</v>
      </c>
      <c r="B5950" t="s">
        <v>17033</v>
      </c>
      <c r="C5950" t="s">
        <v>17034</v>
      </c>
      <c r="D5950" t="s">
        <v>17035</v>
      </c>
      <c r="E5950" t="s">
        <v>10421</v>
      </c>
      <c r="F5950" t="s">
        <v>352</v>
      </c>
      <c r="G5950" t="s">
        <v>467</v>
      </c>
      <c r="H5950" t="s">
        <v>858</v>
      </c>
    </row>
    <row r="5951" spans="1:8">
      <c r="A5951" t="s">
        <v>17036</v>
      </c>
      <c r="B5951" t="s">
        <v>17037</v>
      </c>
      <c r="C5951" t="s">
        <v>17037</v>
      </c>
      <c r="E5951" t="s">
        <v>6610</v>
      </c>
      <c r="F5951" t="s">
        <v>1705</v>
      </c>
      <c r="G5951" t="s">
        <v>4638</v>
      </c>
      <c r="H5951" t="s">
        <v>6611</v>
      </c>
    </row>
    <row r="5952" spans="1:8">
      <c r="A5952" t="s">
        <v>17038</v>
      </c>
      <c r="B5952" t="s">
        <v>17039</v>
      </c>
      <c r="C5952" t="s">
        <v>17039</v>
      </c>
      <c r="E5952" t="s">
        <v>6610</v>
      </c>
      <c r="F5952" t="s">
        <v>1705</v>
      </c>
      <c r="G5952" t="s">
        <v>4638</v>
      </c>
      <c r="H5952" t="s">
        <v>6611</v>
      </c>
    </row>
    <row r="5953" spans="1:8">
      <c r="A5953" t="s">
        <v>17040</v>
      </c>
      <c r="B5953" t="s">
        <v>17041</v>
      </c>
      <c r="C5953" t="s">
        <v>17042</v>
      </c>
      <c r="D5953" t="s">
        <v>10131</v>
      </c>
      <c r="E5953" t="s">
        <v>6610</v>
      </c>
      <c r="F5953" t="s">
        <v>1705</v>
      </c>
      <c r="G5953" t="s">
        <v>4638</v>
      </c>
      <c r="H5953" t="s">
        <v>6611</v>
      </c>
    </row>
    <row r="5954" spans="1:8">
      <c r="A5954" t="s">
        <v>17043</v>
      </c>
      <c r="B5954" t="s">
        <v>17041</v>
      </c>
      <c r="C5954" t="s">
        <v>17042</v>
      </c>
      <c r="D5954" t="s">
        <v>10131</v>
      </c>
      <c r="E5954" t="s">
        <v>6610</v>
      </c>
      <c r="F5954" t="s">
        <v>1705</v>
      </c>
      <c r="G5954" t="s">
        <v>4638</v>
      </c>
      <c r="H5954" t="s">
        <v>6611</v>
      </c>
    </row>
    <row r="5955" spans="1:8">
      <c r="A5955" t="s">
        <v>17044</v>
      </c>
      <c r="B5955" t="s">
        <v>17045</v>
      </c>
      <c r="C5955" t="s">
        <v>17045</v>
      </c>
      <c r="E5955" t="s">
        <v>6610</v>
      </c>
      <c r="F5955" t="s">
        <v>1705</v>
      </c>
      <c r="G5955" t="s">
        <v>4638</v>
      </c>
      <c r="H5955" t="s">
        <v>6611</v>
      </c>
    </row>
    <row r="5956" spans="1:8">
      <c r="A5956" t="s">
        <v>17046</v>
      </c>
      <c r="B5956" t="s">
        <v>17047</v>
      </c>
      <c r="C5956" t="s">
        <v>17047</v>
      </c>
      <c r="E5956" t="s">
        <v>6610</v>
      </c>
      <c r="F5956" t="s">
        <v>1705</v>
      </c>
      <c r="G5956" t="s">
        <v>4638</v>
      </c>
      <c r="H5956" t="s">
        <v>6611</v>
      </c>
    </row>
    <row r="5957" spans="1:8">
      <c r="A5957" t="s">
        <v>17048</v>
      </c>
      <c r="B5957" t="s">
        <v>17047</v>
      </c>
      <c r="C5957" t="s">
        <v>17047</v>
      </c>
      <c r="E5957" t="s">
        <v>6610</v>
      </c>
      <c r="F5957" t="s">
        <v>1705</v>
      </c>
      <c r="G5957" t="s">
        <v>4638</v>
      </c>
      <c r="H5957" t="s">
        <v>6611</v>
      </c>
    </row>
    <row r="5958" spans="1:8">
      <c r="A5958" t="s">
        <v>17049</v>
      </c>
      <c r="B5958" t="s">
        <v>17050</v>
      </c>
      <c r="C5958" t="s">
        <v>17050</v>
      </c>
      <c r="E5958" t="s">
        <v>6610</v>
      </c>
      <c r="F5958" t="s">
        <v>1705</v>
      </c>
      <c r="G5958" t="s">
        <v>4638</v>
      </c>
      <c r="H5958" t="s">
        <v>6611</v>
      </c>
    </row>
    <row r="5959" spans="1:8">
      <c r="A5959" t="s">
        <v>17051</v>
      </c>
      <c r="B5959" t="s">
        <v>17050</v>
      </c>
      <c r="C5959" t="s">
        <v>17050</v>
      </c>
      <c r="E5959" t="s">
        <v>6610</v>
      </c>
      <c r="F5959" t="s">
        <v>1705</v>
      </c>
      <c r="G5959" t="s">
        <v>4638</v>
      </c>
      <c r="H5959" t="s">
        <v>6611</v>
      </c>
    </row>
    <row r="5960" spans="1:8">
      <c r="A5960" t="s">
        <v>17052</v>
      </c>
      <c r="B5960" t="s">
        <v>17053</v>
      </c>
      <c r="C5960" t="s">
        <v>17053</v>
      </c>
      <c r="E5960" t="s">
        <v>6610</v>
      </c>
      <c r="F5960" t="s">
        <v>1705</v>
      </c>
      <c r="G5960" t="s">
        <v>4638</v>
      </c>
      <c r="H5960" t="s">
        <v>6611</v>
      </c>
    </row>
    <row r="5961" spans="1:8">
      <c r="A5961" t="s">
        <v>17054</v>
      </c>
      <c r="B5961" t="s">
        <v>17055</v>
      </c>
      <c r="C5961" t="s">
        <v>17055</v>
      </c>
      <c r="E5961" t="s">
        <v>6610</v>
      </c>
      <c r="F5961" t="s">
        <v>1705</v>
      </c>
      <c r="G5961" t="s">
        <v>4638</v>
      </c>
      <c r="H5961" t="s">
        <v>6611</v>
      </c>
    </row>
    <row r="5962" spans="1:8">
      <c r="A5962" t="s">
        <v>17056</v>
      </c>
      <c r="B5962" t="s">
        <v>17055</v>
      </c>
      <c r="C5962" t="s">
        <v>17055</v>
      </c>
      <c r="E5962" t="s">
        <v>6610</v>
      </c>
      <c r="F5962" t="s">
        <v>1705</v>
      </c>
      <c r="G5962" t="s">
        <v>4638</v>
      </c>
      <c r="H5962" t="s">
        <v>6611</v>
      </c>
    </row>
    <row r="5963" spans="1:8">
      <c r="A5963" t="s">
        <v>17057</v>
      </c>
      <c r="B5963" t="s">
        <v>17058</v>
      </c>
      <c r="C5963" t="s">
        <v>17058</v>
      </c>
      <c r="E5963" t="s">
        <v>6610</v>
      </c>
      <c r="F5963" t="s">
        <v>1705</v>
      </c>
      <c r="G5963" t="s">
        <v>4638</v>
      </c>
      <c r="H5963" t="s">
        <v>6611</v>
      </c>
    </row>
    <row r="5964" spans="1:8">
      <c r="A5964" t="s">
        <v>17059</v>
      </c>
      <c r="B5964" t="s">
        <v>17058</v>
      </c>
      <c r="C5964" t="s">
        <v>17058</v>
      </c>
      <c r="E5964" t="s">
        <v>6610</v>
      </c>
      <c r="F5964" t="s">
        <v>1705</v>
      </c>
      <c r="G5964" t="s">
        <v>4638</v>
      </c>
      <c r="H5964" t="s">
        <v>6611</v>
      </c>
    </row>
    <row r="5965" spans="1:8">
      <c r="A5965" t="s">
        <v>17060</v>
      </c>
      <c r="B5965" t="s">
        <v>17061</v>
      </c>
      <c r="C5965" t="s">
        <v>17061</v>
      </c>
      <c r="E5965" t="s">
        <v>17062</v>
      </c>
      <c r="F5965" t="s">
        <v>1723</v>
      </c>
      <c r="G5965" t="s">
        <v>2284</v>
      </c>
      <c r="H5965" t="s">
        <v>8388</v>
      </c>
    </row>
    <row r="5966" spans="1:8">
      <c r="A5966" t="s">
        <v>17063</v>
      </c>
      <c r="B5966" t="s">
        <v>17064</v>
      </c>
      <c r="C5966" t="s">
        <v>17065</v>
      </c>
      <c r="D5966" t="s">
        <v>17066</v>
      </c>
      <c r="E5966" s="7" t="s">
        <v>17067</v>
      </c>
      <c r="F5966" s="7" t="s">
        <v>352</v>
      </c>
      <c r="G5966" t="s">
        <v>353</v>
      </c>
      <c r="H5966" t="s">
        <v>724</v>
      </c>
    </row>
    <row r="5967" spans="1:8">
      <c r="A5967" t="s">
        <v>17068</v>
      </c>
      <c r="B5967" t="s">
        <v>17069</v>
      </c>
      <c r="C5967" t="s">
        <v>17070</v>
      </c>
      <c r="D5967" t="s">
        <v>17071</v>
      </c>
      <c r="E5967" t="s">
        <v>3998</v>
      </c>
      <c r="F5967" t="s">
        <v>583</v>
      </c>
      <c r="G5967" t="s">
        <v>352</v>
      </c>
      <c r="H5967" t="s">
        <v>3999</v>
      </c>
    </row>
    <row r="5968" spans="1:8">
      <c r="A5968" t="s">
        <v>17072</v>
      </c>
      <c r="B5968" t="s">
        <v>17073</v>
      </c>
      <c r="C5968" t="s">
        <v>17074</v>
      </c>
      <c r="D5968" t="s">
        <v>4089</v>
      </c>
      <c r="E5968" t="s">
        <v>652</v>
      </c>
      <c r="F5968" t="s">
        <v>652</v>
      </c>
    </row>
    <row r="5969" spans="1:8">
      <c r="A5969" t="s">
        <v>17075</v>
      </c>
      <c r="B5969" t="s">
        <v>17076</v>
      </c>
      <c r="C5969" t="s">
        <v>17077</v>
      </c>
      <c r="D5969" t="s">
        <v>9109</v>
      </c>
      <c r="E5969" t="s">
        <v>2312</v>
      </c>
      <c r="F5969" t="s">
        <v>583</v>
      </c>
      <c r="G5969" t="s">
        <v>1723</v>
      </c>
      <c r="H5969" t="s">
        <v>2313</v>
      </c>
    </row>
    <row r="5970" spans="1:8">
      <c r="A5970" t="s">
        <v>17078</v>
      </c>
      <c r="B5970" t="s">
        <v>17079</v>
      </c>
      <c r="C5970" t="s">
        <v>17080</v>
      </c>
      <c r="D5970" t="s">
        <v>7162</v>
      </c>
      <c r="E5970" t="s">
        <v>17081</v>
      </c>
      <c r="F5970" t="s">
        <v>1723</v>
      </c>
      <c r="G5970" t="s">
        <v>2284</v>
      </c>
      <c r="H5970" t="s">
        <v>8388</v>
      </c>
    </row>
    <row r="5971" spans="1:8">
      <c r="A5971" t="s">
        <v>17082</v>
      </c>
      <c r="B5971" t="s">
        <v>17083</v>
      </c>
      <c r="C5971" t="s">
        <v>17083</v>
      </c>
      <c r="E5971" t="s">
        <v>6964</v>
      </c>
      <c r="F5971" t="s">
        <v>1705</v>
      </c>
      <c r="G5971" t="s">
        <v>4638</v>
      </c>
      <c r="H5971" t="s">
        <v>4639</v>
      </c>
    </row>
    <row r="5972" spans="1:8">
      <c r="A5972" t="s">
        <v>17084</v>
      </c>
      <c r="B5972" t="s">
        <v>17085</v>
      </c>
      <c r="C5972" t="s">
        <v>17085</v>
      </c>
      <c r="E5972" t="s">
        <v>6964</v>
      </c>
      <c r="F5972" t="s">
        <v>1705</v>
      </c>
      <c r="G5972" t="s">
        <v>4638</v>
      </c>
      <c r="H5972" t="s">
        <v>4639</v>
      </c>
    </row>
    <row r="5973" spans="1:8">
      <c r="A5973" t="s">
        <v>17086</v>
      </c>
      <c r="B5973" t="s">
        <v>17087</v>
      </c>
      <c r="C5973" t="s">
        <v>17087</v>
      </c>
      <c r="E5973" t="s">
        <v>6964</v>
      </c>
      <c r="F5973" t="s">
        <v>1705</v>
      </c>
      <c r="G5973" t="s">
        <v>4638</v>
      </c>
      <c r="H5973" t="s">
        <v>4639</v>
      </c>
    </row>
    <row r="5974" spans="1:8">
      <c r="A5974" t="s">
        <v>17088</v>
      </c>
      <c r="B5974" t="s">
        <v>17089</v>
      </c>
      <c r="C5974" t="s">
        <v>17089</v>
      </c>
      <c r="E5974" t="s">
        <v>6964</v>
      </c>
      <c r="F5974" t="s">
        <v>1705</v>
      </c>
      <c r="G5974" t="s">
        <v>4638</v>
      </c>
      <c r="H5974" t="s">
        <v>4639</v>
      </c>
    </row>
    <row r="5975" spans="1:8">
      <c r="A5975" t="s">
        <v>17090</v>
      </c>
      <c r="B5975" t="s">
        <v>17091</v>
      </c>
      <c r="C5975" t="s">
        <v>17091</v>
      </c>
      <c r="E5975" t="s">
        <v>6964</v>
      </c>
      <c r="F5975" t="s">
        <v>1705</v>
      </c>
      <c r="G5975" t="s">
        <v>4638</v>
      </c>
      <c r="H5975" t="s">
        <v>4639</v>
      </c>
    </row>
    <row r="5976" spans="1:8">
      <c r="A5976" t="s">
        <v>17092</v>
      </c>
      <c r="B5976" t="s">
        <v>17093</v>
      </c>
      <c r="C5976" t="s">
        <v>17093</v>
      </c>
      <c r="E5976" t="s">
        <v>6964</v>
      </c>
      <c r="F5976" t="s">
        <v>1705</v>
      </c>
      <c r="G5976" t="s">
        <v>4638</v>
      </c>
      <c r="H5976" t="s">
        <v>4639</v>
      </c>
    </row>
    <row r="5977" spans="1:8">
      <c r="A5977" t="s">
        <v>17094</v>
      </c>
      <c r="B5977" t="s">
        <v>17095</v>
      </c>
      <c r="C5977" t="s">
        <v>17095</v>
      </c>
      <c r="E5977" t="s">
        <v>6964</v>
      </c>
      <c r="F5977" t="s">
        <v>1705</v>
      </c>
      <c r="G5977" t="s">
        <v>4638</v>
      </c>
      <c r="H5977" t="s">
        <v>4639</v>
      </c>
    </row>
    <row r="5978" spans="1:8">
      <c r="A5978" t="s">
        <v>17096</v>
      </c>
      <c r="B5978" t="s">
        <v>17097</v>
      </c>
      <c r="C5978" t="s">
        <v>17097</v>
      </c>
      <c r="E5978" t="s">
        <v>6964</v>
      </c>
      <c r="F5978" t="s">
        <v>1705</v>
      </c>
      <c r="G5978" t="s">
        <v>4638</v>
      </c>
      <c r="H5978" t="s">
        <v>4639</v>
      </c>
    </row>
    <row r="5979" spans="1:8">
      <c r="A5979" t="s">
        <v>17098</v>
      </c>
      <c r="B5979" t="s">
        <v>17099</v>
      </c>
      <c r="C5979" t="s">
        <v>17099</v>
      </c>
      <c r="E5979" t="s">
        <v>6964</v>
      </c>
      <c r="F5979" t="s">
        <v>1705</v>
      </c>
      <c r="G5979" t="s">
        <v>4638</v>
      </c>
      <c r="H5979" t="s">
        <v>4639</v>
      </c>
    </row>
    <row r="5980" spans="1:8">
      <c r="A5980" t="s">
        <v>17100</v>
      </c>
      <c r="B5980" t="s">
        <v>17101</v>
      </c>
      <c r="C5980" t="s">
        <v>17101</v>
      </c>
      <c r="E5980" t="s">
        <v>6964</v>
      </c>
      <c r="F5980" t="s">
        <v>1705</v>
      </c>
      <c r="G5980" t="s">
        <v>4638</v>
      </c>
      <c r="H5980" t="s">
        <v>4639</v>
      </c>
    </row>
    <row r="5981" spans="1:8">
      <c r="A5981" t="s">
        <v>17102</v>
      </c>
      <c r="B5981" t="s">
        <v>17103</v>
      </c>
      <c r="C5981" t="s">
        <v>17103</v>
      </c>
      <c r="E5981" t="s">
        <v>6964</v>
      </c>
      <c r="F5981" t="s">
        <v>1705</v>
      </c>
      <c r="G5981" t="s">
        <v>4638</v>
      </c>
      <c r="H5981" t="s">
        <v>4639</v>
      </c>
    </row>
    <row r="5982" spans="1:8">
      <c r="A5982" t="s">
        <v>17104</v>
      </c>
      <c r="B5982" t="s">
        <v>17105</v>
      </c>
      <c r="C5982" t="s">
        <v>17105</v>
      </c>
      <c r="E5982" t="s">
        <v>6964</v>
      </c>
      <c r="F5982" t="s">
        <v>1705</v>
      </c>
      <c r="G5982" t="s">
        <v>4638</v>
      </c>
      <c r="H5982" t="s">
        <v>4639</v>
      </c>
    </row>
    <row r="5983" spans="1:8">
      <c r="A5983" t="s">
        <v>17106</v>
      </c>
      <c r="B5983" t="s">
        <v>17107</v>
      </c>
      <c r="C5983" t="s">
        <v>17107</v>
      </c>
      <c r="E5983" t="s">
        <v>6964</v>
      </c>
      <c r="F5983" t="s">
        <v>1705</v>
      </c>
      <c r="G5983" t="s">
        <v>4638</v>
      </c>
      <c r="H5983" t="s">
        <v>4639</v>
      </c>
    </row>
    <row r="5984" spans="1:8">
      <c r="A5984" t="s">
        <v>17108</v>
      </c>
      <c r="B5984" t="s">
        <v>17109</v>
      </c>
      <c r="C5984" t="s">
        <v>17109</v>
      </c>
      <c r="E5984" t="s">
        <v>6964</v>
      </c>
      <c r="F5984" t="s">
        <v>1705</v>
      </c>
      <c r="G5984" t="s">
        <v>4638</v>
      </c>
      <c r="H5984" t="s">
        <v>4639</v>
      </c>
    </row>
    <row r="5985" spans="1:8">
      <c r="A5985" t="s">
        <v>17110</v>
      </c>
      <c r="B5985" t="s">
        <v>17111</v>
      </c>
      <c r="C5985" t="s">
        <v>17111</v>
      </c>
      <c r="E5985" t="s">
        <v>6964</v>
      </c>
      <c r="F5985" t="s">
        <v>1705</v>
      </c>
      <c r="G5985" t="s">
        <v>4638</v>
      </c>
      <c r="H5985" t="s">
        <v>4639</v>
      </c>
    </row>
    <row r="5986" spans="1:8">
      <c r="A5986" t="s">
        <v>17112</v>
      </c>
      <c r="B5986" t="s">
        <v>17113</v>
      </c>
      <c r="C5986" t="s">
        <v>17113</v>
      </c>
      <c r="E5986" t="s">
        <v>6964</v>
      </c>
      <c r="F5986" t="s">
        <v>1705</v>
      </c>
      <c r="G5986" t="s">
        <v>4638</v>
      </c>
      <c r="H5986" t="s">
        <v>4639</v>
      </c>
    </row>
    <row r="5987" spans="1:8">
      <c r="A5987" t="s">
        <v>17114</v>
      </c>
      <c r="B5987" t="s">
        <v>17115</v>
      </c>
      <c r="C5987" t="s">
        <v>17115</v>
      </c>
      <c r="E5987" t="s">
        <v>6964</v>
      </c>
      <c r="F5987" t="s">
        <v>1705</v>
      </c>
      <c r="G5987" t="s">
        <v>4638</v>
      </c>
      <c r="H5987" t="s">
        <v>4639</v>
      </c>
    </row>
    <row r="5988" spans="1:8">
      <c r="A5988" t="s">
        <v>17116</v>
      </c>
      <c r="B5988" t="s">
        <v>17117</v>
      </c>
      <c r="C5988" t="s">
        <v>17117</v>
      </c>
      <c r="E5988" t="s">
        <v>6964</v>
      </c>
      <c r="F5988" t="s">
        <v>1705</v>
      </c>
      <c r="G5988" t="s">
        <v>4638</v>
      </c>
      <c r="H5988" t="s">
        <v>4639</v>
      </c>
    </row>
    <row r="5989" spans="1:8">
      <c r="A5989" t="s">
        <v>17118</v>
      </c>
      <c r="B5989" t="s">
        <v>17119</v>
      </c>
      <c r="C5989" t="s">
        <v>17119</v>
      </c>
      <c r="E5989" t="s">
        <v>6964</v>
      </c>
      <c r="F5989" t="s">
        <v>1705</v>
      </c>
      <c r="G5989" t="s">
        <v>4638</v>
      </c>
      <c r="H5989" t="s">
        <v>4639</v>
      </c>
    </row>
    <row r="5990" spans="1:8">
      <c r="A5990" t="s">
        <v>17120</v>
      </c>
      <c r="B5990" t="s">
        <v>17121</v>
      </c>
      <c r="C5990" t="s">
        <v>17121</v>
      </c>
      <c r="E5990" t="s">
        <v>6964</v>
      </c>
      <c r="F5990" t="s">
        <v>1705</v>
      </c>
      <c r="G5990" t="s">
        <v>4638</v>
      </c>
      <c r="H5990" t="s">
        <v>4639</v>
      </c>
    </row>
    <row r="5991" spans="1:8">
      <c r="A5991" t="s">
        <v>17122</v>
      </c>
      <c r="B5991" t="s">
        <v>17123</v>
      </c>
      <c r="C5991" t="s">
        <v>17123</v>
      </c>
      <c r="E5991" t="s">
        <v>6964</v>
      </c>
      <c r="F5991" t="s">
        <v>1705</v>
      </c>
      <c r="G5991" t="s">
        <v>4638</v>
      </c>
      <c r="H5991" t="s">
        <v>4639</v>
      </c>
    </row>
    <row r="5992" spans="1:8">
      <c r="A5992" t="s">
        <v>17124</v>
      </c>
      <c r="B5992" t="s">
        <v>17125</v>
      </c>
      <c r="C5992" t="s">
        <v>17125</v>
      </c>
      <c r="E5992" t="s">
        <v>6964</v>
      </c>
      <c r="F5992" t="s">
        <v>1705</v>
      </c>
      <c r="G5992" t="s">
        <v>4638</v>
      </c>
      <c r="H5992" t="s">
        <v>4639</v>
      </c>
    </row>
    <row r="5993" spans="1:8">
      <c r="A5993" t="s">
        <v>17126</v>
      </c>
      <c r="B5993" t="s">
        <v>17127</v>
      </c>
      <c r="C5993" t="s">
        <v>17127</v>
      </c>
      <c r="E5993" t="s">
        <v>6964</v>
      </c>
      <c r="F5993" t="s">
        <v>1705</v>
      </c>
      <c r="G5993" t="s">
        <v>4638</v>
      </c>
      <c r="H5993" t="s">
        <v>4639</v>
      </c>
    </row>
    <row r="5994" spans="1:8">
      <c r="A5994" t="s">
        <v>17128</v>
      </c>
      <c r="B5994" t="s">
        <v>17129</v>
      </c>
      <c r="C5994" t="s">
        <v>17129</v>
      </c>
      <c r="E5994" t="s">
        <v>6964</v>
      </c>
      <c r="F5994" t="s">
        <v>1705</v>
      </c>
      <c r="G5994" t="s">
        <v>4638</v>
      </c>
      <c r="H5994" t="s">
        <v>4639</v>
      </c>
    </row>
    <row r="5995" spans="1:8">
      <c r="A5995" t="s">
        <v>17130</v>
      </c>
      <c r="B5995" t="s">
        <v>17131</v>
      </c>
      <c r="C5995" t="s">
        <v>17132</v>
      </c>
      <c r="D5995" t="s">
        <v>12755</v>
      </c>
      <c r="E5995" t="s">
        <v>2297</v>
      </c>
      <c r="F5995" t="s">
        <v>352</v>
      </c>
      <c r="G5995" t="s">
        <v>610</v>
      </c>
      <c r="H5995" t="s">
        <v>2298</v>
      </c>
    </row>
    <row r="5996" spans="1:8">
      <c r="A5996" t="s">
        <v>17133</v>
      </c>
      <c r="B5996" t="s">
        <v>17134</v>
      </c>
      <c r="C5996" t="s">
        <v>17134</v>
      </c>
      <c r="E5996" t="s">
        <v>6964</v>
      </c>
      <c r="F5996" t="s">
        <v>1705</v>
      </c>
      <c r="G5996" t="s">
        <v>4638</v>
      </c>
      <c r="H5996" t="s">
        <v>4639</v>
      </c>
    </row>
    <row r="5997" spans="1:8">
      <c r="A5997" t="s">
        <v>17135</v>
      </c>
      <c r="B5997" t="s">
        <v>17136</v>
      </c>
      <c r="C5997" t="s">
        <v>17136</v>
      </c>
      <c r="E5997" t="s">
        <v>6964</v>
      </c>
      <c r="F5997" t="s">
        <v>1705</v>
      </c>
      <c r="G5997" t="s">
        <v>4638</v>
      </c>
      <c r="H5997" t="s">
        <v>4639</v>
      </c>
    </row>
    <row r="5998" spans="1:8">
      <c r="A5998" t="s">
        <v>17137</v>
      </c>
      <c r="B5998" t="s">
        <v>17138</v>
      </c>
      <c r="C5998" t="s">
        <v>17138</v>
      </c>
      <c r="E5998" t="s">
        <v>6964</v>
      </c>
      <c r="F5998" t="s">
        <v>1705</v>
      </c>
      <c r="G5998" t="s">
        <v>4638</v>
      </c>
      <c r="H5998" t="s">
        <v>4639</v>
      </c>
    </row>
    <row r="5999" spans="1:8">
      <c r="A5999" t="s">
        <v>17139</v>
      </c>
      <c r="B5999" t="s">
        <v>17140</v>
      </c>
      <c r="C5999" t="s">
        <v>17140</v>
      </c>
      <c r="E5999" t="s">
        <v>6964</v>
      </c>
      <c r="F5999" t="s">
        <v>1705</v>
      </c>
      <c r="G5999" t="s">
        <v>4638</v>
      </c>
      <c r="H5999" t="s">
        <v>4639</v>
      </c>
    </row>
    <row r="6000" spans="1:8">
      <c r="A6000" t="s">
        <v>17141</v>
      </c>
      <c r="B6000" t="s">
        <v>17142</v>
      </c>
      <c r="C6000" t="s">
        <v>17142</v>
      </c>
      <c r="E6000" t="s">
        <v>6964</v>
      </c>
      <c r="F6000" t="s">
        <v>1705</v>
      </c>
      <c r="G6000" t="s">
        <v>4638</v>
      </c>
      <c r="H6000" t="s">
        <v>4639</v>
      </c>
    </row>
    <row r="6001" spans="1:8">
      <c r="A6001" t="s">
        <v>17143</v>
      </c>
      <c r="B6001" t="s">
        <v>17144</v>
      </c>
      <c r="C6001" t="s">
        <v>17144</v>
      </c>
      <c r="E6001" t="s">
        <v>6964</v>
      </c>
      <c r="F6001" t="s">
        <v>1705</v>
      </c>
      <c r="G6001" t="s">
        <v>4638</v>
      </c>
      <c r="H6001" t="s">
        <v>4639</v>
      </c>
    </row>
    <row r="6002" spans="1:8">
      <c r="A6002" t="s">
        <v>17145</v>
      </c>
      <c r="B6002" t="s">
        <v>17146</v>
      </c>
      <c r="C6002" t="s">
        <v>17146</v>
      </c>
      <c r="E6002" t="s">
        <v>6964</v>
      </c>
      <c r="F6002" t="s">
        <v>1705</v>
      </c>
      <c r="G6002" t="s">
        <v>4638</v>
      </c>
      <c r="H6002" t="s">
        <v>4639</v>
      </c>
    </row>
    <row r="6003" spans="1:8">
      <c r="A6003" t="s">
        <v>17147</v>
      </c>
      <c r="B6003" t="s">
        <v>17148</v>
      </c>
      <c r="C6003" t="s">
        <v>17148</v>
      </c>
      <c r="E6003" t="s">
        <v>6964</v>
      </c>
      <c r="F6003" t="s">
        <v>1705</v>
      </c>
      <c r="G6003" t="s">
        <v>4638</v>
      </c>
      <c r="H6003" t="s">
        <v>4639</v>
      </c>
    </row>
    <row r="6004" spans="1:8">
      <c r="A6004" t="s">
        <v>17149</v>
      </c>
      <c r="B6004" t="s">
        <v>17150</v>
      </c>
      <c r="C6004" t="s">
        <v>17150</v>
      </c>
      <c r="E6004" t="s">
        <v>6964</v>
      </c>
      <c r="F6004" t="s">
        <v>1705</v>
      </c>
      <c r="G6004" t="s">
        <v>4638</v>
      </c>
      <c r="H6004" t="s">
        <v>4639</v>
      </c>
    </row>
    <row r="6005" spans="1:8">
      <c r="A6005" t="s">
        <v>17151</v>
      </c>
      <c r="B6005" t="s">
        <v>17152</v>
      </c>
      <c r="C6005" t="s">
        <v>17152</v>
      </c>
      <c r="E6005" t="s">
        <v>6964</v>
      </c>
      <c r="F6005" t="s">
        <v>1705</v>
      </c>
      <c r="G6005" t="s">
        <v>4638</v>
      </c>
      <c r="H6005" t="s">
        <v>4639</v>
      </c>
    </row>
    <row r="6006" spans="1:8">
      <c r="A6006" t="s">
        <v>17153</v>
      </c>
      <c r="B6006" t="s">
        <v>17154</v>
      </c>
      <c r="C6006" t="s">
        <v>17154</v>
      </c>
      <c r="E6006" t="s">
        <v>6964</v>
      </c>
      <c r="F6006" t="s">
        <v>1705</v>
      </c>
      <c r="G6006" t="s">
        <v>4638</v>
      </c>
      <c r="H6006" t="s">
        <v>4639</v>
      </c>
    </row>
    <row r="6007" spans="1:8">
      <c r="A6007" t="s">
        <v>17155</v>
      </c>
      <c r="B6007" t="s">
        <v>17156</v>
      </c>
      <c r="C6007" t="s">
        <v>17156</v>
      </c>
      <c r="E6007" t="s">
        <v>6964</v>
      </c>
      <c r="F6007" t="s">
        <v>1705</v>
      </c>
      <c r="G6007" t="s">
        <v>4638</v>
      </c>
      <c r="H6007" t="s">
        <v>4639</v>
      </c>
    </row>
    <row r="6008" spans="1:8">
      <c r="A6008" t="s">
        <v>17157</v>
      </c>
      <c r="B6008" t="s">
        <v>17158</v>
      </c>
      <c r="C6008" t="s">
        <v>17158</v>
      </c>
      <c r="E6008" t="s">
        <v>6964</v>
      </c>
      <c r="F6008" t="s">
        <v>1705</v>
      </c>
      <c r="G6008" t="s">
        <v>4638</v>
      </c>
      <c r="H6008" t="s">
        <v>4639</v>
      </c>
    </row>
    <row r="6009" spans="1:8">
      <c r="A6009" t="s">
        <v>17159</v>
      </c>
      <c r="B6009" t="s">
        <v>17160</v>
      </c>
      <c r="C6009" t="s">
        <v>17160</v>
      </c>
      <c r="E6009" t="s">
        <v>6964</v>
      </c>
      <c r="F6009" t="s">
        <v>1705</v>
      </c>
      <c r="G6009" t="s">
        <v>4638</v>
      </c>
      <c r="H6009" t="s">
        <v>4639</v>
      </c>
    </row>
    <row r="6010" spans="1:8">
      <c r="A6010" t="s">
        <v>17161</v>
      </c>
      <c r="B6010" t="s">
        <v>17162</v>
      </c>
      <c r="C6010" t="s">
        <v>17162</v>
      </c>
      <c r="E6010" t="s">
        <v>6964</v>
      </c>
      <c r="F6010" t="s">
        <v>1705</v>
      </c>
      <c r="G6010" t="s">
        <v>4638</v>
      </c>
      <c r="H6010" t="s">
        <v>4639</v>
      </c>
    </row>
    <row r="6011" spans="1:8">
      <c r="A6011" t="s">
        <v>17163</v>
      </c>
      <c r="B6011" t="s">
        <v>17164</v>
      </c>
      <c r="C6011" t="s">
        <v>17164</v>
      </c>
      <c r="E6011" t="s">
        <v>6964</v>
      </c>
      <c r="F6011" t="s">
        <v>1705</v>
      </c>
      <c r="G6011" t="s">
        <v>4638</v>
      </c>
      <c r="H6011" t="s">
        <v>4639</v>
      </c>
    </row>
    <row r="6012" spans="1:8">
      <c r="A6012" t="s">
        <v>17165</v>
      </c>
      <c r="B6012" t="s">
        <v>17166</v>
      </c>
      <c r="C6012" t="s">
        <v>17166</v>
      </c>
      <c r="E6012" t="s">
        <v>6964</v>
      </c>
      <c r="F6012" t="s">
        <v>1705</v>
      </c>
      <c r="G6012" t="s">
        <v>4638</v>
      </c>
      <c r="H6012" t="s">
        <v>4639</v>
      </c>
    </row>
    <row r="6013" spans="1:8">
      <c r="A6013" t="s">
        <v>17167</v>
      </c>
      <c r="B6013" t="s">
        <v>17168</v>
      </c>
      <c r="C6013" t="s">
        <v>17168</v>
      </c>
      <c r="E6013" t="s">
        <v>6964</v>
      </c>
      <c r="F6013" t="s">
        <v>1705</v>
      </c>
      <c r="G6013" t="s">
        <v>4638</v>
      </c>
      <c r="H6013" t="s">
        <v>4639</v>
      </c>
    </row>
    <row r="6014" spans="1:8">
      <c r="A6014" t="s">
        <v>17169</v>
      </c>
      <c r="B6014" t="s">
        <v>17170</v>
      </c>
      <c r="C6014" t="s">
        <v>17170</v>
      </c>
      <c r="E6014" t="s">
        <v>6964</v>
      </c>
      <c r="F6014" t="s">
        <v>1705</v>
      </c>
      <c r="G6014" t="s">
        <v>4638</v>
      </c>
      <c r="H6014" t="s">
        <v>4639</v>
      </c>
    </row>
    <row r="6015" spans="1:8">
      <c r="A6015" t="s">
        <v>17171</v>
      </c>
      <c r="B6015" t="s">
        <v>17172</v>
      </c>
      <c r="C6015" t="s">
        <v>17172</v>
      </c>
      <c r="E6015" t="s">
        <v>6964</v>
      </c>
      <c r="F6015" t="s">
        <v>1705</v>
      </c>
      <c r="G6015" t="s">
        <v>4638</v>
      </c>
      <c r="H6015" t="s">
        <v>4639</v>
      </c>
    </row>
    <row r="6016" spans="1:8">
      <c r="A6016" t="s">
        <v>17173</v>
      </c>
      <c r="B6016" t="s">
        <v>17174</v>
      </c>
      <c r="C6016" t="s">
        <v>17174</v>
      </c>
      <c r="E6016" t="s">
        <v>6964</v>
      </c>
      <c r="F6016" t="s">
        <v>1705</v>
      </c>
      <c r="G6016" t="s">
        <v>4638</v>
      </c>
      <c r="H6016" t="s">
        <v>4639</v>
      </c>
    </row>
    <row r="6017" spans="1:8">
      <c r="A6017" t="s">
        <v>17175</v>
      </c>
      <c r="B6017" t="s">
        <v>17176</v>
      </c>
      <c r="C6017" t="s">
        <v>17176</v>
      </c>
      <c r="E6017" t="s">
        <v>6964</v>
      </c>
      <c r="F6017" t="s">
        <v>1705</v>
      </c>
      <c r="G6017" t="s">
        <v>4638</v>
      </c>
      <c r="H6017" t="s">
        <v>4639</v>
      </c>
    </row>
    <row r="6018" spans="1:8">
      <c r="A6018" t="s">
        <v>17177</v>
      </c>
      <c r="B6018" t="s">
        <v>17178</v>
      </c>
      <c r="C6018" t="s">
        <v>17178</v>
      </c>
      <c r="E6018" t="s">
        <v>6964</v>
      </c>
      <c r="F6018" t="s">
        <v>1705</v>
      </c>
      <c r="G6018" t="s">
        <v>4638</v>
      </c>
      <c r="H6018" t="s">
        <v>4639</v>
      </c>
    </row>
    <row r="6019" spans="1:8">
      <c r="A6019" t="s">
        <v>17179</v>
      </c>
      <c r="B6019" t="s">
        <v>17180</v>
      </c>
      <c r="C6019" t="s">
        <v>17180</v>
      </c>
      <c r="E6019" t="s">
        <v>6964</v>
      </c>
      <c r="F6019" t="s">
        <v>1705</v>
      </c>
      <c r="G6019" t="s">
        <v>4638</v>
      </c>
      <c r="H6019" t="s">
        <v>4639</v>
      </c>
    </row>
    <row r="6020" spans="1:8">
      <c r="A6020" t="s">
        <v>17181</v>
      </c>
      <c r="B6020" t="s">
        <v>17182</v>
      </c>
      <c r="C6020" t="s">
        <v>17182</v>
      </c>
      <c r="E6020" t="s">
        <v>6964</v>
      </c>
      <c r="F6020" t="s">
        <v>1705</v>
      </c>
      <c r="G6020" t="s">
        <v>4638</v>
      </c>
      <c r="H6020" t="s">
        <v>4639</v>
      </c>
    </row>
    <row r="6021" spans="1:8">
      <c r="A6021" t="s">
        <v>17183</v>
      </c>
      <c r="B6021" t="s">
        <v>17184</v>
      </c>
      <c r="C6021" t="s">
        <v>17184</v>
      </c>
      <c r="E6021" t="s">
        <v>6964</v>
      </c>
      <c r="F6021" t="s">
        <v>1705</v>
      </c>
      <c r="G6021" t="s">
        <v>4638</v>
      </c>
      <c r="H6021" t="s">
        <v>4639</v>
      </c>
    </row>
    <row r="6022" spans="1:8">
      <c r="A6022" t="s">
        <v>17185</v>
      </c>
      <c r="B6022" t="s">
        <v>17186</v>
      </c>
      <c r="C6022" t="s">
        <v>17186</v>
      </c>
      <c r="E6022" t="s">
        <v>6964</v>
      </c>
      <c r="F6022" t="s">
        <v>1705</v>
      </c>
      <c r="G6022" t="s">
        <v>4638</v>
      </c>
      <c r="H6022" t="s">
        <v>4639</v>
      </c>
    </row>
    <row r="6023" spans="1:8">
      <c r="A6023" t="s">
        <v>17187</v>
      </c>
      <c r="B6023" t="s">
        <v>17188</v>
      </c>
      <c r="C6023" t="s">
        <v>17188</v>
      </c>
      <c r="E6023" t="s">
        <v>6964</v>
      </c>
      <c r="F6023" t="s">
        <v>1705</v>
      </c>
      <c r="G6023" t="s">
        <v>4638</v>
      </c>
      <c r="H6023" t="s">
        <v>4639</v>
      </c>
    </row>
    <row r="6024" spans="1:8">
      <c r="A6024" t="s">
        <v>17189</v>
      </c>
      <c r="B6024" t="s">
        <v>17190</v>
      </c>
      <c r="C6024" t="s">
        <v>17190</v>
      </c>
      <c r="E6024" t="s">
        <v>6964</v>
      </c>
      <c r="F6024" t="s">
        <v>1705</v>
      </c>
      <c r="G6024" t="s">
        <v>4638</v>
      </c>
      <c r="H6024" t="s">
        <v>4639</v>
      </c>
    </row>
    <row r="6025" spans="1:8">
      <c r="A6025" t="s">
        <v>17191</v>
      </c>
      <c r="B6025" t="s">
        <v>17192</v>
      </c>
      <c r="C6025" t="s">
        <v>17192</v>
      </c>
      <c r="E6025" t="s">
        <v>6964</v>
      </c>
      <c r="F6025" t="s">
        <v>1705</v>
      </c>
      <c r="G6025" t="s">
        <v>4638</v>
      </c>
      <c r="H6025" t="s">
        <v>4639</v>
      </c>
    </row>
    <row r="6026" spans="1:8">
      <c r="A6026" t="s">
        <v>17193</v>
      </c>
      <c r="B6026" t="s">
        <v>17194</v>
      </c>
      <c r="C6026" t="s">
        <v>17194</v>
      </c>
      <c r="E6026" t="s">
        <v>6964</v>
      </c>
      <c r="F6026" t="s">
        <v>1705</v>
      </c>
      <c r="G6026" t="s">
        <v>4638</v>
      </c>
      <c r="H6026" t="s">
        <v>4639</v>
      </c>
    </row>
    <row r="6027" spans="1:8">
      <c r="A6027" t="s">
        <v>17195</v>
      </c>
      <c r="B6027" t="s">
        <v>17196</v>
      </c>
      <c r="C6027" t="s">
        <v>17196</v>
      </c>
      <c r="E6027" t="s">
        <v>6964</v>
      </c>
      <c r="F6027" t="s">
        <v>1705</v>
      </c>
      <c r="G6027" t="s">
        <v>4638</v>
      </c>
      <c r="H6027" t="s">
        <v>4639</v>
      </c>
    </row>
    <row r="6028" spans="1:8">
      <c r="A6028" t="s">
        <v>17197</v>
      </c>
      <c r="B6028" t="s">
        <v>17198</v>
      </c>
      <c r="C6028" t="s">
        <v>17198</v>
      </c>
      <c r="E6028" t="s">
        <v>6964</v>
      </c>
      <c r="F6028" t="s">
        <v>1705</v>
      </c>
      <c r="G6028" t="s">
        <v>4638</v>
      </c>
      <c r="H6028" t="s">
        <v>4639</v>
      </c>
    </row>
    <row r="6029" spans="1:8">
      <c r="A6029" t="s">
        <v>17199</v>
      </c>
      <c r="B6029" t="s">
        <v>17200</v>
      </c>
      <c r="C6029" t="s">
        <v>17201</v>
      </c>
      <c r="D6029" t="s">
        <v>4218</v>
      </c>
      <c r="E6029" t="s">
        <v>17202</v>
      </c>
      <c r="F6029" t="s">
        <v>352</v>
      </c>
      <c r="G6029" t="s">
        <v>2649</v>
      </c>
      <c r="H6029" t="s">
        <v>4220</v>
      </c>
    </row>
    <row r="6030" spans="1:8">
      <c r="A6030" t="s">
        <v>17203</v>
      </c>
      <c r="B6030" t="s">
        <v>17204</v>
      </c>
      <c r="C6030" t="s">
        <v>17204</v>
      </c>
      <c r="E6030" t="s">
        <v>17202</v>
      </c>
      <c r="F6030" t="s">
        <v>352</v>
      </c>
      <c r="G6030" t="s">
        <v>2649</v>
      </c>
      <c r="H6030" t="s">
        <v>4220</v>
      </c>
    </row>
    <row r="6031" spans="1:8">
      <c r="A6031" t="s">
        <v>17205</v>
      </c>
      <c r="B6031" t="s">
        <v>17206</v>
      </c>
      <c r="C6031" t="s">
        <v>17206</v>
      </c>
      <c r="E6031" t="s">
        <v>1722</v>
      </c>
      <c r="F6031" t="s">
        <v>1723</v>
      </c>
      <c r="G6031" t="s">
        <v>1724</v>
      </c>
      <c r="H6031" t="s">
        <v>1725</v>
      </c>
    </row>
    <row r="6032" spans="1:8">
      <c r="A6032" t="s">
        <v>17207</v>
      </c>
      <c r="B6032" t="s">
        <v>17208</v>
      </c>
      <c r="C6032" t="s">
        <v>17209</v>
      </c>
      <c r="D6032" t="s">
        <v>6928</v>
      </c>
      <c r="E6032" t="s">
        <v>764</v>
      </c>
      <c r="F6032" t="s">
        <v>583</v>
      </c>
      <c r="G6032" t="s">
        <v>352</v>
      </c>
      <c r="H6032" t="s">
        <v>765</v>
      </c>
    </row>
    <row r="6033" spans="1:8">
      <c r="A6033" t="s">
        <v>17210</v>
      </c>
      <c r="B6033" t="s">
        <v>17211</v>
      </c>
      <c r="C6033" t="s">
        <v>17212</v>
      </c>
      <c r="D6033" t="s">
        <v>6928</v>
      </c>
      <c r="E6033" t="s">
        <v>764</v>
      </c>
      <c r="F6033" t="s">
        <v>583</v>
      </c>
      <c r="G6033" t="s">
        <v>352</v>
      </c>
      <c r="H6033" t="s">
        <v>765</v>
      </c>
    </row>
    <row r="6034" spans="1:8">
      <c r="A6034" t="s">
        <v>17213</v>
      </c>
      <c r="B6034" t="s">
        <v>17214</v>
      </c>
      <c r="C6034" t="s">
        <v>17215</v>
      </c>
      <c r="D6034" t="s">
        <v>6928</v>
      </c>
      <c r="E6034" t="s">
        <v>764</v>
      </c>
      <c r="F6034" t="s">
        <v>583</v>
      </c>
      <c r="G6034" t="s">
        <v>352</v>
      </c>
      <c r="H6034" t="s">
        <v>765</v>
      </c>
    </row>
    <row r="6035" spans="1:8">
      <c r="A6035" t="s">
        <v>17216</v>
      </c>
      <c r="B6035" t="s">
        <v>17217</v>
      </c>
      <c r="C6035" t="s">
        <v>17218</v>
      </c>
      <c r="D6035" t="s">
        <v>6928</v>
      </c>
      <c r="E6035" t="s">
        <v>764</v>
      </c>
      <c r="F6035" t="s">
        <v>583</v>
      </c>
      <c r="G6035" t="s">
        <v>352</v>
      </c>
      <c r="H6035" t="s">
        <v>765</v>
      </c>
    </row>
    <row r="6036" spans="1:8">
      <c r="A6036" t="s">
        <v>17219</v>
      </c>
      <c r="B6036" t="s">
        <v>17220</v>
      </c>
      <c r="C6036" t="s">
        <v>17221</v>
      </c>
      <c r="D6036" t="s">
        <v>6928</v>
      </c>
      <c r="E6036" t="s">
        <v>764</v>
      </c>
      <c r="F6036" t="s">
        <v>583</v>
      </c>
      <c r="G6036" t="s">
        <v>352</v>
      </c>
      <c r="H6036" t="s">
        <v>765</v>
      </c>
    </row>
    <row r="6037" spans="1:8">
      <c r="A6037" t="s">
        <v>17222</v>
      </c>
      <c r="B6037" t="s">
        <v>17223</v>
      </c>
      <c r="C6037" t="s">
        <v>17224</v>
      </c>
      <c r="D6037" t="s">
        <v>6928</v>
      </c>
      <c r="E6037" t="s">
        <v>764</v>
      </c>
      <c r="F6037" t="s">
        <v>583</v>
      </c>
      <c r="G6037" t="s">
        <v>352</v>
      </c>
      <c r="H6037" t="s">
        <v>765</v>
      </c>
    </row>
    <row r="6038" spans="1:8">
      <c r="A6038" t="s">
        <v>17225</v>
      </c>
      <c r="B6038" t="s">
        <v>17226</v>
      </c>
      <c r="C6038" t="s">
        <v>17227</v>
      </c>
      <c r="D6038" t="s">
        <v>6928</v>
      </c>
      <c r="E6038" t="s">
        <v>764</v>
      </c>
      <c r="F6038" t="s">
        <v>583</v>
      </c>
      <c r="G6038" t="s">
        <v>352</v>
      </c>
      <c r="H6038" t="s">
        <v>765</v>
      </c>
    </row>
    <row r="6039" spans="1:8">
      <c r="A6039" t="s">
        <v>17228</v>
      </c>
      <c r="B6039" t="s">
        <v>17229</v>
      </c>
      <c r="C6039" t="s">
        <v>17229</v>
      </c>
      <c r="E6039" t="s">
        <v>764</v>
      </c>
      <c r="F6039" t="s">
        <v>583</v>
      </c>
      <c r="G6039" t="s">
        <v>352</v>
      </c>
      <c r="H6039" t="s">
        <v>765</v>
      </c>
    </row>
    <row r="6040" spans="1:8">
      <c r="A6040" t="s">
        <v>17230</v>
      </c>
      <c r="B6040" t="s">
        <v>17231</v>
      </c>
      <c r="C6040" t="s">
        <v>17232</v>
      </c>
      <c r="D6040" t="s">
        <v>6928</v>
      </c>
      <c r="E6040" t="s">
        <v>764</v>
      </c>
      <c r="F6040" t="s">
        <v>583</v>
      </c>
      <c r="G6040" t="s">
        <v>352</v>
      </c>
      <c r="H6040" t="s">
        <v>765</v>
      </c>
    </row>
    <row r="6041" spans="1:8">
      <c r="A6041" t="s">
        <v>17233</v>
      </c>
      <c r="B6041" t="s">
        <v>17234</v>
      </c>
      <c r="C6041" t="s">
        <v>17235</v>
      </c>
      <c r="D6041" t="s">
        <v>6928</v>
      </c>
      <c r="E6041" t="s">
        <v>764</v>
      </c>
      <c r="F6041" t="s">
        <v>583</v>
      </c>
      <c r="G6041" t="s">
        <v>352</v>
      </c>
      <c r="H6041" t="s">
        <v>765</v>
      </c>
    </row>
    <row r="6042" spans="1:8">
      <c r="A6042" t="s">
        <v>17236</v>
      </c>
      <c r="B6042" t="s">
        <v>17237</v>
      </c>
      <c r="C6042" t="s">
        <v>17237</v>
      </c>
      <c r="E6042" t="s">
        <v>1722</v>
      </c>
      <c r="F6042" t="s">
        <v>1723</v>
      </c>
      <c r="G6042" t="s">
        <v>1724</v>
      </c>
      <c r="H6042" t="s">
        <v>1725</v>
      </c>
    </row>
    <row r="6043" spans="1:8">
      <c r="A6043" t="s">
        <v>17238</v>
      </c>
      <c r="B6043" t="s">
        <v>17239</v>
      </c>
      <c r="C6043" t="s">
        <v>17239</v>
      </c>
      <c r="E6043" t="s">
        <v>2014</v>
      </c>
      <c r="F6043" t="s">
        <v>583</v>
      </c>
      <c r="G6043" t="s">
        <v>1281</v>
      </c>
      <c r="H6043" t="s">
        <v>2015</v>
      </c>
    </row>
    <row r="6044" spans="1:8">
      <c r="A6044" t="s">
        <v>17240</v>
      </c>
      <c r="B6044" t="s">
        <v>17241</v>
      </c>
      <c r="C6044" t="s">
        <v>17241</v>
      </c>
      <c r="E6044" t="s">
        <v>2014</v>
      </c>
      <c r="F6044" t="s">
        <v>583</v>
      </c>
      <c r="G6044" t="s">
        <v>1281</v>
      </c>
      <c r="H6044" t="s">
        <v>2015</v>
      </c>
    </row>
    <row r="6045" spans="1:8">
      <c r="A6045" t="s">
        <v>17242</v>
      </c>
      <c r="B6045" t="s">
        <v>17243</v>
      </c>
      <c r="C6045" t="s">
        <v>17243</v>
      </c>
      <c r="E6045" t="s">
        <v>2014</v>
      </c>
      <c r="F6045" t="s">
        <v>583</v>
      </c>
      <c r="G6045" t="s">
        <v>1281</v>
      </c>
      <c r="H6045" t="s">
        <v>2015</v>
      </c>
    </row>
    <row r="6046" spans="1:8">
      <c r="A6046" t="s">
        <v>17244</v>
      </c>
      <c r="B6046" t="s">
        <v>17245</v>
      </c>
      <c r="C6046" t="s">
        <v>17245</v>
      </c>
      <c r="E6046" t="s">
        <v>2014</v>
      </c>
      <c r="F6046" t="s">
        <v>583</v>
      </c>
      <c r="G6046" t="s">
        <v>1281</v>
      </c>
      <c r="H6046" t="s">
        <v>2015</v>
      </c>
    </row>
    <row r="6047" spans="1:8">
      <c r="A6047" t="s">
        <v>17246</v>
      </c>
      <c r="B6047" t="s">
        <v>17247</v>
      </c>
      <c r="C6047" t="s">
        <v>17247</v>
      </c>
      <c r="E6047" t="s">
        <v>2014</v>
      </c>
      <c r="F6047" t="s">
        <v>583</v>
      </c>
      <c r="G6047" t="s">
        <v>1281</v>
      </c>
      <c r="H6047" t="s">
        <v>2015</v>
      </c>
    </row>
    <row r="6048" spans="1:8">
      <c r="A6048" t="s">
        <v>17248</v>
      </c>
      <c r="B6048" t="s">
        <v>17249</v>
      </c>
      <c r="C6048" t="s">
        <v>17250</v>
      </c>
      <c r="D6048" t="s">
        <v>8692</v>
      </c>
      <c r="E6048" t="s">
        <v>3998</v>
      </c>
      <c r="F6048" t="s">
        <v>583</v>
      </c>
      <c r="G6048" t="s">
        <v>352</v>
      </c>
      <c r="H6048" t="s">
        <v>3999</v>
      </c>
    </row>
    <row r="6049" spans="1:8">
      <c r="A6049" t="s">
        <v>17251</v>
      </c>
      <c r="B6049" t="s">
        <v>17252</v>
      </c>
      <c r="C6049" t="s">
        <v>17252</v>
      </c>
      <c r="E6049" t="s">
        <v>652</v>
      </c>
      <c r="F6049" t="s">
        <v>652</v>
      </c>
    </row>
    <row r="6050" spans="1:8">
      <c r="A6050" t="s">
        <v>17253</v>
      </c>
      <c r="B6050" t="s">
        <v>17254</v>
      </c>
      <c r="C6050" t="s">
        <v>17254</v>
      </c>
      <c r="E6050" t="s">
        <v>6964</v>
      </c>
      <c r="F6050" t="s">
        <v>1705</v>
      </c>
      <c r="G6050" t="s">
        <v>4638</v>
      </c>
      <c r="H6050" t="s">
        <v>4639</v>
      </c>
    </row>
    <row r="6051" spans="1:8">
      <c r="A6051" t="s">
        <v>17255</v>
      </c>
      <c r="B6051" t="s">
        <v>17256</v>
      </c>
      <c r="C6051" t="s">
        <v>17256</v>
      </c>
      <c r="E6051" t="s">
        <v>6964</v>
      </c>
      <c r="F6051" t="s">
        <v>1705</v>
      </c>
      <c r="G6051" t="s">
        <v>4638</v>
      </c>
      <c r="H6051" t="s">
        <v>4639</v>
      </c>
    </row>
    <row r="6052" spans="1:8">
      <c r="A6052" t="s">
        <v>17257</v>
      </c>
      <c r="B6052" t="s">
        <v>17258</v>
      </c>
      <c r="C6052" t="s">
        <v>17258</v>
      </c>
      <c r="E6052" t="s">
        <v>6964</v>
      </c>
      <c r="F6052" t="s">
        <v>1705</v>
      </c>
      <c r="G6052" t="s">
        <v>4638</v>
      </c>
      <c r="H6052" t="s">
        <v>4639</v>
      </c>
    </row>
    <row r="6053" spans="1:8">
      <c r="A6053" t="s">
        <v>17259</v>
      </c>
      <c r="B6053" t="s">
        <v>17260</v>
      </c>
      <c r="C6053" t="s">
        <v>17260</v>
      </c>
      <c r="E6053" t="s">
        <v>6964</v>
      </c>
      <c r="F6053" t="s">
        <v>1705</v>
      </c>
      <c r="G6053" t="s">
        <v>4638</v>
      </c>
      <c r="H6053" t="s">
        <v>4639</v>
      </c>
    </row>
    <row r="6054" spans="1:8">
      <c r="A6054" t="s">
        <v>17261</v>
      </c>
      <c r="B6054" t="s">
        <v>17262</v>
      </c>
      <c r="C6054" t="s">
        <v>17262</v>
      </c>
      <c r="E6054" t="s">
        <v>6964</v>
      </c>
      <c r="F6054" t="s">
        <v>1705</v>
      </c>
      <c r="G6054" t="s">
        <v>4638</v>
      </c>
      <c r="H6054" t="s">
        <v>4639</v>
      </c>
    </row>
    <row r="6055" spans="1:8">
      <c r="A6055" t="s">
        <v>17263</v>
      </c>
      <c r="B6055" t="s">
        <v>17264</v>
      </c>
      <c r="C6055" t="s">
        <v>17264</v>
      </c>
      <c r="E6055" t="s">
        <v>6964</v>
      </c>
      <c r="F6055" t="s">
        <v>1705</v>
      </c>
      <c r="G6055" t="s">
        <v>4638</v>
      </c>
      <c r="H6055" t="s">
        <v>4639</v>
      </c>
    </row>
    <row r="6056" spans="1:8">
      <c r="A6056" t="s">
        <v>17265</v>
      </c>
      <c r="B6056" t="s">
        <v>17266</v>
      </c>
      <c r="C6056" t="s">
        <v>17266</v>
      </c>
      <c r="E6056" t="s">
        <v>6964</v>
      </c>
      <c r="F6056" t="s">
        <v>1705</v>
      </c>
      <c r="G6056" t="s">
        <v>4638</v>
      </c>
      <c r="H6056" t="s">
        <v>4639</v>
      </c>
    </row>
    <row r="6057" spans="1:8">
      <c r="A6057" t="s">
        <v>17267</v>
      </c>
      <c r="B6057" t="s">
        <v>17268</v>
      </c>
      <c r="C6057" t="s">
        <v>17268</v>
      </c>
      <c r="E6057" t="s">
        <v>6964</v>
      </c>
      <c r="F6057" t="s">
        <v>1705</v>
      </c>
      <c r="G6057" t="s">
        <v>4638</v>
      </c>
      <c r="H6057" t="s">
        <v>4639</v>
      </c>
    </row>
    <row r="6058" spans="1:8">
      <c r="A6058" t="s">
        <v>17269</v>
      </c>
      <c r="B6058" t="s">
        <v>17270</v>
      </c>
      <c r="C6058" t="s">
        <v>17270</v>
      </c>
      <c r="E6058" t="s">
        <v>6964</v>
      </c>
      <c r="F6058" t="s">
        <v>1705</v>
      </c>
      <c r="G6058" t="s">
        <v>4638</v>
      </c>
      <c r="H6058" t="s">
        <v>4639</v>
      </c>
    </row>
    <row r="6059" spans="1:8">
      <c r="A6059" t="s">
        <v>17271</v>
      </c>
      <c r="B6059" t="s">
        <v>17272</v>
      </c>
      <c r="C6059" t="s">
        <v>17272</v>
      </c>
      <c r="E6059" t="s">
        <v>6964</v>
      </c>
      <c r="F6059" t="s">
        <v>1705</v>
      </c>
      <c r="G6059" t="s">
        <v>4638</v>
      </c>
      <c r="H6059" t="s">
        <v>4639</v>
      </c>
    </row>
    <row r="6060" spans="1:8">
      <c r="A6060" t="s">
        <v>17273</v>
      </c>
      <c r="B6060" t="s">
        <v>17274</v>
      </c>
      <c r="C6060" t="s">
        <v>17274</v>
      </c>
      <c r="E6060" t="s">
        <v>6964</v>
      </c>
      <c r="F6060" t="s">
        <v>1705</v>
      </c>
      <c r="G6060" t="s">
        <v>4638</v>
      </c>
      <c r="H6060" t="s">
        <v>4639</v>
      </c>
    </row>
    <row r="6061" spans="1:8">
      <c r="A6061" t="s">
        <v>17275</v>
      </c>
      <c r="B6061" t="s">
        <v>17276</v>
      </c>
      <c r="C6061" t="s">
        <v>17276</v>
      </c>
      <c r="E6061" t="s">
        <v>6964</v>
      </c>
      <c r="F6061" t="s">
        <v>1705</v>
      </c>
      <c r="G6061" t="s">
        <v>4638</v>
      </c>
      <c r="H6061" t="s">
        <v>4639</v>
      </c>
    </row>
    <row r="6062" spans="1:8">
      <c r="A6062" t="s">
        <v>17277</v>
      </c>
      <c r="B6062" t="s">
        <v>17278</v>
      </c>
      <c r="C6062" t="s">
        <v>17278</v>
      </c>
      <c r="E6062" t="s">
        <v>6964</v>
      </c>
      <c r="F6062" t="s">
        <v>1705</v>
      </c>
      <c r="G6062" t="s">
        <v>4638</v>
      </c>
      <c r="H6062" t="s">
        <v>4639</v>
      </c>
    </row>
    <row r="6063" spans="1:8">
      <c r="A6063" t="s">
        <v>17279</v>
      </c>
      <c r="B6063" t="s">
        <v>17280</v>
      </c>
      <c r="C6063" t="s">
        <v>17280</v>
      </c>
      <c r="E6063" t="s">
        <v>6964</v>
      </c>
      <c r="F6063" t="s">
        <v>1705</v>
      </c>
      <c r="G6063" t="s">
        <v>4638</v>
      </c>
      <c r="H6063" t="s">
        <v>4639</v>
      </c>
    </row>
    <row r="6064" spans="1:8">
      <c r="A6064" t="s">
        <v>17281</v>
      </c>
      <c r="B6064" t="s">
        <v>17282</v>
      </c>
      <c r="C6064" t="s">
        <v>17282</v>
      </c>
      <c r="E6064" t="s">
        <v>6964</v>
      </c>
      <c r="F6064" t="s">
        <v>1705</v>
      </c>
      <c r="G6064" t="s">
        <v>4638</v>
      </c>
      <c r="H6064" t="s">
        <v>4639</v>
      </c>
    </row>
    <row r="6065" spans="1:8">
      <c r="A6065" t="s">
        <v>17283</v>
      </c>
      <c r="B6065" t="s">
        <v>17284</v>
      </c>
      <c r="C6065" t="s">
        <v>17284</v>
      </c>
      <c r="E6065" t="s">
        <v>6964</v>
      </c>
      <c r="F6065" t="s">
        <v>1705</v>
      </c>
      <c r="G6065" t="s">
        <v>4638</v>
      </c>
      <c r="H6065" t="s">
        <v>4639</v>
      </c>
    </row>
    <row r="6066" spans="1:8">
      <c r="A6066" t="s">
        <v>17285</v>
      </c>
      <c r="B6066" t="s">
        <v>17286</v>
      </c>
      <c r="C6066" t="s">
        <v>17286</v>
      </c>
      <c r="E6066" t="s">
        <v>6964</v>
      </c>
      <c r="F6066" t="s">
        <v>1705</v>
      </c>
      <c r="G6066" t="s">
        <v>4638</v>
      </c>
      <c r="H6066" t="s">
        <v>4639</v>
      </c>
    </row>
    <row r="6067" spans="1:8">
      <c r="A6067" t="s">
        <v>17287</v>
      </c>
      <c r="B6067" t="s">
        <v>17288</v>
      </c>
      <c r="C6067" t="s">
        <v>17288</v>
      </c>
      <c r="E6067" t="s">
        <v>6964</v>
      </c>
      <c r="F6067" t="s">
        <v>1705</v>
      </c>
      <c r="G6067" t="s">
        <v>4638</v>
      </c>
      <c r="H6067" t="s">
        <v>4639</v>
      </c>
    </row>
    <row r="6068" spans="1:8">
      <c r="A6068" t="s">
        <v>17289</v>
      </c>
      <c r="B6068" t="s">
        <v>17290</v>
      </c>
      <c r="C6068" t="s">
        <v>17290</v>
      </c>
      <c r="E6068" t="s">
        <v>6964</v>
      </c>
      <c r="F6068" t="s">
        <v>1705</v>
      </c>
      <c r="G6068" t="s">
        <v>4638</v>
      </c>
      <c r="H6068" t="s">
        <v>4639</v>
      </c>
    </row>
    <row r="6069" spans="1:8">
      <c r="A6069" t="s">
        <v>17291</v>
      </c>
      <c r="B6069" t="s">
        <v>17292</v>
      </c>
      <c r="C6069" t="s">
        <v>17292</v>
      </c>
      <c r="E6069" t="s">
        <v>6964</v>
      </c>
      <c r="F6069" t="s">
        <v>1705</v>
      </c>
      <c r="G6069" t="s">
        <v>4638</v>
      </c>
      <c r="H6069" t="s">
        <v>4639</v>
      </c>
    </row>
    <row r="6070" spans="1:8">
      <c r="A6070" t="s">
        <v>17293</v>
      </c>
      <c r="B6070" t="s">
        <v>17294</v>
      </c>
      <c r="C6070" t="s">
        <v>17294</v>
      </c>
      <c r="E6070" t="s">
        <v>6964</v>
      </c>
      <c r="F6070" t="s">
        <v>1705</v>
      </c>
      <c r="G6070" t="s">
        <v>4638</v>
      </c>
      <c r="H6070" t="s">
        <v>4639</v>
      </c>
    </row>
    <row r="6071" spans="1:8">
      <c r="A6071" t="s">
        <v>17295</v>
      </c>
      <c r="B6071" t="s">
        <v>17296</v>
      </c>
      <c r="C6071" t="s">
        <v>17296</v>
      </c>
      <c r="E6071" t="s">
        <v>6964</v>
      </c>
      <c r="F6071" t="s">
        <v>1705</v>
      </c>
      <c r="G6071" t="s">
        <v>4638</v>
      </c>
      <c r="H6071" t="s">
        <v>4639</v>
      </c>
    </row>
    <row r="6072" spans="1:8">
      <c r="A6072" t="s">
        <v>17297</v>
      </c>
      <c r="B6072" t="s">
        <v>17298</v>
      </c>
      <c r="C6072" t="s">
        <v>17298</v>
      </c>
      <c r="E6072" t="s">
        <v>6964</v>
      </c>
      <c r="F6072" t="s">
        <v>1705</v>
      </c>
      <c r="G6072" t="s">
        <v>4638</v>
      </c>
      <c r="H6072" t="s">
        <v>4639</v>
      </c>
    </row>
    <row r="6073" spans="1:8">
      <c r="A6073" t="s">
        <v>17299</v>
      </c>
      <c r="B6073" t="s">
        <v>17300</v>
      </c>
      <c r="C6073" t="s">
        <v>17300</v>
      </c>
      <c r="E6073" t="s">
        <v>6964</v>
      </c>
      <c r="F6073" t="s">
        <v>1705</v>
      </c>
      <c r="G6073" t="s">
        <v>4638</v>
      </c>
      <c r="H6073" t="s">
        <v>4639</v>
      </c>
    </row>
    <row r="6074" spans="1:8">
      <c r="A6074" t="s">
        <v>17301</v>
      </c>
      <c r="B6074" t="s">
        <v>17302</v>
      </c>
      <c r="C6074" t="s">
        <v>17302</v>
      </c>
      <c r="E6074" t="s">
        <v>6964</v>
      </c>
      <c r="F6074" t="s">
        <v>1705</v>
      </c>
      <c r="G6074" t="s">
        <v>4638</v>
      </c>
      <c r="H6074" t="s">
        <v>4639</v>
      </c>
    </row>
    <row r="6075" spans="1:8">
      <c r="A6075" t="s">
        <v>17303</v>
      </c>
      <c r="B6075" t="s">
        <v>17304</v>
      </c>
      <c r="C6075" t="s">
        <v>17304</v>
      </c>
      <c r="E6075" t="s">
        <v>6964</v>
      </c>
      <c r="F6075" t="s">
        <v>1705</v>
      </c>
      <c r="G6075" t="s">
        <v>4638</v>
      </c>
      <c r="H6075" t="s">
        <v>4639</v>
      </c>
    </row>
    <row r="6076" spans="1:8">
      <c r="A6076" t="s">
        <v>17305</v>
      </c>
      <c r="B6076" t="s">
        <v>17306</v>
      </c>
      <c r="C6076" t="s">
        <v>17306</v>
      </c>
      <c r="E6076" t="s">
        <v>6964</v>
      </c>
      <c r="F6076" t="s">
        <v>1705</v>
      </c>
      <c r="G6076" t="s">
        <v>4638</v>
      </c>
      <c r="H6076" t="s">
        <v>4639</v>
      </c>
    </row>
    <row r="6077" spans="1:8">
      <c r="A6077" t="s">
        <v>17307</v>
      </c>
      <c r="B6077" t="s">
        <v>17308</v>
      </c>
      <c r="C6077" t="s">
        <v>17309</v>
      </c>
      <c r="D6077" t="s">
        <v>17310</v>
      </c>
      <c r="E6077" t="s">
        <v>1135</v>
      </c>
      <c r="F6077" t="s">
        <v>352</v>
      </c>
      <c r="G6077" t="s">
        <v>495</v>
      </c>
      <c r="H6077" t="s">
        <v>1136</v>
      </c>
    </row>
    <row r="6078" spans="1:8">
      <c r="A6078" t="s">
        <v>17311</v>
      </c>
      <c r="B6078" t="s">
        <v>17312</v>
      </c>
      <c r="C6078" t="s">
        <v>17313</v>
      </c>
      <c r="D6078" t="s">
        <v>17314</v>
      </c>
      <c r="E6078" t="s">
        <v>647</v>
      </c>
      <c r="F6078" t="s">
        <v>352</v>
      </c>
      <c r="G6078" t="s">
        <v>367</v>
      </c>
      <c r="H6078" t="s">
        <v>636</v>
      </c>
    </row>
    <row r="6079" spans="1:8">
      <c r="A6079" t="s">
        <v>17315</v>
      </c>
      <c r="B6079" t="s">
        <v>17316</v>
      </c>
      <c r="C6079" t="s">
        <v>17316</v>
      </c>
      <c r="E6079" t="s">
        <v>1201</v>
      </c>
      <c r="F6079" t="s">
        <v>352</v>
      </c>
      <c r="G6079" t="s">
        <v>617</v>
      </c>
      <c r="H6079" t="s">
        <v>1202</v>
      </c>
    </row>
    <row r="6080" spans="1:8">
      <c r="A6080" t="s">
        <v>17317</v>
      </c>
      <c r="B6080" t="s">
        <v>17318</v>
      </c>
      <c r="C6080" t="s">
        <v>17318</v>
      </c>
      <c r="E6080" t="s">
        <v>1201</v>
      </c>
      <c r="F6080" t="s">
        <v>352</v>
      </c>
      <c r="G6080" t="s">
        <v>617</v>
      </c>
      <c r="H6080" t="s">
        <v>1202</v>
      </c>
    </row>
    <row r="6081" spans="1:8">
      <c r="A6081" t="s">
        <v>17319</v>
      </c>
      <c r="B6081" t="s">
        <v>17320</v>
      </c>
      <c r="C6081" t="s">
        <v>17320</v>
      </c>
      <c r="E6081" t="s">
        <v>1201</v>
      </c>
      <c r="F6081" t="s">
        <v>352</v>
      </c>
      <c r="G6081" t="s">
        <v>617</v>
      </c>
      <c r="H6081" t="s">
        <v>1202</v>
      </c>
    </row>
    <row r="6082" spans="1:8">
      <c r="A6082" t="s">
        <v>17321</v>
      </c>
      <c r="B6082" t="s">
        <v>17322</v>
      </c>
      <c r="C6082" t="s">
        <v>17322</v>
      </c>
      <c r="E6082" t="s">
        <v>1201</v>
      </c>
      <c r="F6082" t="s">
        <v>352</v>
      </c>
      <c r="G6082" t="s">
        <v>617</v>
      </c>
      <c r="H6082" t="s">
        <v>1202</v>
      </c>
    </row>
    <row r="6083" spans="1:8">
      <c r="A6083" t="s">
        <v>17323</v>
      </c>
      <c r="B6083" t="s">
        <v>17324</v>
      </c>
      <c r="C6083" t="s">
        <v>17324</v>
      </c>
      <c r="E6083" t="s">
        <v>1201</v>
      </c>
      <c r="F6083" t="s">
        <v>352</v>
      </c>
      <c r="G6083" t="s">
        <v>617</v>
      </c>
      <c r="H6083" t="s">
        <v>1202</v>
      </c>
    </row>
    <row r="6084" spans="1:8">
      <c r="A6084" t="s">
        <v>17325</v>
      </c>
      <c r="B6084" t="s">
        <v>17326</v>
      </c>
      <c r="C6084" t="s">
        <v>17326</v>
      </c>
      <c r="E6084" t="s">
        <v>582</v>
      </c>
      <c r="F6084" t="s">
        <v>583</v>
      </c>
      <c r="G6084" t="s">
        <v>352</v>
      </c>
      <c r="H6084" t="s">
        <v>584</v>
      </c>
    </row>
    <row r="6085" spans="1:8">
      <c r="A6085" t="s">
        <v>17327</v>
      </c>
      <c r="B6085" t="s">
        <v>17328</v>
      </c>
      <c r="C6085" t="s">
        <v>17328</v>
      </c>
      <c r="E6085" t="s">
        <v>1722</v>
      </c>
      <c r="F6085" t="s">
        <v>1723</v>
      </c>
      <c r="G6085" t="s">
        <v>1724</v>
      </c>
      <c r="H6085" t="s">
        <v>1725</v>
      </c>
    </row>
    <row r="6086" spans="1:8">
      <c r="A6086" t="s">
        <v>17329</v>
      </c>
      <c r="B6086" t="s">
        <v>17330</v>
      </c>
      <c r="C6086" t="s">
        <v>17331</v>
      </c>
      <c r="D6086" t="s">
        <v>8172</v>
      </c>
      <c r="E6086" t="s">
        <v>2760</v>
      </c>
      <c r="F6086" t="s">
        <v>352</v>
      </c>
      <c r="G6086" t="s">
        <v>2649</v>
      </c>
      <c r="H6086" t="s">
        <v>2708</v>
      </c>
    </row>
    <row r="6087" spans="1:8">
      <c r="A6087" t="s">
        <v>17332</v>
      </c>
      <c r="B6087" t="s">
        <v>17333</v>
      </c>
      <c r="C6087" t="s">
        <v>17334</v>
      </c>
      <c r="D6087" t="s">
        <v>2903</v>
      </c>
      <c r="E6087" t="s">
        <v>2760</v>
      </c>
      <c r="F6087" t="s">
        <v>352</v>
      </c>
      <c r="G6087" t="s">
        <v>2649</v>
      </c>
      <c r="H6087" t="s">
        <v>2708</v>
      </c>
    </row>
    <row r="6088" spans="1:8">
      <c r="A6088" t="s">
        <v>17335</v>
      </c>
      <c r="B6088" t="s">
        <v>17336</v>
      </c>
      <c r="C6088" t="s">
        <v>17337</v>
      </c>
      <c r="D6088" t="s">
        <v>17338</v>
      </c>
      <c r="E6088" t="s">
        <v>2760</v>
      </c>
      <c r="F6088" t="s">
        <v>352</v>
      </c>
      <c r="G6088" t="s">
        <v>2649</v>
      </c>
      <c r="H6088" t="s">
        <v>2708</v>
      </c>
    </row>
    <row r="6089" spans="1:8">
      <c r="A6089" t="s">
        <v>17339</v>
      </c>
      <c r="B6089" t="s">
        <v>17340</v>
      </c>
      <c r="C6089" t="s">
        <v>17341</v>
      </c>
      <c r="D6089" t="s">
        <v>17342</v>
      </c>
      <c r="E6089" t="s">
        <v>15437</v>
      </c>
      <c r="F6089" t="s">
        <v>352</v>
      </c>
      <c r="G6089" t="s">
        <v>617</v>
      </c>
      <c r="H6089" t="s">
        <v>15438</v>
      </c>
    </row>
    <row r="6090" spans="1:8">
      <c r="A6090" t="s">
        <v>17343</v>
      </c>
      <c r="B6090" t="s">
        <v>17344</v>
      </c>
      <c r="C6090" t="s">
        <v>17345</v>
      </c>
      <c r="D6090" t="s">
        <v>17346</v>
      </c>
      <c r="E6090" t="s">
        <v>963</v>
      </c>
      <c r="F6090" t="s">
        <v>352</v>
      </c>
      <c r="G6090" t="s">
        <v>367</v>
      </c>
      <c r="H6090" t="s">
        <v>964</v>
      </c>
    </row>
    <row r="6091" spans="1:8">
      <c r="A6091" t="s">
        <v>17347</v>
      </c>
      <c r="B6091" t="s">
        <v>17348</v>
      </c>
      <c r="C6091" t="s">
        <v>17349</v>
      </c>
      <c r="D6091" t="s">
        <v>17350</v>
      </c>
      <c r="E6091" t="s">
        <v>3020</v>
      </c>
      <c r="F6091" t="s">
        <v>352</v>
      </c>
      <c r="G6091" t="s">
        <v>367</v>
      </c>
      <c r="H6091" t="s">
        <v>2386</v>
      </c>
    </row>
    <row r="6092" spans="1:8">
      <c r="A6092" t="s">
        <v>17351</v>
      </c>
      <c r="B6092" t="s">
        <v>17352</v>
      </c>
      <c r="C6092" t="s">
        <v>17353</v>
      </c>
      <c r="D6092" t="s">
        <v>17354</v>
      </c>
      <c r="E6092" t="s">
        <v>963</v>
      </c>
      <c r="F6092" t="s">
        <v>352</v>
      </c>
      <c r="G6092" t="s">
        <v>367</v>
      </c>
      <c r="H6092" t="s">
        <v>964</v>
      </c>
    </row>
    <row r="6093" spans="1:8">
      <c r="A6093" t="s">
        <v>17355</v>
      </c>
      <c r="B6093" t="s">
        <v>17356</v>
      </c>
      <c r="C6093" t="s">
        <v>17357</v>
      </c>
      <c r="D6093" t="s">
        <v>17358</v>
      </c>
      <c r="E6093" t="s">
        <v>963</v>
      </c>
      <c r="F6093" t="s">
        <v>352</v>
      </c>
      <c r="G6093" t="s">
        <v>367</v>
      </c>
      <c r="H6093" t="s">
        <v>964</v>
      </c>
    </row>
    <row r="6094" spans="1:8">
      <c r="A6094" t="s">
        <v>17359</v>
      </c>
      <c r="B6094" t="s">
        <v>17360</v>
      </c>
      <c r="C6094" t="s">
        <v>17361</v>
      </c>
      <c r="D6094" t="s">
        <v>17362</v>
      </c>
      <c r="E6094" t="s">
        <v>963</v>
      </c>
      <c r="F6094" t="s">
        <v>352</v>
      </c>
      <c r="G6094" t="s">
        <v>367</v>
      </c>
      <c r="H6094" t="s">
        <v>964</v>
      </c>
    </row>
    <row r="6095" spans="1:8">
      <c r="A6095" t="s">
        <v>17363</v>
      </c>
      <c r="B6095" t="s">
        <v>17364</v>
      </c>
      <c r="C6095" t="s">
        <v>14811</v>
      </c>
      <c r="D6095" t="s">
        <v>3098</v>
      </c>
      <c r="E6095" t="s">
        <v>3020</v>
      </c>
      <c r="F6095" t="s">
        <v>352</v>
      </c>
      <c r="G6095" t="s">
        <v>367</v>
      </c>
      <c r="H6095" t="s">
        <v>2386</v>
      </c>
    </row>
    <row r="6096" spans="1:8">
      <c r="A6096" t="s">
        <v>17365</v>
      </c>
      <c r="B6096" t="s">
        <v>17366</v>
      </c>
      <c r="C6096" t="s">
        <v>17366</v>
      </c>
      <c r="E6096" t="s">
        <v>8488</v>
      </c>
      <c r="F6096" t="s">
        <v>1705</v>
      </c>
      <c r="G6096" t="s">
        <v>4638</v>
      </c>
      <c r="H6096" t="s">
        <v>4639</v>
      </c>
    </row>
    <row r="6097" spans="1:8">
      <c r="A6097" t="s">
        <v>17367</v>
      </c>
      <c r="B6097" t="s">
        <v>17368</v>
      </c>
      <c r="C6097" t="s">
        <v>17368</v>
      </c>
      <c r="E6097" t="s">
        <v>764</v>
      </c>
      <c r="F6097" t="s">
        <v>583</v>
      </c>
      <c r="G6097" t="s">
        <v>352</v>
      </c>
      <c r="H6097" t="s">
        <v>765</v>
      </c>
    </row>
    <row r="6098" spans="1:8">
      <c r="A6098" t="s">
        <v>17369</v>
      </c>
      <c r="B6098" t="s">
        <v>17370</v>
      </c>
      <c r="C6098" t="s">
        <v>17370</v>
      </c>
      <c r="E6098" t="s">
        <v>764</v>
      </c>
      <c r="F6098" t="s">
        <v>583</v>
      </c>
      <c r="G6098" t="s">
        <v>352</v>
      </c>
      <c r="H6098" t="s">
        <v>765</v>
      </c>
    </row>
    <row r="6099" spans="1:8">
      <c r="A6099" t="s">
        <v>17371</v>
      </c>
      <c r="B6099" t="s">
        <v>17372</v>
      </c>
      <c r="C6099" t="s">
        <v>17372</v>
      </c>
      <c r="E6099" t="s">
        <v>764</v>
      </c>
      <c r="F6099" t="s">
        <v>583</v>
      </c>
      <c r="G6099" t="s">
        <v>352</v>
      </c>
      <c r="H6099" t="s">
        <v>765</v>
      </c>
    </row>
    <row r="6100" spans="1:8">
      <c r="A6100" t="s">
        <v>17373</v>
      </c>
      <c r="B6100" t="s">
        <v>17374</v>
      </c>
      <c r="C6100" t="s">
        <v>17375</v>
      </c>
      <c r="D6100" t="s">
        <v>16499</v>
      </c>
      <c r="E6100" t="s">
        <v>764</v>
      </c>
      <c r="F6100" t="s">
        <v>583</v>
      </c>
      <c r="G6100" t="s">
        <v>352</v>
      </c>
      <c r="H6100" t="s">
        <v>765</v>
      </c>
    </row>
    <row r="6101" spans="1:8">
      <c r="A6101" t="s">
        <v>17376</v>
      </c>
      <c r="B6101" t="s">
        <v>17377</v>
      </c>
      <c r="C6101" t="s">
        <v>17377</v>
      </c>
      <c r="E6101" t="s">
        <v>1722</v>
      </c>
      <c r="F6101" t="s">
        <v>1723</v>
      </c>
      <c r="G6101" t="s">
        <v>1724</v>
      </c>
      <c r="H6101" t="s">
        <v>1725</v>
      </c>
    </row>
    <row r="6102" spans="1:8">
      <c r="A6102" t="s">
        <v>17378</v>
      </c>
      <c r="B6102" t="s">
        <v>17379</v>
      </c>
      <c r="C6102" t="s">
        <v>17380</v>
      </c>
      <c r="D6102" t="s">
        <v>13063</v>
      </c>
      <c r="E6102" t="s">
        <v>1875</v>
      </c>
      <c r="F6102" t="s">
        <v>583</v>
      </c>
      <c r="G6102" t="s">
        <v>1723</v>
      </c>
      <c r="H6102" t="s">
        <v>1876</v>
      </c>
    </row>
    <row r="6103" spans="1:8">
      <c r="A6103" t="s">
        <v>17381</v>
      </c>
      <c r="B6103" t="s">
        <v>17382</v>
      </c>
      <c r="C6103" t="s">
        <v>17382</v>
      </c>
      <c r="E6103" t="s">
        <v>6964</v>
      </c>
      <c r="F6103" t="s">
        <v>1705</v>
      </c>
      <c r="G6103" t="s">
        <v>4638</v>
      </c>
      <c r="H6103" t="s">
        <v>4639</v>
      </c>
    </row>
    <row r="6104" spans="1:8">
      <c r="A6104" t="s">
        <v>17383</v>
      </c>
      <c r="B6104" t="s">
        <v>17384</v>
      </c>
      <c r="C6104" t="s">
        <v>17384</v>
      </c>
      <c r="E6104" t="s">
        <v>6964</v>
      </c>
      <c r="F6104" t="s">
        <v>1705</v>
      </c>
      <c r="G6104" t="s">
        <v>4638</v>
      </c>
      <c r="H6104" t="s">
        <v>4639</v>
      </c>
    </row>
    <row r="6105" spans="1:8">
      <c r="A6105" t="s">
        <v>17385</v>
      </c>
      <c r="B6105" t="s">
        <v>17386</v>
      </c>
      <c r="C6105" t="s">
        <v>17386</v>
      </c>
      <c r="E6105" t="s">
        <v>6964</v>
      </c>
      <c r="F6105" t="s">
        <v>1705</v>
      </c>
      <c r="G6105" t="s">
        <v>4638</v>
      </c>
      <c r="H6105" t="s">
        <v>4639</v>
      </c>
    </row>
    <row r="6106" spans="1:8">
      <c r="A6106" t="s">
        <v>17387</v>
      </c>
      <c r="B6106" t="s">
        <v>17388</v>
      </c>
      <c r="C6106" t="s">
        <v>17388</v>
      </c>
      <c r="E6106" t="s">
        <v>6964</v>
      </c>
      <c r="F6106" t="s">
        <v>1705</v>
      </c>
      <c r="G6106" t="s">
        <v>4638</v>
      </c>
      <c r="H6106" t="s">
        <v>4639</v>
      </c>
    </row>
    <row r="6107" spans="1:8">
      <c r="A6107" t="s">
        <v>17389</v>
      </c>
      <c r="B6107" t="s">
        <v>17390</v>
      </c>
      <c r="C6107" t="s">
        <v>17390</v>
      </c>
      <c r="E6107" t="s">
        <v>6964</v>
      </c>
      <c r="F6107" t="s">
        <v>1705</v>
      </c>
      <c r="G6107" t="s">
        <v>4638</v>
      </c>
      <c r="H6107" t="s">
        <v>4639</v>
      </c>
    </row>
    <row r="6108" spans="1:8">
      <c r="A6108" t="s">
        <v>17391</v>
      </c>
      <c r="B6108" t="s">
        <v>17392</v>
      </c>
      <c r="C6108" t="s">
        <v>17392</v>
      </c>
      <c r="E6108" t="s">
        <v>6964</v>
      </c>
      <c r="F6108" t="s">
        <v>1705</v>
      </c>
      <c r="G6108" t="s">
        <v>4638</v>
      </c>
      <c r="H6108" t="s">
        <v>4639</v>
      </c>
    </row>
    <row r="6109" spans="1:8">
      <c r="A6109" t="s">
        <v>17393</v>
      </c>
      <c r="B6109" t="s">
        <v>17394</v>
      </c>
      <c r="C6109" t="s">
        <v>17394</v>
      </c>
      <c r="E6109" t="s">
        <v>6964</v>
      </c>
      <c r="F6109" t="s">
        <v>1705</v>
      </c>
      <c r="G6109" t="s">
        <v>4638</v>
      </c>
      <c r="H6109" t="s">
        <v>4639</v>
      </c>
    </row>
    <row r="6110" spans="1:8">
      <c r="A6110" t="s">
        <v>17395</v>
      </c>
      <c r="B6110" t="s">
        <v>17396</v>
      </c>
      <c r="C6110" t="s">
        <v>17396</v>
      </c>
      <c r="E6110" t="s">
        <v>6964</v>
      </c>
      <c r="F6110" t="s">
        <v>1705</v>
      </c>
      <c r="G6110" t="s">
        <v>4638</v>
      </c>
      <c r="H6110" t="s">
        <v>4639</v>
      </c>
    </row>
    <row r="6111" spans="1:8">
      <c r="A6111" t="s">
        <v>17397</v>
      </c>
      <c r="B6111" t="s">
        <v>17398</v>
      </c>
      <c r="C6111" t="s">
        <v>17398</v>
      </c>
      <c r="E6111" t="s">
        <v>6964</v>
      </c>
      <c r="F6111" t="s">
        <v>1705</v>
      </c>
      <c r="G6111" t="s">
        <v>4638</v>
      </c>
      <c r="H6111" t="s">
        <v>4639</v>
      </c>
    </row>
    <row r="6112" spans="1:8">
      <c r="A6112" t="s">
        <v>17399</v>
      </c>
      <c r="B6112" t="s">
        <v>17400</v>
      </c>
      <c r="C6112" t="s">
        <v>17400</v>
      </c>
      <c r="E6112" t="s">
        <v>6964</v>
      </c>
      <c r="F6112" t="s">
        <v>1705</v>
      </c>
      <c r="G6112" t="s">
        <v>4638</v>
      </c>
      <c r="H6112" t="s">
        <v>4639</v>
      </c>
    </row>
    <row r="6113" spans="1:8">
      <c r="A6113" t="s">
        <v>17401</v>
      </c>
      <c r="B6113" t="s">
        <v>17402</v>
      </c>
      <c r="C6113" t="s">
        <v>17402</v>
      </c>
      <c r="E6113" t="s">
        <v>6964</v>
      </c>
      <c r="F6113" t="s">
        <v>1705</v>
      </c>
      <c r="G6113" t="s">
        <v>4638</v>
      </c>
      <c r="H6113" t="s">
        <v>4639</v>
      </c>
    </row>
    <row r="6114" spans="1:8">
      <c r="A6114" t="s">
        <v>17403</v>
      </c>
      <c r="B6114" t="s">
        <v>17404</v>
      </c>
      <c r="C6114" t="s">
        <v>17404</v>
      </c>
      <c r="E6114" t="s">
        <v>6964</v>
      </c>
      <c r="F6114" t="s">
        <v>1705</v>
      </c>
      <c r="G6114" t="s">
        <v>4638</v>
      </c>
      <c r="H6114" t="s">
        <v>4639</v>
      </c>
    </row>
    <row r="6115" spans="1:8">
      <c r="A6115" t="s">
        <v>17405</v>
      </c>
      <c r="B6115" t="s">
        <v>17406</v>
      </c>
      <c r="C6115" t="s">
        <v>17406</v>
      </c>
      <c r="E6115" t="s">
        <v>6964</v>
      </c>
      <c r="F6115" t="s">
        <v>1705</v>
      </c>
      <c r="G6115" t="s">
        <v>4638</v>
      </c>
      <c r="H6115" t="s">
        <v>4639</v>
      </c>
    </row>
    <row r="6116" spans="1:8">
      <c r="A6116" t="s">
        <v>17407</v>
      </c>
      <c r="B6116" t="s">
        <v>17408</v>
      </c>
      <c r="C6116" t="s">
        <v>17408</v>
      </c>
      <c r="E6116" t="s">
        <v>6964</v>
      </c>
      <c r="F6116" t="s">
        <v>1705</v>
      </c>
      <c r="G6116" t="s">
        <v>4638</v>
      </c>
      <c r="H6116" t="s">
        <v>4639</v>
      </c>
    </row>
    <row r="6117" spans="1:8">
      <c r="A6117" t="s">
        <v>17409</v>
      </c>
      <c r="B6117" t="s">
        <v>17410</v>
      </c>
      <c r="C6117" t="s">
        <v>17410</v>
      </c>
      <c r="E6117" t="s">
        <v>6964</v>
      </c>
      <c r="F6117" t="s">
        <v>1705</v>
      </c>
      <c r="G6117" t="s">
        <v>4638</v>
      </c>
      <c r="H6117" t="s">
        <v>4639</v>
      </c>
    </row>
    <row r="6118" spans="1:8">
      <c r="A6118" t="s">
        <v>17411</v>
      </c>
      <c r="B6118" t="s">
        <v>17412</v>
      </c>
      <c r="C6118" t="s">
        <v>17412</v>
      </c>
      <c r="E6118" t="s">
        <v>6964</v>
      </c>
      <c r="F6118" t="s">
        <v>1705</v>
      </c>
      <c r="G6118" t="s">
        <v>4638</v>
      </c>
      <c r="H6118" t="s">
        <v>4639</v>
      </c>
    </row>
    <row r="6119" spans="1:8">
      <c r="A6119" t="s">
        <v>17413</v>
      </c>
      <c r="B6119" t="s">
        <v>17414</v>
      </c>
      <c r="C6119" t="s">
        <v>17414</v>
      </c>
      <c r="E6119" t="s">
        <v>6964</v>
      </c>
      <c r="F6119" t="s">
        <v>1705</v>
      </c>
      <c r="G6119" t="s">
        <v>4638</v>
      </c>
      <c r="H6119" t="s">
        <v>4639</v>
      </c>
    </row>
    <row r="6120" spans="1:8">
      <c r="A6120" t="s">
        <v>17415</v>
      </c>
      <c r="B6120" t="s">
        <v>17416</v>
      </c>
      <c r="C6120" t="s">
        <v>17416</v>
      </c>
      <c r="E6120" t="s">
        <v>6964</v>
      </c>
      <c r="F6120" t="s">
        <v>1705</v>
      </c>
      <c r="G6120" t="s">
        <v>4638</v>
      </c>
      <c r="H6120" t="s">
        <v>4639</v>
      </c>
    </row>
    <row r="6121" spans="1:8">
      <c r="A6121" t="s">
        <v>17417</v>
      </c>
      <c r="B6121" t="s">
        <v>17418</v>
      </c>
      <c r="C6121" t="s">
        <v>17418</v>
      </c>
      <c r="E6121" t="s">
        <v>6964</v>
      </c>
      <c r="F6121" t="s">
        <v>1705</v>
      </c>
      <c r="G6121" t="s">
        <v>4638</v>
      </c>
      <c r="H6121" t="s">
        <v>4639</v>
      </c>
    </row>
    <row r="6122" spans="1:8">
      <c r="A6122" t="s">
        <v>17419</v>
      </c>
      <c r="B6122" t="s">
        <v>17420</v>
      </c>
      <c r="C6122" t="s">
        <v>17421</v>
      </c>
      <c r="D6122" t="s">
        <v>14362</v>
      </c>
      <c r="E6122" t="s">
        <v>7041</v>
      </c>
      <c r="F6122" t="s">
        <v>1705</v>
      </c>
      <c r="G6122" t="s">
        <v>4638</v>
      </c>
      <c r="H6122" t="s">
        <v>4639</v>
      </c>
    </row>
    <row r="6123" spans="1:8">
      <c r="A6123" t="s">
        <v>17422</v>
      </c>
      <c r="B6123" t="s">
        <v>17423</v>
      </c>
      <c r="C6123" t="s">
        <v>17423</v>
      </c>
      <c r="E6123" t="s">
        <v>7041</v>
      </c>
      <c r="F6123" t="s">
        <v>1705</v>
      </c>
      <c r="G6123" t="s">
        <v>4638</v>
      </c>
      <c r="H6123" t="s">
        <v>4639</v>
      </c>
    </row>
    <row r="6124" spans="1:8">
      <c r="A6124" t="s">
        <v>17424</v>
      </c>
      <c r="B6124" t="s">
        <v>17425</v>
      </c>
      <c r="C6124" t="s">
        <v>17426</v>
      </c>
      <c r="D6124" t="s">
        <v>13695</v>
      </c>
      <c r="E6124" t="s">
        <v>17427</v>
      </c>
      <c r="F6124" t="s">
        <v>1705</v>
      </c>
      <c r="G6124" t="s">
        <v>4638</v>
      </c>
      <c r="H6124" t="s">
        <v>4639</v>
      </c>
    </row>
    <row r="6125" spans="1:8">
      <c r="A6125" t="s">
        <v>17428</v>
      </c>
      <c r="B6125" t="s">
        <v>17429</v>
      </c>
      <c r="C6125" t="s">
        <v>17429</v>
      </c>
      <c r="E6125" t="s">
        <v>7041</v>
      </c>
      <c r="F6125" t="s">
        <v>1705</v>
      </c>
      <c r="G6125" t="s">
        <v>4638</v>
      </c>
      <c r="H6125" t="s">
        <v>4639</v>
      </c>
    </row>
    <row r="6126" spans="1:8">
      <c r="A6126" t="s">
        <v>17430</v>
      </c>
      <c r="B6126" t="s">
        <v>7043</v>
      </c>
      <c r="C6126" t="s">
        <v>7043</v>
      </c>
      <c r="E6126" t="s">
        <v>17431</v>
      </c>
      <c r="F6126" t="s">
        <v>1705</v>
      </c>
      <c r="G6126" t="s">
        <v>4638</v>
      </c>
      <c r="H6126" t="s">
        <v>4639</v>
      </c>
    </row>
    <row r="6127" spans="1:8">
      <c r="A6127" t="s">
        <v>17432</v>
      </c>
      <c r="B6127" t="s">
        <v>17433</v>
      </c>
      <c r="C6127" t="s">
        <v>17434</v>
      </c>
      <c r="D6127" t="s">
        <v>17435</v>
      </c>
      <c r="E6127" t="s">
        <v>2272</v>
      </c>
      <c r="F6127" t="s">
        <v>1723</v>
      </c>
      <c r="G6127" t="s">
        <v>2273</v>
      </c>
      <c r="H6127" t="s">
        <v>2274</v>
      </c>
    </row>
    <row r="6128" spans="1:8">
      <c r="A6128" t="s">
        <v>17436</v>
      </c>
      <c r="B6128" t="s">
        <v>17437</v>
      </c>
      <c r="C6128" t="s">
        <v>17437</v>
      </c>
      <c r="E6128" t="s">
        <v>6594</v>
      </c>
      <c r="F6128" t="s">
        <v>1705</v>
      </c>
      <c r="G6128" t="s">
        <v>4638</v>
      </c>
      <c r="H6128" t="s">
        <v>6595</v>
      </c>
    </row>
    <row r="6129" spans="1:8">
      <c r="A6129" t="s">
        <v>17438</v>
      </c>
      <c r="B6129" t="s">
        <v>17439</v>
      </c>
      <c r="C6129" t="s">
        <v>17439</v>
      </c>
      <c r="E6129" t="s">
        <v>6594</v>
      </c>
      <c r="F6129" t="s">
        <v>1705</v>
      </c>
      <c r="G6129" t="s">
        <v>4638</v>
      </c>
      <c r="H6129" t="s">
        <v>6595</v>
      </c>
    </row>
    <row r="6130" spans="1:8">
      <c r="A6130" t="s">
        <v>17440</v>
      </c>
      <c r="B6130" t="s">
        <v>4216</v>
      </c>
      <c r="C6130" t="s">
        <v>4217</v>
      </c>
      <c r="D6130" t="s">
        <v>4218</v>
      </c>
      <c r="E6130" t="s">
        <v>530</v>
      </c>
      <c r="F6130" t="s">
        <v>352</v>
      </c>
      <c r="G6130" t="s">
        <v>360</v>
      </c>
      <c r="H6130" t="s">
        <v>531</v>
      </c>
    </row>
    <row r="6131" spans="1:8">
      <c r="A6131" t="s">
        <v>17441</v>
      </c>
      <c r="B6131" t="s">
        <v>17442</v>
      </c>
      <c r="C6131" t="s">
        <v>17443</v>
      </c>
      <c r="D6131" t="s">
        <v>5806</v>
      </c>
      <c r="E6131" t="s">
        <v>2534</v>
      </c>
      <c r="F6131" t="s">
        <v>352</v>
      </c>
      <c r="G6131" t="s">
        <v>367</v>
      </c>
      <c r="H6131" t="s">
        <v>368</v>
      </c>
    </row>
    <row r="6132" spans="1:8">
      <c r="A6132" t="s">
        <v>17444</v>
      </c>
      <c r="B6132" t="s">
        <v>17445</v>
      </c>
      <c r="C6132" t="s">
        <v>17445</v>
      </c>
      <c r="E6132" t="s">
        <v>16143</v>
      </c>
      <c r="F6132" t="s">
        <v>1705</v>
      </c>
      <c r="G6132" t="s">
        <v>4638</v>
      </c>
      <c r="H6132" t="s">
        <v>4639</v>
      </c>
    </row>
    <row r="6133" spans="1:8">
      <c r="A6133" t="s">
        <v>17446</v>
      </c>
      <c r="B6133" t="s">
        <v>17447</v>
      </c>
      <c r="C6133" t="s">
        <v>17447</v>
      </c>
      <c r="E6133" t="s">
        <v>7435</v>
      </c>
      <c r="F6133" t="s">
        <v>1705</v>
      </c>
      <c r="G6133" t="s">
        <v>4638</v>
      </c>
      <c r="H6133" t="s">
        <v>4639</v>
      </c>
    </row>
    <row r="6134" spans="1:8">
      <c r="A6134" t="s">
        <v>17448</v>
      </c>
      <c r="B6134" t="s">
        <v>17449</v>
      </c>
      <c r="C6134" t="s">
        <v>17449</v>
      </c>
      <c r="E6134" t="s">
        <v>7435</v>
      </c>
      <c r="F6134" t="s">
        <v>1705</v>
      </c>
      <c r="G6134" t="s">
        <v>4638</v>
      </c>
      <c r="H6134" t="s">
        <v>4639</v>
      </c>
    </row>
    <row r="6135" spans="1:8">
      <c r="A6135" t="s">
        <v>17450</v>
      </c>
      <c r="B6135" t="s">
        <v>17451</v>
      </c>
      <c r="C6135" t="s">
        <v>17452</v>
      </c>
      <c r="D6135" t="s">
        <v>17453</v>
      </c>
      <c r="E6135" t="s">
        <v>546</v>
      </c>
      <c r="F6135" t="s">
        <v>352</v>
      </c>
      <c r="G6135" t="s">
        <v>353</v>
      </c>
      <c r="H6135" t="s">
        <v>547</v>
      </c>
    </row>
    <row r="6136" spans="1:8">
      <c r="A6136" t="s">
        <v>17454</v>
      </c>
      <c r="B6136" t="s">
        <v>17455</v>
      </c>
      <c r="C6136" t="s">
        <v>17456</v>
      </c>
      <c r="D6136" t="s">
        <v>17453</v>
      </c>
      <c r="E6136" t="s">
        <v>17457</v>
      </c>
      <c r="F6136" t="s">
        <v>352</v>
      </c>
      <c r="G6136" t="s">
        <v>353</v>
      </c>
      <c r="H6136" t="s">
        <v>547</v>
      </c>
    </row>
    <row r="6137" spans="1:8">
      <c r="A6137" t="s">
        <v>17458</v>
      </c>
      <c r="B6137" t="s">
        <v>17459</v>
      </c>
      <c r="C6137" t="s">
        <v>17460</v>
      </c>
      <c r="D6137" t="s">
        <v>17461</v>
      </c>
      <c r="E6137" t="s">
        <v>3982</v>
      </c>
      <c r="F6137" t="s">
        <v>352</v>
      </c>
      <c r="G6137" t="s">
        <v>353</v>
      </c>
      <c r="H6137" t="s">
        <v>3887</v>
      </c>
    </row>
    <row r="6138" spans="1:8">
      <c r="A6138" t="s">
        <v>17462</v>
      </c>
      <c r="B6138" t="s">
        <v>17463</v>
      </c>
      <c r="C6138" t="s">
        <v>17463</v>
      </c>
      <c r="E6138" t="s">
        <v>15390</v>
      </c>
      <c r="F6138" t="s">
        <v>1705</v>
      </c>
      <c r="G6138" t="s">
        <v>4638</v>
      </c>
      <c r="H6138" t="s">
        <v>6611</v>
      </c>
    </row>
    <row r="6139" spans="1:8">
      <c r="A6139" t="s">
        <v>17464</v>
      </c>
      <c r="B6139" t="s">
        <v>17465</v>
      </c>
      <c r="C6139" t="s">
        <v>17465</v>
      </c>
      <c r="E6139" t="s">
        <v>6610</v>
      </c>
      <c r="F6139" t="s">
        <v>1705</v>
      </c>
      <c r="G6139" t="s">
        <v>4638</v>
      </c>
      <c r="H6139" t="s">
        <v>6611</v>
      </c>
    </row>
    <row r="6140" spans="1:8">
      <c r="A6140" t="s">
        <v>17466</v>
      </c>
      <c r="B6140" t="s">
        <v>17465</v>
      </c>
      <c r="C6140" t="s">
        <v>17465</v>
      </c>
      <c r="E6140" t="s">
        <v>6610</v>
      </c>
      <c r="F6140" t="s">
        <v>1705</v>
      </c>
      <c r="G6140" t="s">
        <v>4638</v>
      </c>
      <c r="H6140" t="s">
        <v>6611</v>
      </c>
    </row>
    <row r="6141" spans="1:8">
      <c r="A6141" t="s">
        <v>17467</v>
      </c>
      <c r="B6141" t="s">
        <v>17468</v>
      </c>
      <c r="C6141" t="s">
        <v>17468</v>
      </c>
      <c r="E6141" t="s">
        <v>6610</v>
      </c>
      <c r="F6141" t="s">
        <v>1705</v>
      </c>
      <c r="G6141" t="s">
        <v>4638</v>
      </c>
      <c r="H6141" t="s">
        <v>6611</v>
      </c>
    </row>
    <row r="6142" spans="1:8">
      <c r="A6142" t="s">
        <v>17469</v>
      </c>
      <c r="B6142" t="s">
        <v>17468</v>
      </c>
      <c r="C6142" t="s">
        <v>17468</v>
      </c>
      <c r="E6142" t="s">
        <v>6610</v>
      </c>
      <c r="F6142" t="s">
        <v>1705</v>
      </c>
      <c r="G6142" t="s">
        <v>4638</v>
      </c>
      <c r="H6142" t="s">
        <v>6611</v>
      </c>
    </row>
    <row r="6143" spans="1:8">
      <c r="A6143" t="s">
        <v>17470</v>
      </c>
      <c r="B6143" t="s">
        <v>17471</v>
      </c>
      <c r="C6143" t="s">
        <v>17472</v>
      </c>
      <c r="D6143" t="s">
        <v>4278</v>
      </c>
      <c r="E6143" s="7" t="s">
        <v>17473</v>
      </c>
      <c r="F6143" s="7" t="s">
        <v>352</v>
      </c>
      <c r="G6143" t="s">
        <v>2649</v>
      </c>
      <c r="H6143" t="s">
        <v>4220</v>
      </c>
    </row>
    <row r="6144" spans="1:8">
      <c r="A6144" t="s">
        <v>17474</v>
      </c>
      <c r="B6144" t="s">
        <v>17475</v>
      </c>
      <c r="C6144" t="s">
        <v>17476</v>
      </c>
      <c r="D6144" t="s">
        <v>465</v>
      </c>
      <c r="E6144" t="s">
        <v>652</v>
      </c>
      <c r="F6144" t="s">
        <v>652</v>
      </c>
    </row>
    <row r="6145" spans="1:8">
      <c r="A6145" t="s">
        <v>17477</v>
      </c>
      <c r="B6145" t="s">
        <v>17478</v>
      </c>
      <c r="C6145" t="s">
        <v>17479</v>
      </c>
      <c r="D6145" t="s">
        <v>7627</v>
      </c>
      <c r="E6145" t="s">
        <v>1574</v>
      </c>
      <c r="F6145" t="s">
        <v>352</v>
      </c>
      <c r="G6145" t="s">
        <v>360</v>
      </c>
      <c r="H6145" t="s">
        <v>412</v>
      </c>
    </row>
    <row r="6146" spans="1:8">
      <c r="A6146" t="s">
        <v>17480</v>
      </c>
      <c r="B6146" t="s">
        <v>17481</v>
      </c>
      <c r="C6146" t="s">
        <v>17481</v>
      </c>
      <c r="E6146" t="s">
        <v>7041</v>
      </c>
      <c r="F6146" t="s">
        <v>1705</v>
      </c>
      <c r="G6146" t="s">
        <v>4638</v>
      </c>
      <c r="H6146" t="s">
        <v>4639</v>
      </c>
    </row>
    <row r="6147" spans="1:8">
      <c r="A6147" t="s">
        <v>17482</v>
      </c>
      <c r="B6147" t="s">
        <v>17483</v>
      </c>
      <c r="C6147" t="s">
        <v>17484</v>
      </c>
      <c r="D6147" t="s">
        <v>651</v>
      </c>
      <c r="E6147" t="s">
        <v>11036</v>
      </c>
      <c r="F6147" t="s">
        <v>352</v>
      </c>
      <c r="G6147" t="s">
        <v>617</v>
      </c>
      <c r="H6147" t="s">
        <v>11037</v>
      </c>
    </row>
    <row r="6148" spans="1:8">
      <c r="A6148" t="s">
        <v>17485</v>
      </c>
      <c r="B6148" t="s">
        <v>17486</v>
      </c>
      <c r="C6148" t="s">
        <v>17486</v>
      </c>
      <c r="E6148" t="s">
        <v>2622</v>
      </c>
      <c r="F6148" t="s">
        <v>352</v>
      </c>
      <c r="G6148" t="s">
        <v>353</v>
      </c>
      <c r="H6148" t="s">
        <v>2623</v>
      </c>
    </row>
    <row r="6149" spans="1:8">
      <c r="A6149" t="s">
        <v>17487</v>
      </c>
      <c r="B6149" t="s">
        <v>17488</v>
      </c>
      <c r="C6149" t="s">
        <v>17489</v>
      </c>
      <c r="D6149" t="s">
        <v>2621</v>
      </c>
      <c r="E6149" t="s">
        <v>2622</v>
      </c>
      <c r="F6149" t="s">
        <v>352</v>
      </c>
      <c r="G6149" t="s">
        <v>353</v>
      </c>
      <c r="H6149" t="s">
        <v>2623</v>
      </c>
    </row>
    <row r="6150" spans="1:8">
      <c r="A6150" t="s">
        <v>17490</v>
      </c>
      <c r="B6150" t="s">
        <v>17491</v>
      </c>
      <c r="C6150" t="s">
        <v>17491</v>
      </c>
      <c r="E6150" t="s">
        <v>2622</v>
      </c>
      <c r="F6150" t="s">
        <v>352</v>
      </c>
      <c r="G6150" t="s">
        <v>353</v>
      </c>
      <c r="H6150" t="s">
        <v>2623</v>
      </c>
    </row>
    <row r="6151" spans="1:8">
      <c r="A6151" t="s">
        <v>17492</v>
      </c>
      <c r="B6151" t="s">
        <v>17493</v>
      </c>
      <c r="C6151" t="s">
        <v>17493</v>
      </c>
      <c r="E6151" t="s">
        <v>2622</v>
      </c>
      <c r="F6151" t="s">
        <v>352</v>
      </c>
      <c r="G6151" t="s">
        <v>353</v>
      </c>
      <c r="H6151" t="s">
        <v>2623</v>
      </c>
    </row>
    <row r="6152" spans="1:8">
      <c r="A6152" t="s">
        <v>17494</v>
      </c>
      <c r="B6152" t="s">
        <v>17495</v>
      </c>
      <c r="C6152" t="s">
        <v>17495</v>
      </c>
      <c r="E6152" t="s">
        <v>2622</v>
      </c>
      <c r="F6152" t="s">
        <v>352</v>
      </c>
      <c r="G6152" t="s">
        <v>353</v>
      </c>
      <c r="H6152" t="s">
        <v>2623</v>
      </c>
    </row>
    <row r="6153" spans="1:8">
      <c r="A6153" t="s">
        <v>17496</v>
      </c>
      <c r="B6153" t="s">
        <v>17497</v>
      </c>
      <c r="C6153" t="s">
        <v>17497</v>
      </c>
      <c r="E6153" t="s">
        <v>2622</v>
      </c>
      <c r="F6153" t="s">
        <v>352</v>
      </c>
      <c r="G6153" t="s">
        <v>353</v>
      </c>
      <c r="H6153" t="s">
        <v>2623</v>
      </c>
    </row>
    <row r="6154" spans="1:8">
      <c r="A6154" t="s">
        <v>17498</v>
      </c>
      <c r="B6154" t="s">
        <v>17499</v>
      </c>
      <c r="C6154" t="s">
        <v>17499</v>
      </c>
      <c r="E6154" t="s">
        <v>2622</v>
      </c>
      <c r="F6154" t="s">
        <v>352</v>
      </c>
      <c r="G6154" t="s">
        <v>353</v>
      </c>
      <c r="H6154" t="s">
        <v>2623</v>
      </c>
    </row>
    <row r="6155" spans="1:8">
      <c r="A6155" t="s">
        <v>17500</v>
      </c>
      <c r="B6155" t="s">
        <v>17501</v>
      </c>
      <c r="C6155" t="s">
        <v>17501</v>
      </c>
      <c r="E6155" t="s">
        <v>2622</v>
      </c>
      <c r="F6155" t="s">
        <v>352</v>
      </c>
      <c r="G6155" t="s">
        <v>353</v>
      </c>
      <c r="H6155" t="s">
        <v>2623</v>
      </c>
    </row>
    <row r="6156" spans="1:8">
      <c r="A6156" t="s">
        <v>17502</v>
      </c>
      <c r="B6156" t="s">
        <v>17503</v>
      </c>
      <c r="C6156" t="s">
        <v>17503</v>
      </c>
      <c r="E6156" t="s">
        <v>2622</v>
      </c>
      <c r="F6156" t="s">
        <v>352</v>
      </c>
      <c r="G6156" t="s">
        <v>353</v>
      </c>
      <c r="H6156" t="s">
        <v>2623</v>
      </c>
    </row>
    <row r="6157" spans="1:8">
      <c r="A6157" t="s">
        <v>17504</v>
      </c>
      <c r="B6157" t="s">
        <v>17505</v>
      </c>
      <c r="C6157" t="s">
        <v>17505</v>
      </c>
      <c r="E6157" t="s">
        <v>2622</v>
      </c>
      <c r="F6157" t="s">
        <v>352</v>
      </c>
      <c r="G6157" t="s">
        <v>353</v>
      </c>
      <c r="H6157" t="s">
        <v>2623</v>
      </c>
    </row>
    <row r="6158" spans="1:8">
      <c r="A6158" t="s">
        <v>17506</v>
      </c>
      <c r="B6158" t="s">
        <v>17507</v>
      </c>
      <c r="C6158" t="s">
        <v>17507</v>
      </c>
      <c r="E6158" t="s">
        <v>2622</v>
      </c>
      <c r="F6158" t="s">
        <v>352</v>
      </c>
      <c r="G6158" t="s">
        <v>353</v>
      </c>
      <c r="H6158" t="s">
        <v>2623</v>
      </c>
    </row>
    <row r="6159" spans="1:8">
      <c r="A6159" t="s">
        <v>17508</v>
      </c>
      <c r="B6159" t="s">
        <v>17509</v>
      </c>
      <c r="C6159" t="s">
        <v>17509</v>
      </c>
      <c r="E6159" t="s">
        <v>2622</v>
      </c>
      <c r="F6159" t="s">
        <v>352</v>
      </c>
      <c r="G6159" t="s">
        <v>353</v>
      </c>
      <c r="H6159" t="s">
        <v>2623</v>
      </c>
    </row>
    <row r="6160" spans="1:8">
      <c r="A6160" t="s">
        <v>17510</v>
      </c>
      <c r="B6160" t="s">
        <v>17511</v>
      </c>
      <c r="C6160" t="s">
        <v>17511</v>
      </c>
      <c r="E6160" t="s">
        <v>2622</v>
      </c>
      <c r="F6160" t="s">
        <v>352</v>
      </c>
      <c r="G6160" t="s">
        <v>353</v>
      </c>
      <c r="H6160" t="s">
        <v>2623</v>
      </c>
    </row>
    <row r="6161" spans="1:8">
      <c r="A6161" t="s">
        <v>17512</v>
      </c>
      <c r="B6161" t="s">
        <v>17513</v>
      </c>
      <c r="C6161" t="s">
        <v>17513</v>
      </c>
      <c r="E6161" t="s">
        <v>2622</v>
      </c>
      <c r="F6161" t="s">
        <v>352</v>
      </c>
      <c r="G6161" t="s">
        <v>353</v>
      </c>
      <c r="H6161" t="s">
        <v>2623</v>
      </c>
    </row>
    <row r="6162" spans="1:8">
      <c r="A6162" t="s">
        <v>17514</v>
      </c>
      <c r="B6162" t="s">
        <v>17515</v>
      </c>
      <c r="C6162" t="s">
        <v>17515</v>
      </c>
      <c r="E6162" t="s">
        <v>2622</v>
      </c>
      <c r="F6162" t="s">
        <v>352</v>
      </c>
      <c r="G6162" t="s">
        <v>353</v>
      </c>
      <c r="H6162" t="s">
        <v>2623</v>
      </c>
    </row>
    <row r="6163" spans="1:8">
      <c r="A6163" t="s">
        <v>17516</v>
      </c>
      <c r="B6163" t="s">
        <v>17517</v>
      </c>
      <c r="C6163" t="s">
        <v>17517</v>
      </c>
      <c r="E6163" t="s">
        <v>2622</v>
      </c>
      <c r="F6163" t="s">
        <v>352</v>
      </c>
      <c r="G6163" t="s">
        <v>353</v>
      </c>
      <c r="H6163" t="s">
        <v>2623</v>
      </c>
    </row>
    <row r="6164" spans="1:8">
      <c r="A6164" t="s">
        <v>17518</v>
      </c>
      <c r="B6164" t="s">
        <v>17519</v>
      </c>
      <c r="C6164" t="s">
        <v>17519</v>
      </c>
      <c r="E6164" t="s">
        <v>2622</v>
      </c>
      <c r="F6164" t="s">
        <v>352</v>
      </c>
      <c r="G6164" t="s">
        <v>353</v>
      </c>
      <c r="H6164" t="s">
        <v>2623</v>
      </c>
    </row>
    <row r="6165" spans="1:8">
      <c r="A6165" t="s">
        <v>17520</v>
      </c>
      <c r="B6165" t="s">
        <v>17521</v>
      </c>
      <c r="C6165" t="s">
        <v>17521</v>
      </c>
      <c r="E6165" t="s">
        <v>2622</v>
      </c>
      <c r="F6165" t="s">
        <v>352</v>
      </c>
      <c r="G6165" t="s">
        <v>353</v>
      </c>
      <c r="H6165" t="s">
        <v>2623</v>
      </c>
    </row>
    <row r="6166" spans="1:8">
      <c r="A6166" t="s">
        <v>17522</v>
      </c>
      <c r="B6166" t="s">
        <v>17523</v>
      </c>
      <c r="C6166" t="s">
        <v>17523</v>
      </c>
      <c r="E6166" t="s">
        <v>2622</v>
      </c>
      <c r="F6166" t="s">
        <v>352</v>
      </c>
      <c r="G6166" t="s">
        <v>353</v>
      </c>
      <c r="H6166" t="s">
        <v>2623</v>
      </c>
    </row>
    <row r="6167" spans="1:8">
      <c r="A6167" t="s">
        <v>17524</v>
      </c>
      <c r="B6167" t="s">
        <v>17525</v>
      </c>
      <c r="C6167" t="s">
        <v>17525</v>
      </c>
      <c r="E6167" t="s">
        <v>2622</v>
      </c>
      <c r="F6167" t="s">
        <v>352</v>
      </c>
      <c r="G6167" t="s">
        <v>353</v>
      </c>
      <c r="H6167" t="s">
        <v>2623</v>
      </c>
    </row>
    <row r="6168" spans="1:8">
      <c r="A6168" t="s">
        <v>17526</v>
      </c>
      <c r="B6168" t="s">
        <v>17527</v>
      </c>
      <c r="C6168" t="s">
        <v>17527</v>
      </c>
      <c r="E6168" t="s">
        <v>2622</v>
      </c>
      <c r="F6168" t="s">
        <v>352</v>
      </c>
      <c r="G6168" t="s">
        <v>353</v>
      </c>
      <c r="H6168" t="s">
        <v>2623</v>
      </c>
    </row>
    <row r="6169" spans="1:8">
      <c r="A6169" t="s">
        <v>17528</v>
      </c>
      <c r="B6169" t="s">
        <v>17529</v>
      </c>
      <c r="C6169" t="s">
        <v>17529</v>
      </c>
      <c r="E6169" t="s">
        <v>2622</v>
      </c>
      <c r="F6169" t="s">
        <v>352</v>
      </c>
      <c r="G6169" t="s">
        <v>353</v>
      </c>
      <c r="H6169" t="s">
        <v>2623</v>
      </c>
    </row>
    <row r="6170" spans="1:8">
      <c r="A6170" t="s">
        <v>17530</v>
      </c>
      <c r="B6170" t="s">
        <v>17531</v>
      </c>
      <c r="C6170" t="s">
        <v>17531</v>
      </c>
      <c r="E6170" t="s">
        <v>2622</v>
      </c>
      <c r="F6170" t="s">
        <v>352</v>
      </c>
      <c r="G6170" t="s">
        <v>353</v>
      </c>
      <c r="H6170" t="s">
        <v>2623</v>
      </c>
    </row>
    <row r="6171" spans="1:8">
      <c r="A6171" t="s">
        <v>17532</v>
      </c>
      <c r="B6171" t="s">
        <v>17533</v>
      </c>
      <c r="C6171" t="s">
        <v>17534</v>
      </c>
      <c r="D6171" t="s">
        <v>7261</v>
      </c>
      <c r="E6171" t="s">
        <v>2622</v>
      </c>
      <c r="F6171" t="s">
        <v>352</v>
      </c>
      <c r="G6171" t="s">
        <v>353</v>
      </c>
      <c r="H6171" t="s">
        <v>2623</v>
      </c>
    </row>
    <row r="6172" spans="1:8">
      <c r="A6172" t="s">
        <v>17535</v>
      </c>
      <c r="B6172" t="s">
        <v>17536</v>
      </c>
      <c r="C6172" t="s">
        <v>17536</v>
      </c>
      <c r="E6172" t="s">
        <v>1574</v>
      </c>
      <c r="F6172" t="s">
        <v>352</v>
      </c>
      <c r="G6172" t="s">
        <v>360</v>
      </c>
      <c r="H6172" t="s">
        <v>412</v>
      </c>
    </row>
    <row r="6173" spans="1:8">
      <c r="A6173" t="s">
        <v>17537</v>
      </c>
      <c r="B6173" t="s">
        <v>17538</v>
      </c>
      <c r="C6173" t="s">
        <v>17539</v>
      </c>
      <c r="D6173" t="s">
        <v>7387</v>
      </c>
      <c r="E6173" t="s">
        <v>17540</v>
      </c>
      <c r="F6173" t="s">
        <v>352</v>
      </c>
      <c r="G6173" t="s">
        <v>360</v>
      </c>
      <c r="H6173" t="s">
        <v>412</v>
      </c>
    </row>
    <row r="6174" spans="1:8">
      <c r="A6174" t="s">
        <v>17541</v>
      </c>
      <c r="B6174" t="s">
        <v>17542</v>
      </c>
      <c r="C6174" t="s">
        <v>17542</v>
      </c>
      <c r="E6174" t="s">
        <v>1574</v>
      </c>
      <c r="F6174" t="s">
        <v>352</v>
      </c>
      <c r="G6174" t="s">
        <v>360</v>
      </c>
      <c r="H6174" t="s">
        <v>412</v>
      </c>
    </row>
    <row r="6175" spans="1:8">
      <c r="A6175" t="s">
        <v>17543</v>
      </c>
      <c r="B6175" t="s">
        <v>17544</v>
      </c>
      <c r="C6175" t="s">
        <v>17545</v>
      </c>
      <c r="D6175" t="s">
        <v>6928</v>
      </c>
      <c r="E6175" t="s">
        <v>1574</v>
      </c>
      <c r="F6175" t="s">
        <v>352</v>
      </c>
      <c r="G6175" t="s">
        <v>360</v>
      </c>
      <c r="H6175" t="s">
        <v>412</v>
      </c>
    </row>
    <row r="6176" spans="1:8">
      <c r="A6176" t="s">
        <v>17546</v>
      </c>
      <c r="B6176" t="s">
        <v>17547</v>
      </c>
      <c r="C6176" t="s">
        <v>17548</v>
      </c>
      <c r="D6176" t="s">
        <v>17549</v>
      </c>
      <c r="E6176" t="s">
        <v>1574</v>
      </c>
      <c r="F6176" t="s">
        <v>352</v>
      </c>
      <c r="G6176" t="s">
        <v>360</v>
      </c>
      <c r="H6176" t="s">
        <v>412</v>
      </c>
    </row>
    <row r="6177" spans="1:8">
      <c r="A6177" t="s">
        <v>17550</v>
      </c>
      <c r="B6177" t="s">
        <v>17551</v>
      </c>
      <c r="C6177" t="s">
        <v>17552</v>
      </c>
      <c r="D6177" t="s">
        <v>7265</v>
      </c>
      <c r="E6177" t="s">
        <v>1574</v>
      </c>
      <c r="F6177" t="s">
        <v>352</v>
      </c>
      <c r="G6177" t="s">
        <v>360</v>
      </c>
      <c r="H6177" t="s">
        <v>412</v>
      </c>
    </row>
    <row r="6178" spans="1:8">
      <c r="A6178" t="s">
        <v>17553</v>
      </c>
      <c r="B6178" t="s">
        <v>17554</v>
      </c>
      <c r="C6178" t="s">
        <v>17555</v>
      </c>
      <c r="D6178" t="s">
        <v>17556</v>
      </c>
      <c r="E6178" t="s">
        <v>15605</v>
      </c>
      <c r="F6178" t="s">
        <v>352</v>
      </c>
      <c r="G6178" t="s">
        <v>617</v>
      </c>
      <c r="H6178" t="s">
        <v>887</v>
      </c>
    </row>
    <row r="6179" spans="1:8">
      <c r="A6179" t="s">
        <v>17557</v>
      </c>
      <c r="B6179" t="s">
        <v>17558</v>
      </c>
      <c r="C6179" t="s">
        <v>17559</v>
      </c>
      <c r="D6179" t="s">
        <v>8637</v>
      </c>
      <c r="E6179" t="s">
        <v>17560</v>
      </c>
      <c r="F6179" t="s">
        <v>352</v>
      </c>
      <c r="G6179" t="s">
        <v>754</v>
      </c>
      <c r="H6179" t="s">
        <v>1861</v>
      </c>
    </row>
    <row r="6180" spans="1:8">
      <c r="A6180" t="s">
        <v>17561</v>
      </c>
      <c r="B6180" t="s">
        <v>17562</v>
      </c>
      <c r="C6180" t="s">
        <v>17563</v>
      </c>
      <c r="D6180" t="s">
        <v>12755</v>
      </c>
      <c r="E6180" t="s">
        <v>2622</v>
      </c>
      <c r="F6180" t="s">
        <v>352</v>
      </c>
      <c r="G6180" t="s">
        <v>353</v>
      </c>
      <c r="H6180" t="s">
        <v>2623</v>
      </c>
    </row>
    <row r="6181" spans="1:8">
      <c r="A6181" t="s">
        <v>17564</v>
      </c>
      <c r="B6181" t="s">
        <v>17565</v>
      </c>
      <c r="C6181" t="s">
        <v>17565</v>
      </c>
      <c r="E6181" t="s">
        <v>652</v>
      </c>
      <c r="F6181" t="s">
        <v>652</v>
      </c>
    </row>
    <row r="6182" spans="1:8">
      <c r="A6182" t="s">
        <v>17566</v>
      </c>
      <c r="B6182" t="s">
        <v>17567</v>
      </c>
      <c r="C6182" t="s">
        <v>17568</v>
      </c>
      <c r="D6182" t="s">
        <v>17569</v>
      </c>
      <c r="E6182" t="s">
        <v>2937</v>
      </c>
      <c r="F6182" t="s">
        <v>352</v>
      </c>
      <c r="G6182" t="s">
        <v>617</v>
      </c>
      <c r="H6182" t="s">
        <v>2924</v>
      </c>
    </row>
    <row r="6183" spans="1:8">
      <c r="A6183" t="s">
        <v>17570</v>
      </c>
      <c r="B6183" t="s">
        <v>17571</v>
      </c>
      <c r="C6183" t="s">
        <v>17572</v>
      </c>
      <c r="D6183" t="s">
        <v>3610</v>
      </c>
      <c r="E6183" t="s">
        <v>616</v>
      </c>
      <c r="F6183" t="s">
        <v>352</v>
      </c>
      <c r="G6183" t="s">
        <v>617</v>
      </c>
      <c r="H6183" t="s">
        <v>618</v>
      </c>
    </row>
    <row r="6184" spans="1:8">
      <c r="A6184" t="s">
        <v>17573</v>
      </c>
      <c r="B6184" t="s">
        <v>17574</v>
      </c>
      <c r="C6184" t="s">
        <v>17575</v>
      </c>
      <c r="D6184" t="s">
        <v>2621</v>
      </c>
      <c r="E6184" t="s">
        <v>2622</v>
      </c>
      <c r="F6184" t="s">
        <v>352</v>
      </c>
      <c r="G6184" t="s">
        <v>353</v>
      </c>
      <c r="H6184" t="s">
        <v>2623</v>
      </c>
    </row>
    <row r="6185" spans="1:8">
      <c r="A6185" t="s">
        <v>17576</v>
      </c>
      <c r="B6185" t="s">
        <v>17577</v>
      </c>
      <c r="C6185" t="s">
        <v>17578</v>
      </c>
      <c r="D6185" t="s">
        <v>17579</v>
      </c>
      <c r="E6185" t="s">
        <v>1169</v>
      </c>
      <c r="F6185" t="s">
        <v>583</v>
      </c>
      <c r="G6185" t="s">
        <v>352</v>
      </c>
      <c r="H6185" t="s">
        <v>1170</v>
      </c>
    </row>
    <row r="6186" spans="1:8">
      <c r="A6186" t="s">
        <v>17580</v>
      </c>
      <c r="B6186" t="s">
        <v>17581</v>
      </c>
      <c r="C6186" t="s">
        <v>17581</v>
      </c>
      <c r="E6186" t="s">
        <v>6964</v>
      </c>
      <c r="F6186" t="s">
        <v>1705</v>
      </c>
      <c r="G6186" t="s">
        <v>4638</v>
      </c>
      <c r="H6186" t="s">
        <v>4639</v>
      </c>
    </row>
    <row r="6187" spans="1:8">
      <c r="A6187" t="s">
        <v>17582</v>
      </c>
      <c r="B6187" t="s">
        <v>17583</v>
      </c>
      <c r="C6187" t="s">
        <v>17583</v>
      </c>
      <c r="E6187" t="s">
        <v>6964</v>
      </c>
      <c r="F6187" t="s">
        <v>1705</v>
      </c>
      <c r="G6187" t="s">
        <v>4638</v>
      </c>
      <c r="H6187" t="s">
        <v>4639</v>
      </c>
    </row>
    <row r="6188" spans="1:8">
      <c r="A6188" t="s">
        <v>17584</v>
      </c>
      <c r="B6188" t="s">
        <v>17585</v>
      </c>
      <c r="C6188" t="s">
        <v>17585</v>
      </c>
      <c r="E6188" t="s">
        <v>6964</v>
      </c>
      <c r="F6188" t="s">
        <v>1705</v>
      </c>
      <c r="G6188" t="s">
        <v>4638</v>
      </c>
      <c r="H6188" t="s">
        <v>4639</v>
      </c>
    </row>
    <row r="6189" spans="1:8">
      <c r="A6189" t="s">
        <v>17586</v>
      </c>
      <c r="B6189" t="s">
        <v>17587</v>
      </c>
      <c r="C6189" t="s">
        <v>17587</v>
      </c>
      <c r="E6189" t="s">
        <v>6964</v>
      </c>
      <c r="F6189" t="s">
        <v>1705</v>
      </c>
      <c r="G6189" t="s">
        <v>4638</v>
      </c>
      <c r="H6189" t="s">
        <v>4639</v>
      </c>
    </row>
    <row r="6190" spans="1:8">
      <c r="A6190" t="s">
        <v>17588</v>
      </c>
      <c r="B6190" t="s">
        <v>17589</v>
      </c>
      <c r="C6190" t="s">
        <v>17589</v>
      </c>
      <c r="E6190" t="s">
        <v>6964</v>
      </c>
      <c r="F6190" t="s">
        <v>1705</v>
      </c>
      <c r="G6190" t="s">
        <v>4638</v>
      </c>
      <c r="H6190" t="s">
        <v>4639</v>
      </c>
    </row>
    <row r="6191" spans="1:8">
      <c r="A6191" t="s">
        <v>17590</v>
      </c>
      <c r="B6191" t="s">
        <v>17591</v>
      </c>
      <c r="C6191" t="s">
        <v>17591</v>
      </c>
      <c r="E6191" t="s">
        <v>6964</v>
      </c>
      <c r="F6191" t="s">
        <v>1705</v>
      </c>
      <c r="G6191" t="s">
        <v>4638</v>
      </c>
      <c r="H6191" t="s">
        <v>4639</v>
      </c>
    </row>
    <row r="6192" spans="1:8">
      <c r="A6192" t="s">
        <v>17592</v>
      </c>
      <c r="B6192" t="s">
        <v>17593</v>
      </c>
      <c r="C6192" t="s">
        <v>17593</v>
      </c>
      <c r="E6192" t="s">
        <v>6964</v>
      </c>
      <c r="F6192" t="s">
        <v>1705</v>
      </c>
      <c r="G6192" t="s">
        <v>4638</v>
      </c>
      <c r="H6192" t="s">
        <v>4639</v>
      </c>
    </row>
    <row r="6193" spans="1:8">
      <c r="A6193" t="s">
        <v>17594</v>
      </c>
      <c r="B6193" t="s">
        <v>17595</v>
      </c>
      <c r="C6193" t="s">
        <v>17595</v>
      </c>
      <c r="E6193" t="s">
        <v>6964</v>
      </c>
      <c r="F6193" t="s">
        <v>1705</v>
      </c>
      <c r="G6193" t="s">
        <v>4638</v>
      </c>
      <c r="H6193" t="s">
        <v>4639</v>
      </c>
    </row>
    <row r="6194" spans="1:8">
      <c r="A6194" t="s">
        <v>17596</v>
      </c>
      <c r="B6194" t="s">
        <v>17597</v>
      </c>
      <c r="C6194" t="s">
        <v>17597</v>
      </c>
      <c r="E6194" t="s">
        <v>6964</v>
      </c>
      <c r="F6194" t="s">
        <v>1705</v>
      </c>
      <c r="G6194" t="s">
        <v>4638</v>
      </c>
      <c r="H6194" t="s">
        <v>4639</v>
      </c>
    </row>
    <row r="6195" spans="1:8">
      <c r="A6195" t="s">
        <v>17598</v>
      </c>
      <c r="B6195" t="s">
        <v>17599</v>
      </c>
      <c r="C6195" t="s">
        <v>17599</v>
      </c>
      <c r="E6195" t="s">
        <v>6964</v>
      </c>
      <c r="F6195" t="s">
        <v>1705</v>
      </c>
      <c r="G6195" t="s">
        <v>4638</v>
      </c>
      <c r="H6195" t="s">
        <v>4639</v>
      </c>
    </row>
    <row r="6196" spans="1:8">
      <c r="A6196" t="s">
        <v>17600</v>
      </c>
      <c r="B6196" t="s">
        <v>17601</v>
      </c>
      <c r="C6196" t="s">
        <v>17601</v>
      </c>
      <c r="E6196" t="s">
        <v>6964</v>
      </c>
      <c r="F6196" t="s">
        <v>1705</v>
      </c>
      <c r="G6196" t="s">
        <v>4638</v>
      </c>
      <c r="H6196" t="s">
        <v>4639</v>
      </c>
    </row>
    <row r="6197" spans="1:8">
      <c r="A6197" t="s">
        <v>17602</v>
      </c>
      <c r="B6197" t="s">
        <v>17603</v>
      </c>
      <c r="C6197" t="s">
        <v>17603</v>
      </c>
      <c r="E6197" t="s">
        <v>6964</v>
      </c>
      <c r="F6197" t="s">
        <v>1705</v>
      </c>
      <c r="G6197" t="s">
        <v>4638</v>
      </c>
      <c r="H6197" t="s">
        <v>4639</v>
      </c>
    </row>
    <row r="6198" spans="1:8">
      <c r="A6198" t="s">
        <v>17604</v>
      </c>
      <c r="B6198" t="s">
        <v>17605</v>
      </c>
      <c r="C6198" t="s">
        <v>17605</v>
      </c>
      <c r="E6198" t="s">
        <v>6964</v>
      </c>
      <c r="F6198" t="s">
        <v>1705</v>
      </c>
      <c r="G6198" t="s">
        <v>4638</v>
      </c>
      <c r="H6198" t="s">
        <v>4639</v>
      </c>
    </row>
    <row r="6199" spans="1:8">
      <c r="A6199" t="s">
        <v>17606</v>
      </c>
      <c r="B6199" t="s">
        <v>17607</v>
      </c>
      <c r="C6199" t="s">
        <v>17607</v>
      </c>
      <c r="E6199" t="s">
        <v>6964</v>
      </c>
      <c r="F6199" t="s">
        <v>1705</v>
      </c>
      <c r="G6199" t="s">
        <v>4638</v>
      </c>
      <c r="H6199" t="s">
        <v>4639</v>
      </c>
    </row>
    <row r="6200" spans="1:8">
      <c r="A6200" t="s">
        <v>17608</v>
      </c>
      <c r="B6200" t="s">
        <v>17609</v>
      </c>
      <c r="C6200" t="s">
        <v>17610</v>
      </c>
      <c r="D6200" t="s">
        <v>3380</v>
      </c>
      <c r="E6200" t="s">
        <v>366</v>
      </c>
      <c r="F6200" t="s">
        <v>352</v>
      </c>
      <c r="G6200" t="s">
        <v>367</v>
      </c>
      <c r="H6200" t="s">
        <v>368</v>
      </c>
    </row>
    <row r="6201" spans="1:8">
      <c r="A6201" t="s">
        <v>17611</v>
      </c>
      <c r="B6201" t="s">
        <v>17612</v>
      </c>
      <c r="C6201" t="s">
        <v>17613</v>
      </c>
      <c r="D6201" t="s">
        <v>3380</v>
      </c>
      <c r="E6201" t="s">
        <v>366</v>
      </c>
      <c r="F6201" t="s">
        <v>352</v>
      </c>
      <c r="G6201" t="s">
        <v>367</v>
      </c>
      <c r="H6201" t="s">
        <v>368</v>
      </c>
    </row>
    <row r="6202" spans="1:8">
      <c r="A6202" t="s">
        <v>17614</v>
      </c>
      <c r="B6202" t="s">
        <v>17615</v>
      </c>
      <c r="C6202" t="s">
        <v>17616</v>
      </c>
      <c r="D6202" t="s">
        <v>5285</v>
      </c>
      <c r="E6202" t="s">
        <v>366</v>
      </c>
      <c r="F6202" t="s">
        <v>352</v>
      </c>
      <c r="G6202" t="s">
        <v>367</v>
      </c>
      <c r="H6202" t="s">
        <v>368</v>
      </c>
    </row>
    <row r="6203" spans="1:8">
      <c r="A6203" t="s">
        <v>17617</v>
      </c>
      <c r="B6203" t="s">
        <v>17618</v>
      </c>
      <c r="C6203" t="s">
        <v>17619</v>
      </c>
      <c r="D6203" t="s">
        <v>13082</v>
      </c>
      <c r="E6203" t="s">
        <v>3671</v>
      </c>
      <c r="F6203" t="s">
        <v>352</v>
      </c>
      <c r="G6203" t="s">
        <v>854</v>
      </c>
      <c r="H6203" t="s">
        <v>3672</v>
      </c>
    </row>
    <row r="6204" spans="1:8">
      <c r="A6204" t="s">
        <v>17620</v>
      </c>
      <c r="B6204" t="s">
        <v>17621</v>
      </c>
      <c r="C6204" t="s">
        <v>17621</v>
      </c>
      <c r="E6204" t="s">
        <v>3671</v>
      </c>
      <c r="F6204" t="s">
        <v>352</v>
      </c>
      <c r="G6204" t="s">
        <v>854</v>
      </c>
      <c r="H6204" t="s">
        <v>3672</v>
      </c>
    </row>
    <row r="6205" spans="1:8">
      <c r="A6205" t="s">
        <v>17622</v>
      </c>
      <c r="B6205" t="s">
        <v>17623</v>
      </c>
      <c r="C6205" t="s">
        <v>17623</v>
      </c>
      <c r="E6205" t="s">
        <v>3671</v>
      </c>
      <c r="F6205" t="s">
        <v>352</v>
      </c>
      <c r="G6205" t="s">
        <v>854</v>
      </c>
      <c r="H6205" t="s">
        <v>3672</v>
      </c>
    </row>
    <row r="6206" spans="1:8">
      <c r="A6206" t="s">
        <v>17624</v>
      </c>
      <c r="B6206" t="s">
        <v>17625</v>
      </c>
      <c r="C6206" t="s">
        <v>17625</v>
      </c>
      <c r="E6206" t="s">
        <v>6964</v>
      </c>
      <c r="F6206" t="s">
        <v>1705</v>
      </c>
      <c r="G6206" t="s">
        <v>4638</v>
      </c>
      <c r="H6206" t="s">
        <v>4639</v>
      </c>
    </row>
    <row r="6207" spans="1:8">
      <c r="A6207" t="s">
        <v>17626</v>
      </c>
      <c r="B6207" t="s">
        <v>17627</v>
      </c>
      <c r="C6207" t="s">
        <v>17627</v>
      </c>
      <c r="E6207" t="s">
        <v>6964</v>
      </c>
      <c r="F6207" t="s">
        <v>1705</v>
      </c>
      <c r="G6207" t="s">
        <v>4638</v>
      </c>
      <c r="H6207" t="s">
        <v>4639</v>
      </c>
    </row>
    <row r="6208" spans="1:8">
      <c r="A6208" t="s">
        <v>17628</v>
      </c>
      <c r="B6208" t="s">
        <v>17629</v>
      </c>
      <c r="C6208" t="s">
        <v>17629</v>
      </c>
      <c r="E6208" t="s">
        <v>6964</v>
      </c>
      <c r="F6208" t="s">
        <v>1705</v>
      </c>
      <c r="G6208" t="s">
        <v>4638</v>
      </c>
      <c r="H6208" t="s">
        <v>4639</v>
      </c>
    </row>
    <row r="6209" spans="1:8">
      <c r="A6209" t="s">
        <v>17630</v>
      </c>
      <c r="B6209" t="s">
        <v>17631</v>
      </c>
      <c r="C6209" t="s">
        <v>17631</v>
      </c>
      <c r="E6209" t="s">
        <v>6964</v>
      </c>
      <c r="F6209" t="s">
        <v>1705</v>
      </c>
      <c r="G6209" t="s">
        <v>4638</v>
      </c>
      <c r="H6209" t="s">
        <v>4639</v>
      </c>
    </row>
    <row r="6210" spans="1:8">
      <c r="A6210" t="s">
        <v>17632</v>
      </c>
      <c r="B6210" t="s">
        <v>17633</v>
      </c>
      <c r="C6210" t="s">
        <v>17633</v>
      </c>
      <c r="E6210" t="s">
        <v>6964</v>
      </c>
      <c r="F6210" t="s">
        <v>1705</v>
      </c>
      <c r="G6210" t="s">
        <v>4638</v>
      </c>
      <c r="H6210" t="s">
        <v>4639</v>
      </c>
    </row>
    <row r="6211" spans="1:8">
      <c r="A6211" t="s">
        <v>17634</v>
      </c>
      <c r="B6211" t="s">
        <v>17635</v>
      </c>
      <c r="C6211" t="s">
        <v>17635</v>
      </c>
      <c r="E6211" t="s">
        <v>6964</v>
      </c>
      <c r="F6211" t="s">
        <v>1705</v>
      </c>
      <c r="G6211" t="s">
        <v>4638</v>
      </c>
      <c r="H6211" t="s">
        <v>4639</v>
      </c>
    </row>
    <row r="6212" spans="1:8">
      <c r="A6212" t="s">
        <v>17636</v>
      </c>
      <c r="B6212" t="s">
        <v>17637</v>
      </c>
      <c r="C6212" t="s">
        <v>17637</v>
      </c>
      <c r="E6212" t="s">
        <v>6964</v>
      </c>
      <c r="F6212" t="s">
        <v>1705</v>
      </c>
      <c r="G6212" t="s">
        <v>4638</v>
      </c>
      <c r="H6212" t="s">
        <v>4639</v>
      </c>
    </row>
    <row r="6213" spans="1:8">
      <c r="A6213" t="s">
        <v>17638</v>
      </c>
      <c r="B6213" t="s">
        <v>17639</v>
      </c>
      <c r="C6213" t="s">
        <v>17639</v>
      </c>
      <c r="E6213" t="s">
        <v>6964</v>
      </c>
      <c r="F6213" t="s">
        <v>1705</v>
      </c>
      <c r="G6213" t="s">
        <v>4638</v>
      </c>
      <c r="H6213" t="s">
        <v>4639</v>
      </c>
    </row>
    <row r="6214" spans="1:8">
      <c r="A6214" t="s">
        <v>17640</v>
      </c>
      <c r="B6214" t="s">
        <v>17641</v>
      </c>
      <c r="C6214" t="s">
        <v>17641</v>
      </c>
      <c r="E6214" t="s">
        <v>6964</v>
      </c>
      <c r="F6214" t="s">
        <v>1705</v>
      </c>
      <c r="G6214" t="s">
        <v>4638</v>
      </c>
      <c r="H6214" t="s">
        <v>4639</v>
      </c>
    </row>
    <row r="6215" spans="1:8">
      <c r="A6215" t="s">
        <v>17642</v>
      </c>
      <c r="B6215" t="s">
        <v>17643</v>
      </c>
      <c r="C6215" t="s">
        <v>17643</v>
      </c>
      <c r="E6215" t="s">
        <v>6964</v>
      </c>
      <c r="F6215" t="s">
        <v>1705</v>
      </c>
      <c r="G6215" t="s">
        <v>4638</v>
      </c>
      <c r="H6215" t="s">
        <v>4639</v>
      </c>
    </row>
    <row r="6216" spans="1:8">
      <c r="A6216" t="s">
        <v>17644</v>
      </c>
      <c r="B6216" t="s">
        <v>17645</v>
      </c>
      <c r="C6216" t="s">
        <v>17645</v>
      </c>
      <c r="E6216" t="s">
        <v>6964</v>
      </c>
      <c r="F6216" t="s">
        <v>1705</v>
      </c>
      <c r="G6216" t="s">
        <v>4638</v>
      </c>
      <c r="H6216" t="s">
        <v>4639</v>
      </c>
    </row>
    <row r="6217" spans="1:8">
      <c r="A6217" t="s">
        <v>17646</v>
      </c>
      <c r="B6217" t="s">
        <v>17647</v>
      </c>
      <c r="C6217" t="s">
        <v>17647</v>
      </c>
      <c r="E6217" t="s">
        <v>6964</v>
      </c>
      <c r="F6217" t="s">
        <v>1705</v>
      </c>
      <c r="G6217" t="s">
        <v>4638</v>
      </c>
      <c r="H6217" t="s">
        <v>4639</v>
      </c>
    </row>
    <row r="6218" spans="1:8">
      <c r="A6218" t="s">
        <v>17648</v>
      </c>
      <c r="B6218" t="s">
        <v>17649</v>
      </c>
      <c r="C6218" t="s">
        <v>17649</v>
      </c>
      <c r="E6218" t="s">
        <v>6964</v>
      </c>
      <c r="F6218" t="s">
        <v>1705</v>
      </c>
      <c r="G6218" t="s">
        <v>4638</v>
      </c>
      <c r="H6218" t="s">
        <v>4639</v>
      </c>
    </row>
    <row r="6219" spans="1:8">
      <c r="A6219" t="s">
        <v>17650</v>
      </c>
      <c r="B6219" t="s">
        <v>17651</v>
      </c>
      <c r="C6219" t="s">
        <v>17651</v>
      </c>
      <c r="E6219" t="s">
        <v>6964</v>
      </c>
      <c r="F6219" t="s">
        <v>1705</v>
      </c>
      <c r="G6219" t="s">
        <v>4638</v>
      </c>
      <c r="H6219" t="s">
        <v>4639</v>
      </c>
    </row>
    <row r="6220" spans="1:8">
      <c r="A6220" t="s">
        <v>17652</v>
      </c>
      <c r="B6220" t="s">
        <v>17653</v>
      </c>
      <c r="C6220" t="s">
        <v>17653</v>
      </c>
      <c r="E6220" t="s">
        <v>2322</v>
      </c>
      <c r="F6220" t="s">
        <v>583</v>
      </c>
      <c r="G6220" t="s">
        <v>1842</v>
      </c>
      <c r="H6220" t="s">
        <v>2323</v>
      </c>
    </row>
    <row r="6221" spans="1:8">
      <c r="A6221" t="s">
        <v>17654</v>
      </c>
      <c r="B6221" t="s">
        <v>17655</v>
      </c>
      <c r="C6221" t="s">
        <v>17655</v>
      </c>
      <c r="E6221" t="s">
        <v>6600</v>
      </c>
      <c r="F6221" t="s">
        <v>583</v>
      </c>
      <c r="G6221" t="s">
        <v>1842</v>
      </c>
      <c r="H6221" t="s">
        <v>6601</v>
      </c>
    </row>
    <row r="6222" spans="1:8">
      <c r="A6222" t="s">
        <v>17656</v>
      </c>
      <c r="B6222" t="s">
        <v>17657</v>
      </c>
      <c r="C6222" t="s">
        <v>17657</v>
      </c>
      <c r="E6222" t="s">
        <v>3229</v>
      </c>
      <c r="F6222" t="s">
        <v>583</v>
      </c>
      <c r="G6222" t="s">
        <v>1842</v>
      </c>
      <c r="H6222" t="s">
        <v>3230</v>
      </c>
    </row>
    <row r="6223" spans="1:8">
      <c r="A6223" t="s">
        <v>17658</v>
      </c>
      <c r="B6223" t="s">
        <v>17659</v>
      </c>
      <c r="C6223" t="s">
        <v>17659</v>
      </c>
      <c r="E6223" t="s">
        <v>14197</v>
      </c>
      <c r="F6223" t="s">
        <v>583</v>
      </c>
      <c r="G6223" t="s">
        <v>352</v>
      </c>
      <c r="H6223" t="s">
        <v>14198</v>
      </c>
    </row>
    <row r="6224" spans="1:8">
      <c r="A6224" t="s">
        <v>17660</v>
      </c>
      <c r="B6224" t="s">
        <v>17661</v>
      </c>
      <c r="C6224" t="s">
        <v>17661</v>
      </c>
      <c r="E6224" t="s">
        <v>9393</v>
      </c>
      <c r="F6224" t="s">
        <v>583</v>
      </c>
      <c r="G6224" t="s">
        <v>1842</v>
      </c>
      <c r="H6224" t="s">
        <v>9394</v>
      </c>
    </row>
    <row r="6225" spans="1:8">
      <c r="A6225" t="s">
        <v>17662</v>
      </c>
      <c r="B6225" t="s">
        <v>17663</v>
      </c>
      <c r="C6225" t="s">
        <v>17663</v>
      </c>
      <c r="E6225" t="s">
        <v>9393</v>
      </c>
      <c r="F6225" t="s">
        <v>583</v>
      </c>
      <c r="G6225" t="s">
        <v>1842</v>
      </c>
      <c r="H6225" t="s">
        <v>9394</v>
      </c>
    </row>
    <row r="6226" spans="1:8">
      <c r="A6226" t="s">
        <v>17664</v>
      </c>
      <c r="B6226" t="s">
        <v>17665</v>
      </c>
      <c r="C6226" t="s">
        <v>17666</v>
      </c>
      <c r="D6226" t="s">
        <v>2764</v>
      </c>
      <c r="E6226" t="s">
        <v>9699</v>
      </c>
      <c r="F6226" t="s">
        <v>352</v>
      </c>
      <c r="G6226" t="s">
        <v>2649</v>
      </c>
      <c r="H6226" t="s">
        <v>2708</v>
      </c>
    </row>
    <row r="6227" spans="1:8">
      <c r="A6227" t="s">
        <v>17667</v>
      </c>
      <c r="B6227" t="s">
        <v>17668</v>
      </c>
      <c r="C6227" t="s">
        <v>17669</v>
      </c>
      <c r="D6227" t="s">
        <v>10379</v>
      </c>
      <c r="E6227" t="s">
        <v>2680</v>
      </c>
      <c r="F6227" t="s">
        <v>352</v>
      </c>
      <c r="G6227" t="s">
        <v>2649</v>
      </c>
      <c r="H6227" t="s">
        <v>2681</v>
      </c>
    </row>
    <row r="6228" spans="1:8">
      <c r="A6228" t="s">
        <v>17670</v>
      </c>
      <c r="B6228" t="s">
        <v>17671</v>
      </c>
      <c r="C6228" t="s">
        <v>17672</v>
      </c>
      <c r="D6228" t="s">
        <v>10379</v>
      </c>
      <c r="E6228" t="s">
        <v>2680</v>
      </c>
      <c r="F6228" t="s">
        <v>352</v>
      </c>
      <c r="G6228" t="s">
        <v>2649</v>
      </c>
      <c r="H6228" t="s">
        <v>2681</v>
      </c>
    </row>
    <row r="6229" spans="1:8">
      <c r="A6229" t="s">
        <v>17673</v>
      </c>
      <c r="B6229" t="s">
        <v>17674</v>
      </c>
      <c r="C6229" t="s">
        <v>17675</v>
      </c>
      <c r="D6229" t="s">
        <v>2679</v>
      </c>
      <c r="E6229" t="s">
        <v>2680</v>
      </c>
      <c r="F6229" t="s">
        <v>352</v>
      </c>
      <c r="G6229" t="s">
        <v>2649</v>
      </c>
      <c r="H6229" t="s">
        <v>2681</v>
      </c>
    </row>
    <row r="6230" spans="1:8">
      <c r="A6230" t="s">
        <v>17676</v>
      </c>
      <c r="B6230" t="s">
        <v>17677</v>
      </c>
      <c r="C6230" t="s">
        <v>17678</v>
      </c>
      <c r="D6230" t="s">
        <v>9463</v>
      </c>
      <c r="E6230" t="s">
        <v>9699</v>
      </c>
      <c r="F6230" t="s">
        <v>352</v>
      </c>
      <c r="G6230" t="s">
        <v>2649</v>
      </c>
      <c r="H6230" t="s">
        <v>2708</v>
      </c>
    </row>
    <row r="6231" spans="1:8">
      <c r="A6231" t="s">
        <v>17679</v>
      </c>
      <c r="B6231" t="s">
        <v>17680</v>
      </c>
      <c r="C6231" t="s">
        <v>17681</v>
      </c>
      <c r="D6231" t="s">
        <v>2679</v>
      </c>
      <c r="E6231" t="s">
        <v>2680</v>
      </c>
      <c r="F6231" t="s">
        <v>352</v>
      </c>
      <c r="G6231" t="s">
        <v>2649</v>
      </c>
      <c r="H6231" t="s">
        <v>2681</v>
      </c>
    </row>
    <row r="6232" spans="1:8">
      <c r="A6232" t="s">
        <v>17682</v>
      </c>
      <c r="B6232" t="s">
        <v>10506</v>
      </c>
      <c r="C6232" t="s">
        <v>10507</v>
      </c>
      <c r="D6232" t="s">
        <v>10508</v>
      </c>
      <c r="E6232" t="s">
        <v>10492</v>
      </c>
      <c r="F6232" t="s">
        <v>352</v>
      </c>
      <c r="G6232" t="s">
        <v>754</v>
      </c>
      <c r="H6232" t="s">
        <v>3118</v>
      </c>
    </row>
    <row r="6233" spans="1:8">
      <c r="A6233" t="s">
        <v>17683</v>
      </c>
      <c r="B6233" t="s">
        <v>17684</v>
      </c>
      <c r="C6233" t="s">
        <v>17685</v>
      </c>
      <c r="D6233" t="s">
        <v>12159</v>
      </c>
      <c r="E6233" t="s">
        <v>3535</v>
      </c>
      <c r="F6233" t="s">
        <v>1723</v>
      </c>
      <c r="G6233" t="s">
        <v>2284</v>
      </c>
      <c r="H6233" t="s">
        <v>3536</v>
      </c>
    </row>
    <row r="6234" spans="1:8">
      <c r="A6234" t="s">
        <v>17686</v>
      </c>
      <c r="B6234" t="s">
        <v>17687</v>
      </c>
      <c r="C6234" t="s">
        <v>17688</v>
      </c>
      <c r="D6234" t="s">
        <v>12159</v>
      </c>
      <c r="E6234" t="s">
        <v>3535</v>
      </c>
      <c r="F6234" t="s">
        <v>1723</v>
      </c>
      <c r="G6234" t="s">
        <v>2284</v>
      </c>
      <c r="H6234" t="s">
        <v>3536</v>
      </c>
    </row>
    <row r="6235" spans="1:8">
      <c r="A6235" t="s">
        <v>17689</v>
      </c>
      <c r="B6235" t="s">
        <v>17690</v>
      </c>
      <c r="C6235" t="s">
        <v>17691</v>
      </c>
      <c r="D6235" t="s">
        <v>2764</v>
      </c>
      <c r="E6235" t="s">
        <v>2760</v>
      </c>
      <c r="F6235" t="s">
        <v>352</v>
      </c>
      <c r="G6235" t="s">
        <v>2649</v>
      </c>
      <c r="H6235" t="s">
        <v>2708</v>
      </c>
    </row>
    <row r="6236" spans="1:8">
      <c r="A6236" t="s">
        <v>17692</v>
      </c>
      <c r="B6236" t="s">
        <v>17693</v>
      </c>
      <c r="C6236" t="s">
        <v>17694</v>
      </c>
      <c r="D6236" t="s">
        <v>2764</v>
      </c>
      <c r="E6236" t="s">
        <v>2760</v>
      </c>
      <c r="F6236" t="s">
        <v>352</v>
      </c>
      <c r="G6236" t="s">
        <v>2649</v>
      </c>
      <c r="H6236" t="s">
        <v>2708</v>
      </c>
    </row>
    <row r="6237" spans="1:8">
      <c r="A6237" t="s">
        <v>17695</v>
      </c>
      <c r="B6237" t="s">
        <v>17696</v>
      </c>
      <c r="C6237" t="s">
        <v>17696</v>
      </c>
      <c r="E6237" t="s">
        <v>3535</v>
      </c>
      <c r="F6237" t="s">
        <v>1723</v>
      </c>
      <c r="G6237" t="s">
        <v>2284</v>
      </c>
      <c r="H6237" t="s">
        <v>3536</v>
      </c>
    </row>
    <row r="6238" spans="1:8">
      <c r="A6238" t="s">
        <v>17697</v>
      </c>
      <c r="B6238" t="s">
        <v>17698</v>
      </c>
      <c r="C6238" t="s">
        <v>17698</v>
      </c>
      <c r="E6238" t="s">
        <v>3535</v>
      </c>
      <c r="F6238" t="s">
        <v>1723</v>
      </c>
      <c r="G6238" t="s">
        <v>2284</v>
      </c>
      <c r="H6238" t="s">
        <v>3536</v>
      </c>
    </row>
    <row r="6239" spans="1:8">
      <c r="A6239" t="s">
        <v>17699</v>
      </c>
      <c r="B6239" t="s">
        <v>17700</v>
      </c>
      <c r="C6239" t="s">
        <v>17701</v>
      </c>
      <c r="D6239" t="s">
        <v>17702</v>
      </c>
      <c r="E6239" t="s">
        <v>17703</v>
      </c>
      <c r="F6239" t="s">
        <v>352</v>
      </c>
      <c r="G6239" t="s">
        <v>617</v>
      </c>
      <c r="H6239" t="s">
        <v>15438</v>
      </c>
    </row>
    <row r="6240" spans="1:8">
      <c r="A6240" t="s">
        <v>17704</v>
      </c>
      <c r="B6240" t="s">
        <v>17705</v>
      </c>
      <c r="C6240" t="s">
        <v>17706</v>
      </c>
      <c r="D6240" t="s">
        <v>17707</v>
      </c>
      <c r="E6240" t="s">
        <v>963</v>
      </c>
      <c r="F6240" t="s">
        <v>352</v>
      </c>
      <c r="G6240" t="s">
        <v>367</v>
      </c>
      <c r="H6240" t="s">
        <v>964</v>
      </c>
    </row>
    <row r="6241" spans="1:8">
      <c r="A6241" t="s">
        <v>17708</v>
      </c>
      <c r="B6241" t="s">
        <v>17709</v>
      </c>
      <c r="C6241" t="s">
        <v>17710</v>
      </c>
      <c r="D6241" t="s">
        <v>951</v>
      </c>
      <c r="E6241" t="s">
        <v>963</v>
      </c>
      <c r="F6241" t="s">
        <v>352</v>
      </c>
      <c r="G6241" t="s">
        <v>367</v>
      </c>
      <c r="H6241" t="s">
        <v>964</v>
      </c>
    </row>
    <row r="6242" spans="1:8">
      <c r="A6242" t="s">
        <v>17711</v>
      </c>
      <c r="B6242" t="s">
        <v>17712</v>
      </c>
      <c r="C6242" t="s">
        <v>17713</v>
      </c>
      <c r="D6242" t="s">
        <v>7584</v>
      </c>
      <c r="E6242" t="s">
        <v>391</v>
      </c>
      <c r="F6242" t="s">
        <v>352</v>
      </c>
      <c r="G6242" t="s">
        <v>360</v>
      </c>
      <c r="H6242" t="s">
        <v>386</v>
      </c>
    </row>
    <row r="6243" spans="1:8">
      <c r="A6243" t="s">
        <v>17714</v>
      </c>
      <c r="B6243" t="s">
        <v>17715</v>
      </c>
      <c r="C6243" t="s">
        <v>17716</v>
      </c>
      <c r="D6243" t="s">
        <v>17717</v>
      </c>
      <c r="E6243" t="s">
        <v>391</v>
      </c>
      <c r="F6243" t="s">
        <v>352</v>
      </c>
      <c r="G6243" t="s">
        <v>360</v>
      </c>
      <c r="H6243" t="s">
        <v>386</v>
      </c>
    </row>
    <row r="6244" spans="1:8">
      <c r="A6244" t="s">
        <v>17718</v>
      </c>
      <c r="B6244" t="s">
        <v>17719</v>
      </c>
      <c r="C6244" t="s">
        <v>17720</v>
      </c>
      <c r="D6244" t="s">
        <v>17721</v>
      </c>
      <c r="E6244" t="s">
        <v>17722</v>
      </c>
      <c r="F6244" t="s">
        <v>352</v>
      </c>
      <c r="G6244" t="s">
        <v>754</v>
      </c>
      <c r="H6244" t="s">
        <v>17723</v>
      </c>
    </row>
    <row r="6245" spans="1:8">
      <c r="A6245" t="s">
        <v>17724</v>
      </c>
      <c r="B6245" t="s">
        <v>17725</v>
      </c>
      <c r="C6245" t="s">
        <v>17726</v>
      </c>
      <c r="D6245" t="s">
        <v>17727</v>
      </c>
      <c r="E6245" t="s">
        <v>17722</v>
      </c>
      <c r="F6245" t="s">
        <v>352</v>
      </c>
      <c r="G6245" t="s">
        <v>754</v>
      </c>
      <c r="H6245" t="s">
        <v>17723</v>
      </c>
    </row>
    <row r="6246" spans="1:8">
      <c r="A6246" t="s">
        <v>17728</v>
      </c>
      <c r="B6246" t="s">
        <v>17729</v>
      </c>
      <c r="C6246" t="s">
        <v>17729</v>
      </c>
      <c r="E6246" t="s">
        <v>6964</v>
      </c>
      <c r="F6246" t="s">
        <v>1705</v>
      </c>
      <c r="G6246" t="s">
        <v>4638</v>
      </c>
      <c r="H6246" t="s">
        <v>4639</v>
      </c>
    </row>
    <row r="6247" spans="1:8">
      <c r="A6247" t="s">
        <v>17730</v>
      </c>
      <c r="B6247" t="s">
        <v>17731</v>
      </c>
      <c r="C6247" t="s">
        <v>17731</v>
      </c>
      <c r="E6247" t="s">
        <v>17732</v>
      </c>
      <c r="F6247" t="s">
        <v>1705</v>
      </c>
      <c r="G6247" t="s">
        <v>4638</v>
      </c>
      <c r="H6247" t="s">
        <v>4639</v>
      </c>
    </row>
    <row r="6248" spans="1:8">
      <c r="A6248" t="s">
        <v>17733</v>
      </c>
      <c r="B6248" t="s">
        <v>17734</v>
      </c>
      <c r="C6248" t="s">
        <v>17734</v>
      </c>
      <c r="E6248" t="s">
        <v>6964</v>
      </c>
      <c r="F6248" t="s">
        <v>1705</v>
      </c>
      <c r="G6248" t="s">
        <v>4638</v>
      </c>
      <c r="H6248" t="s">
        <v>4639</v>
      </c>
    </row>
    <row r="6249" spans="1:8">
      <c r="A6249" t="s">
        <v>17735</v>
      </c>
      <c r="B6249" t="s">
        <v>17736</v>
      </c>
      <c r="C6249" t="s">
        <v>17736</v>
      </c>
      <c r="E6249" t="s">
        <v>17737</v>
      </c>
      <c r="F6249" t="s">
        <v>1705</v>
      </c>
      <c r="G6249" t="s">
        <v>4638</v>
      </c>
      <c r="H6249" t="s">
        <v>4639</v>
      </c>
    </row>
    <row r="6250" spans="1:8">
      <c r="A6250" t="s">
        <v>17738</v>
      </c>
      <c r="B6250" t="s">
        <v>17739</v>
      </c>
      <c r="C6250" t="s">
        <v>17739</v>
      </c>
      <c r="E6250" t="s">
        <v>6964</v>
      </c>
      <c r="F6250" t="s">
        <v>1705</v>
      </c>
      <c r="G6250" t="s">
        <v>4638</v>
      </c>
      <c r="H6250" t="s">
        <v>4639</v>
      </c>
    </row>
    <row r="6251" spans="1:8">
      <c r="A6251" t="s">
        <v>17740</v>
      </c>
      <c r="B6251" t="s">
        <v>17741</v>
      </c>
      <c r="C6251" t="s">
        <v>17741</v>
      </c>
      <c r="E6251" t="s">
        <v>17737</v>
      </c>
      <c r="F6251" t="s">
        <v>1705</v>
      </c>
      <c r="G6251" t="s">
        <v>4638</v>
      </c>
      <c r="H6251" t="s">
        <v>4639</v>
      </c>
    </row>
    <row r="6252" spans="1:8">
      <c r="A6252" t="s">
        <v>17742</v>
      </c>
      <c r="B6252" t="s">
        <v>17743</v>
      </c>
      <c r="C6252" t="s">
        <v>17744</v>
      </c>
      <c r="D6252" t="s">
        <v>9282</v>
      </c>
      <c r="E6252" t="s">
        <v>6964</v>
      </c>
      <c r="F6252" t="s">
        <v>1705</v>
      </c>
      <c r="G6252" t="s">
        <v>4638</v>
      </c>
      <c r="H6252" t="s">
        <v>4639</v>
      </c>
    </row>
    <row r="6253" spans="1:8">
      <c r="A6253" t="s">
        <v>17745</v>
      </c>
      <c r="B6253" t="s">
        <v>17746</v>
      </c>
      <c r="C6253" t="s">
        <v>17747</v>
      </c>
      <c r="D6253" t="s">
        <v>9282</v>
      </c>
      <c r="E6253" t="s">
        <v>6964</v>
      </c>
      <c r="F6253" t="s">
        <v>1705</v>
      </c>
      <c r="G6253" t="s">
        <v>4638</v>
      </c>
      <c r="H6253" t="s">
        <v>4639</v>
      </c>
    </row>
    <row r="6254" spans="1:8">
      <c r="A6254" t="s">
        <v>17748</v>
      </c>
      <c r="B6254" t="s">
        <v>17749</v>
      </c>
      <c r="C6254" t="s">
        <v>17749</v>
      </c>
      <c r="E6254" t="s">
        <v>6964</v>
      </c>
      <c r="F6254" t="s">
        <v>1705</v>
      </c>
      <c r="G6254" t="s">
        <v>4638</v>
      </c>
      <c r="H6254" t="s">
        <v>4639</v>
      </c>
    </row>
    <row r="6255" spans="1:8">
      <c r="A6255" t="s">
        <v>17750</v>
      </c>
      <c r="B6255" t="s">
        <v>17751</v>
      </c>
      <c r="C6255" t="s">
        <v>17751</v>
      </c>
      <c r="E6255" t="s">
        <v>6964</v>
      </c>
      <c r="F6255" t="s">
        <v>1705</v>
      </c>
      <c r="G6255" t="s">
        <v>4638</v>
      </c>
      <c r="H6255" t="s">
        <v>4639</v>
      </c>
    </row>
    <row r="6256" spans="1:8">
      <c r="A6256" t="s">
        <v>17752</v>
      </c>
      <c r="B6256" t="s">
        <v>17753</v>
      </c>
      <c r="C6256" t="s">
        <v>17754</v>
      </c>
      <c r="D6256" t="s">
        <v>9282</v>
      </c>
      <c r="E6256" t="s">
        <v>17737</v>
      </c>
      <c r="F6256" t="s">
        <v>1705</v>
      </c>
      <c r="G6256" t="s">
        <v>4638</v>
      </c>
      <c r="H6256" t="s">
        <v>4639</v>
      </c>
    </row>
    <row r="6257" spans="1:8">
      <c r="A6257" t="s">
        <v>17755</v>
      </c>
      <c r="B6257" t="s">
        <v>17756</v>
      </c>
      <c r="C6257" t="s">
        <v>17756</v>
      </c>
      <c r="E6257" t="s">
        <v>6964</v>
      </c>
      <c r="F6257" t="s">
        <v>1705</v>
      </c>
      <c r="G6257" t="s">
        <v>4638</v>
      </c>
      <c r="H6257" t="s">
        <v>4639</v>
      </c>
    </row>
    <row r="6258" spans="1:8">
      <c r="A6258" t="s">
        <v>17757</v>
      </c>
      <c r="B6258" t="s">
        <v>17758</v>
      </c>
      <c r="C6258" t="s">
        <v>17758</v>
      </c>
      <c r="E6258" t="s">
        <v>6964</v>
      </c>
      <c r="F6258" t="s">
        <v>1705</v>
      </c>
      <c r="G6258" t="s">
        <v>4638</v>
      </c>
      <c r="H6258" t="s">
        <v>4639</v>
      </c>
    </row>
    <row r="6259" spans="1:8">
      <c r="A6259" t="s">
        <v>17759</v>
      </c>
      <c r="B6259" t="s">
        <v>17760</v>
      </c>
      <c r="C6259" t="s">
        <v>17761</v>
      </c>
      <c r="D6259" t="s">
        <v>4407</v>
      </c>
      <c r="E6259" t="s">
        <v>3998</v>
      </c>
      <c r="F6259" t="s">
        <v>583</v>
      </c>
      <c r="G6259" t="s">
        <v>352</v>
      </c>
      <c r="H6259" t="s">
        <v>3999</v>
      </c>
    </row>
    <row r="6260" spans="1:8">
      <c r="A6260" t="s">
        <v>17762</v>
      </c>
      <c r="B6260" t="s">
        <v>17763</v>
      </c>
      <c r="C6260" t="s">
        <v>17764</v>
      </c>
      <c r="D6260" t="s">
        <v>6026</v>
      </c>
      <c r="E6260" t="s">
        <v>17765</v>
      </c>
      <c r="F6260" t="s">
        <v>1723</v>
      </c>
      <c r="G6260" t="s">
        <v>2284</v>
      </c>
      <c r="H6260" t="s">
        <v>4507</v>
      </c>
    </row>
    <row r="6261" spans="1:8">
      <c r="A6261" t="s">
        <v>17766</v>
      </c>
      <c r="B6261" t="s">
        <v>17767</v>
      </c>
      <c r="C6261" t="s">
        <v>17768</v>
      </c>
      <c r="D6261" t="s">
        <v>6026</v>
      </c>
      <c r="E6261" t="s">
        <v>652</v>
      </c>
      <c r="F6261" t="s">
        <v>652</v>
      </c>
    </row>
    <row r="6262" spans="1:8">
      <c r="A6262" t="s">
        <v>17769</v>
      </c>
      <c r="B6262" t="s">
        <v>17770</v>
      </c>
      <c r="C6262" t="s">
        <v>17771</v>
      </c>
      <c r="D6262" t="s">
        <v>17772</v>
      </c>
      <c r="E6262" t="s">
        <v>3818</v>
      </c>
      <c r="F6262" t="s">
        <v>352</v>
      </c>
      <c r="G6262" t="s">
        <v>754</v>
      </c>
      <c r="H6262" t="s">
        <v>3819</v>
      </c>
    </row>
    <row r="6263" spans="1:8">
      <c r="A6263" t="s">
        <v>17773</v>
      </c>
      <c r="B6263" t="s">
        <v>17774</v>
      </c>
      <c r="C6263" t="s">
        <v>17774</v>
      </c>
      <c r="E6263" t="s">
        <v>17775</v>
      </c>
      <c r="F6263" t="s">
        <v>2826</v>
      </c>
      <c r="G6263" t="s">
        <v>4721</v>
      </c>
      <c r="H6263" t="s">
        <v>16152</v>
      </c>
    </row>
    <row r="6264" spans="1:8">
      <c r="A6264" t="s">
        <v>17776</v>
      </c>
      <c r="B6264" t="s">
        <v>17777</v>
      </c>
      <c r="C6264" t="s">
        <v>17777</v>
      </c>
      <c r="E6264" t="s">
        <v>17778</v>
      </c>
      <c r="F6264" t="s">
        <v>2826</v>
      </c>
      <c r="G6264" t="s">
        <v>4721</v>
      </c>
      <c r="H6264" t="s">
        <v>17779</v>
      </c>
    </row>
    <row r="6265" spans="1:8">
      <c r="A6265" t="s">
        <v>17780</v>
      </c>
      <c r="B6265" t="s">
        <v>17781</v>
      </c>
      <c r="C6265" t="s">
        <v>17781</v>
      </c>
      <c r="E6265" t="s">
        <v>17775</v>
      </c>
      <c r="F6265" t="s">
        <v>2826</v>
      </c>
      <c r="G6265" t="s">
        <v>4721</v>
      </c>
      <c r="H6265" t="s">
        <v>16152</v>
      </c>
    </row>
    <row r="6266" spans="1:8">
      <c r="A6266" t="s">
        <v>17782</v>
      </c>
      <c r="B6266" t="s">
        <v>17783</v>
      </c>
      <c r="C6266" t="s">
        <v>17783</v>
      </c>
      <c r="E6266" t="s">
        <v>17775</v>
      </c>
      <c r="F6266" t="s">
        <v>2826</v>
      </c>
      <c r="G6266" t="s">
        <v>4721</v>
      </c>
      <c r="H6266" t="s">
        <v>16152</v>
      </c>
    </row>
    <row r="6267" spans="1:8">
      <c r="A6267" t="s">
        <v>17784</v>
      </c>
      <c r="B6267" t="s">
        <v>17785</v>
      </c>
      <c r="C6267" t="s">
        <v>17785</v>
      </c>
      <c r="E6267" t="s">
        <v>17775</v>
      </c>
      <c r="F6267" t="s">
        <v>2826</v>
      </c>
      <c r="G6267" t="s">
        <v>4721</v>
      </c>
      <c r="H6267" t="s">
        <v>16152</v>
      </c>
    </row>
    <row r="6268" spans="1:8">
      <c r="A6268" t="s">
        <v>17786</v>
      </c>
      <c r="B6268" t="s">
        <v>17787</v>
      </c>
      <c r="C6268" t="s">
        <v>17787</v>
      </c>
      <c r="E6268" t="s">
        <v>17775</v>
      </c>
      <c r="F6268" t="s">
        <v>2826</v>
      </c>
      <c r="G6268" t="s">
        <v>4721</v>
      </c>
      <c r="H6268" t="s">
        <v>16152</v>
      </c>
    </row>
    <row r="6269" spans="1:8">
      <c r="A6269" t="s">
        <v>17788</v>
      </c>
      <c r="B6269" t="s">
        <v>17789</v>
      </c>
      <c r="C6269" t="s">
        <v>17789</v>
      </c>
      <c r="E6269" t="s">
        <v>17775</v>
      </c>
      <c r="F6269" t="s">
        <v>2826</v>
      </c>
      <c r="G6269" t="s">
        <v>4721</v>
      </c>
      <c r="H6269" t="s">
        <v>16152</v>
      </c>
    </row>
    <row r="6270" spans="1:8">
      <c r="A6270" t="s">
        <v>17790</v>
      </c>
      <c r="B6270" t="s">
        <v>17791</v>
      </c>
      <c r="C6270" t="s">
        <v>17791</v>
      </c>
      <c r="E6270" t="s">
        <v>17775</v>
      </c>
      <c r="F6270" t="s">
        <v>2826</v>
      </c>
      <c r="G6270" t="s">
        <v>4721</v>
      </c>
      <c r="H6270" t="s">
        <v>16152</v>
      </c>
    </row>
    <row r="6271" spans="1:8">
      <c r="A6271" t="s">
        <v>17792</v>
      </c>
      <c r="B6271" t="s">
        <v>17793</v>
      </c>
      <c r="C6271" t="s">
        <v>17793</v>
      </c>
      <c r="E6271" t="s">
        <v>17775</v>
      </c>
      <c r="F6271" t="s">
        <v>2826</v>
      </c>
      <c r="G6271" t="s">
        <v>4721</v>
      </c>
      <c r="H6271" t="s">
        <v>16152</v>
      </c>
    </row>
    <row r="6272" spans="1:8">
      <c r="A6272" t="s">
        <v>17794</v>
      </c>
      <c r="B6272" t="s">
        <v>17795</v>
      </c>
      <c r="C6272" t="s">
        <v>17796</v>
      </c>
      <c r="D6272" t="s">
        <v>9440</v>
      </c>
      <c r="E6272" t="s">
        <v>652</v>
      </c>
      <c r="F6272" t="s">
        <v>652</v>
      </c>
    </row>
    <row r="6273" spans="1:8">
      <c r="A6273" t="s">
        <v>17797</v>
      </c>
      <c r="B6273" t="s">
        <v>17798</v>
      </c>
      <c r="C6273" t="s">
        <v>17799</v>
      </c>
      <c r="D6273" t="s">
        <v>9440</v>
      </c>
      <c r="E6273" t="s">
        <v>652</v>
      </c>
      <c r="F6273" t="s">
        <v>652</v>
      </c>
    </row>
    <row r="6274" spans="1:8">
      <c r="A6274" t="s">
        <v>17800</v>
      </c>
      <c r="B6274" t="s">
        <v>17801</v>
      </c>
      <c r="C6274" t="s">
        <v>17801</v>
      </c>
      <c r="E6274" t="s">
        <v>4434</v>
      </c>
      <c r="F6274" t="s">
        <v>352</v>
      </c>
      <c r="G6274" t="s">
        <v>2854</v>
      </c>
      <c r="H6274" t="s">
        <v>2855</v>
      </c>
    </row>
    <row r="6275" spans="1:8">
      <c r="A6275" t="s">
        <v>17802</v>
      </c>
      <c r="B6275" t="s">
        <v>17803</v>
      </c>
      <c r="C6275" t="s">
        <v>17803</v>
      </c>
      <c r="E6275" t="s">
        <v>4434</v>
      </c>
      <c r="F6275" t="s">
        <v>352</v>
      </c>
      <c r="G6275" t="s">
        <v>2854</v>
      </c>
      <c r="H6275" t="s">
        <v>2855</v>
      </c>
    </row>
    <row r="6276" spans="1:8">
      <c r="A6276" t="s">
        <v>17804</v>
      </c>
      <c r="B6276" t="s">
        <v>17805</v>
      </c>
      <c r="C6276" t="s">
        <v>17805</v>
      </c>
      <c r="E6276" t="s">
        <v>1655</v>
      </c>
      <c r="F6276" t="s">
        <v>583</v>
      </c>
      <c r="G6276" t="s">
        <v>352</v>
      </c>
      <c r="H6276" t="s">
        <v>1656</v>
      </c>
    </row>
    <row r="6277" spans="1:8">
      <c r="A6277" t="s">
        <v>17806</v>
      </c>
      <c r="B6277" t="s">
        <v>17807</v>
      </c>
      <c r="C6277" t="s">
        <v>17807</v>
      </c>
      <c r="E6277" t="s">
        <v>2322</v>
      </c>
      <c r="F6277" t="s">
        <v>583</v>
      </c>
      <c r="G6277" t="s">
        <v>1842</v>
      </c>
      <c r="H6277" t="s">
        <v>2323</v>
      </c>
    </row>
    <row r="6278" spans="1:8">
      <c r="A6278" t="s">
        <v>17808</v>
      </c>
      <c r="B6278" t="s">
        <v>17809</v>
      </c>
      <c r="C6278" t="s">
        <v>17810</v>
      </c>
      <c r="D6278" t="s">
        <v>8692</v>
      </c>
      <c r="E6278" t="s">
        <v>3998</v>
      </c>
      <c r="F6278" t="s">
        <v>583</v>
      </c>
      <c r="G6278" t="s">
        <v>352</v>
      </c>
      <c r="H6278" t="s">
        <v>3999</v>
      </c>
    </row>
    <row r="6279" spans="1:8">
      <c r="A6279" t="s">
        <v>17811</v>
      </c>
      <c r="B6279" t="s">
        <v>17812</v>
      </c>
      <c r="C6279" t="s">
        <v>17813</v>
      </c>
      <c r="D6279" t="s">
        <v>8692</v>
      </c>
      <c r="E6279" t="s">
        <v>3998</v>
      </c>
      <c r="F6279" t="s">
        <v>583</v>
      </c>
      <c r="G6279" t="s">
        <v>352</v>
      </c>
      <c r="H6279" t="s">
        <v>3999</v>
      </c>
    </row>
    <row r="6280" spans="1:8">
      <c r="A6280" t="s">
        <v>17814</v>
      </c>
      <c r="B6280" t="s">
        <v>17815</v>
      </c>
      <c r="C6280" t="s">
        <v>17816</v>
      </c>
      <c r="D6280" t="s">
        <v>10131</v>
      </c>
      <c r="E6280" t="s">
        <v>764</v>
      </c>
      <c r="F6280" t="s">
        <v>583</v>
      </c>
      <c r="G6280" t="s">
        <v>352</v>
      </c>
      <c r="H6280" t="s">
        <v>765</v>
      </c>
    </row>
    <row r="6281" spans="1:8">
      <c r="A6281" t="s">
        <v>17817</v>
      </c>
      <c r="B6281" t="s">
        <v>17818</v>
      </c>
      <c r="C6281" t="s">
        <v>17819</v>
      </c>
      <c r="D6281" t="s">
        <v>10131</v>
      </c>
      <c r="E6281" t="s">
        <v>764</v>
      </c>
      <c r="F6281" t="s">
        <v>583</v>
      </c>
      <c r="G6281" t="s">
        <v>352</v>
      </c>
      <c r="H6281" t="s">
        <v>765</v>
      </c>
    </row>
    <row r="6282" spans="1:8">
      <c r="A6282" t="s">
        <v>17820</v>
      </c>
      <c r="B6282" t="s">
        <v>17821</v>
      </c>
      <c r="C6282" t="s">
        <v>17822</v>
      </c>
      <c r="D6282" t="s">
        <v>10131</v>
      </c>
      <c r="E6282" t="s">
        <v>764</v>
      </c>
      <c r="F6282" t="s">
        <v>583</v>
      </c>
      <c r="G6282" t="s">
        <v>352</v>
      </c>
      <c r="H6282" t="s">
        <v>765</v>
      </c>
    </row>
    <row r="6283" spans="1:8">
      <c r="A6283" t="s">
        <v>17823</v>
      </c>
      <c r="B6283" t="s">
        <v>17824</v>
      </c>
      <c r="C6283" t="s">
        <v>17825</v>
      </c>
      <c r="D6283" t="s">
        <v>10131</v>
      </c>
      <c r="E6283" t="s">
        <v>764</v>
      </c>
      <c r="F6283" t="s">
        <v>583</v>
      </c>
      <c r="G6283" t="s">
        <v>352</v>
      </c>
      <c r="H6283" t="s">
        <v>765</v>
      </c>
    </row>
    <row r="6284" spans="1:8">
      <c r="A6284" t="s">
        <v>17826</v>
      </c>
      <c r="B6284" t="s">
        <v>17827</v>
      </c>
      <c r="C6284" t="s">
        <v>17828</v>
      </c>
      <c r="D6284" t="s">
        <v>10131</v>
      </c>
      <c r="E6284" t="s">
        <v>764</v>
      </c>
      <c r="F6284" t="s">
        <v>583</v>
      </c>
      <c r="G6284" t="s">
        <v>352</v>
      </c>
      <c r="H6284" t="s">
        <v>765</v>
      </c>
    </row>
    <row r="6285" spans="1:8">
      <c r="A6285" t="s">
        <v>17829</v>
      </c>
      <c r="B6285" t="s">
        <v>17830</v>
      </c>
      <c r="C6285" t="s">
        <v>17831</v>
      </c>
      <c r="D6285" t="s">
        <v>10131</v>
      </c>
      <c r="E6285" t="s">
        <v>764</v>
      </c>
      <c r="F6285" t="s">
        <v>583</v>
      </c>
      <c r="G6285" t="s">
        <v>352</v>
      </c>
      <c r="H6285" t="s">
        <v>765</v>
      </c>
    </row>
    <row r="6286" spans="1:8">
      <c r="A6286" t="s">
        <v>17832</v>
      </c>
      <c r="B6286" t="s">
        <v>17833</v>
      </c>
      <c r="C6286" t="s">
        <v>17834</v>
      </c>
      <c r="D6286" t="s">
        <v>10131</v>
      </c>
      <c r="E6286" t="s">
        <v>764</v>
      </c>
      <c r="F6286" t="s">
        <v>583</v>
      </c>
      <c r="G6286" t="s">
        <v>352</v>
      </c>
      <c r="H6286" t="s">
        <v>765</v>
      </c>
    </row>
    <row r="6287" spans="1:8">
      <c r="A6287" t="s">
        <v>17835</v>
      </c>
      <c r="B6287" t="s">
        <v>17836</v>
      </c>
      <c r="C6287" t="s">
        <v>17837</v>
      </c>
      <c r="D6287" t="s">
        <v>10131</v>
      </c>
      <c r="E6287" t="s">
        <v>764</v>
      </c>
      <c r="F6287" t="s">
        <v>583</v>
      </c>
      <c r="G6287" t="s">
        <v>352</v>
      </c>
      <c r="H6287" t="s">
        <v>765</v>
      </c>
    </row>
    <row r="6288" spans="1:8">
      <c r="A6288" t="s">
        <v>17838</v>
      </c>
      <c r="B6288" t="s">
        <v>17839</v>
      </c>
      <c r="C6288" t="s">
        <v>17840</v>
      </c>
      <c r="D6288" t="s">
        <v>6928</v>
      </c>
      <c r="E6288" t="s">
        <v>2014</v>
      </c>
      <c r="F6288" t="s">
        <v>583</v>
      </c>
      <c r="G6288" t="s">
        <v>1281</v>
      </c>
      <c r="H6288" t="s">
        <v>2015</v>
      </c>
    </row>
    <row r="6289" spans="1:8">
      <c r="A6289" t="s">
        <v>17841</v>
      </c>
      <c r="B6289" t="s">
        <v>17842</v>
      </c>
      <c r="C6289" t="s">
        <v>17843</v>
      </c>
      <c r="D6289" t="s">
        <v>17071</v>
      </c>
      <c r="E6289" t="s">
        <v>3998</v>
      </c>
      <c r="F6289" t="s">
        <v>583</v>
      </c>
      <c r="G6289" t="s">
        <v>352</v>
      </c>
      <c r="H6289" t="s">
        <v>3999</v>
      </c>
    </row>
    <row r="6290" spans="1:8">
      <c r="A6290" t="s">
        <v>17844</v>
      </c>
      <c r="B6290" t="s">
        <v>17845</v>
      </c>
      <c r="C6290" t="s">
        <v>17845</v>
      </c>
      <c r="E6290" t="s">
        <v>4854</v>
      </c>
      <c r="F6290" t="s">
        <v>1723</v>
      </c>
      <c r="G6290" t="s">
        <v>2291</v>
      </c>
      <c r="H6290" t="s">
        <v>4855</v>
      </c>
    </row>
    <row r="6291" spans="1:8">
      <c r="A6291" t="s">
        <v>17846</v>
      </c>
      <c r="B6291" t="s">
        <v>17847</v>
      </c>
      <c r="C6291" t="s">
        <v>17847</v>
      </c>
      <c r="E6291" t="s">
        <v>3620</v>
      </c>
      <c r="F6291" t="s">
        <v>352</v>
      </c>
      <c r="G6291" t="s">
        <v>2649</v>
      </c>
      <c r="H6291" t="s">
        <v>2650</v>
      </c>
    </row>
    <row r="6292" spans="1:8">
      <c r="A6292" t="s">
        <v>17848</v>
      </c>
      <c r="B6292" t="s">
        <v>17849</v>
      </c>
      <c r="C6292" t="s">
        <v>17849</v>
      </c>
      <c r="E6292" t="s">
        <v>3620</v>
      </c>
      <c r="F6292" t="s">
        <v>352</v>
      </c>
      <c r="G6292" t="s">
        <v>2649</v>
      </c>
      <c r="H6292" t="s">
        <v>2650</v>
      </c>
    </row>
    <row r="6293" spans="1:8">
      <c r="A6293" t="s">
        <v>17850</v>
      </c>
      <c r="B6293" t="s">
        <v>17851</v>
      </c>
      <c r="C6293" t="s">
        <v>17852</v>
      </c>
      <c r="D6293" t="s">
        <v>17853</v>
      </c>
      <c r="E6293" t="s">
        <v>17854</v>
      </c>
      <c r="F6293" t="s">
        <v>352</v>
      </c>
      <c r="G6293" t="s">
        <v>360</v>
      </c>
      <c r="H6293" t="s">
        <v>430</v>
      </c>
    </row>
    <row r="6294" spans="1:8">
      <c r="A6294" t="s">
        <v>17855</v>
      </c>
      <c r="B6294" t="s">
        <v>17856</v>
      </c>
      <c r="C6294" t="s">
        <v>17857</v>
      </c>
      <c r="D6294" t="s">
        <v>1116</v>
      </c>
      <c r="E6294" t="s">
        <v>17858</v>
      </c>
      <c r="F6294" t="s">
        <v>352</v>
      </c>
      <c r="G6294" t="s">
        <v>2649</v>
      </c>
      <c r="H6294" t="s">
        <v>2650</v>
      </c>
    </row>
    <row r="6295" spans="1:8">
      <c r="A6295" t="s">
        <v>17859</v>
      </c>
      <c r="B6295" t="s">
        <v>17860</v>
      </c>
      <c r="C6295" t="s">
        <v>17861</v>
      </c>
      <c r="D6295" t="s">
        <v>1116</v>
      </c>
      <c r="E6295" t="s">
        <v>3620</v>
      </c>
      <c r="F6295" t="s">
        <v>352</v>
      </c>
      <c r="G6295" t="s">
        <v>2649</v>
      </c>
      <c r="H6295" t="s">
        <v>2650</v>
      </c>
    </row>
    <row r="6296" spans="1:8">
      <c r="A6296" t="s">
        <v>17862</v>
      </c>
      <c r="B6296" t="s">
        <v>9849</v>
      </c>
      <c r="C6296" t="s">
        <v>9849</v>
      </c>
      <c r="E6296" t="s">
        <v>3620</v>
      </c>
      <c r="F6296" t="s">
        <v>352</v>
      </c>
      <c r="G6296" t="s">
        <v>2649</v>
      </c>
      <c r="H6296" t="s">
        <v>2650</v>
      </c>
    </row>
    <row r="6297" spans="1:8">
      <c r="A6297" t="s">
        <v>17863</v>
      </c>
      <c r="B6297" t="s">
        <v>17864</v>
      </c>
      <c r="C6297" t="s">
        <v>17865</v>
      </c>
      <c r="D6297" t="s">
        <v>12159</v>
      </c>
      <c r="E6297" t="s">
        <v>3620</v>
      </c>
      <c r="F6297" t="s">
        <v>352</v>
      </c>
      <c r="G6297" t="s">
        <v>2649</v>
      </c>
      <c r="H6297" t="s">
        <v>2650</v>
      </c>
    </row>
    <row r="6298" spans="1:8">
      <c r="A6298" t="s">
        <v>17866</v>
      </c>
      <c r="B6298" t="s">
        <v>17867</v>
      </c>
      <c r="C6298" t="s">
        <v>17868</v>
      </c>
      <c r="D6298" t="s">
        <v>8788</v>
      </c>
      <c r="E6298" t="s">
        <v>3620</v>
      </c>
      <c r="F6298" t="s">
        <v>352</v>
      </c>
      <c r="G6298" t="s">
        <v>2649</v>
      </c>
      <c r="H6298" t="s">
        <v>2650</v>
      </c>
    </row>
    <row r="6299" spans="1:8">
      <c r="A6299" t="s">
        <v>17869</v>
      </c>
      <c r="B6299" t="s">
        <v>17870</v>
      </c>
      <c r="C6299" t="s">
        <v>17871</v>
      </c>
      <c r="D6299" t="s">
        <v>8788</v>
      </c>
      <c r="E6299" t="s">
        <v>3620</v>
      </c>
      <c r="F6299" t="s">
        <v>352</v>
      </c>
      <c r="G6299" t="s">
        <v>2649</v>
      </c>
      <c r="H6299" t="s">
        <v>2650</v>
      </c>
    </row>
    <row r="6300" spans="1:8">
      <c r="A6300" t="s">
        <v>17872</v>
      </c>
      <c r="B6300" t="s">
        <v>17873</v>
      </c>
      <c r="C6300" t="s">
        <v>17874</v>
      </c>
      <c r="D6300" t="s">
        <v>10120</v>
      </c>
      <c r="E6300" t="s">
        <v>3620</v>
      </c>
      <c r="F6300" t="s">
        <v>352</v>
      </c>
      <c r="G6300" t="s">
        <v>2649</v>
      </c>
      <c r="H6300" t="s">
        <v>2650</v>
      </c>
    </row>
    <row r="6301" spans="1:8">
      <c r="A6301" t="s">
        <v>17875</v>
      </c>
      <c r="B6301" t="s">
        <v>17876</v>
      </c>
      <c r="C6301" t="s">
        <v>17876</v>
      </c>
      <c r="E6301" t="s">
        <v>3620</v>
      </c>
      <c r="F6301" t="s">
        <v>352</v>
      </c>
      <c r="G6301" t="s">
        <v>2649</v>
      </c>
      <c r="H6301" t="s">
        <v>2650</v>
      </c>
    </row>
    <row r="6302" spans="1:8">
      <c r="A6302" t="s">
        <v>17877</v>
      </c>
      <c r="B6302" t="s">
        <v>17878</v>
      </c>
      <c r="C6302" t="s">
        <v>17879</v>
      </c>
      <c r="D6302" t="s">
        <v>7608</v>
      </c>
      <c r="E6302" t="s">
        <v>2765</v>
      </c>
      <c r="F6302" t="s">
        <v>352</v>
      </c>
      <c r="G6302" t="s">
        <v>2649</v>
      </c>
      <c r="H6302" t="s">
        <v>2708</v>
      </c>
    </row>
    <row r="6303" spans="1:8">
      <c r="A6303" t="s">
        <v>17880</v>
      </c>
      <c r="B6303" t="s">
        <v>8170</v>
      </c>
      <c r="C6303" t="s">
        <v>8171</v>
      </c>
      <c r="D6303" t="s">
        <v>8172</v>
      </c>
      <c r="E6303" t="s">
        <v>2765</v>
      </c>
      <c r="F6303" t="s">
        <v>352</v>
      </c>
      <c r="G6303" t="s">
        <v>2649</v>
      </c>
      <c r="H6303" t="s">
        <v>2708</v>
      </c>
    </row>
    <row r="6304" spans="1:8">
      <c r="A6304" t="s">
        <v>17881</v>
      </c>
      <c r="B6304" t="s">
        <v>17882</v>
      </c>
      <c r="C6304" t="s">
        <v>17883</v>
      </c>
      <c r="D6304" t="s">
        <v>2764</v>
      </c>
      <c r="E6304" t="s">
        <v>2765</v>
      </c>
      <c r="F6304" t="s">
        <v>352</v>
      </c>
      <c r="G6304" t="s">
        <v>2649</v>
      </c>
      <c r="H6304" t="s">
        <v>2708</v>
      </c>
    </row>
    <row r="6305" spans="1:8">
      <c r="A6305" t="s">
        <v>17884</v>
      </c>
      <c r="B6305" t="s">
        <v>17885</v>
      </c>
      <c r="C6305" t="s">
        <v>17886</v>
      </c>
      <c r="D6305" t="s">
        <v>2764</v>
      </c>
      <c r="E6305" t="s">
        <v>2765</v>
      </c>
      <c r="F6305" t="s">
        <v>352</v>
      </c>
      <c r="G6305" t="s">
        <v>2649</v>
      </c>
      <c r="H6305" t="s">
        <v>2708</v>
      </c>
    </row>
    <row r="6306" spans="1:8">
      <c r="A6306" t="s">
        <v>17887</v>
      </c>
      <c r="B6306" t="s">
        <v>17888</v>
      </c>
      <c r="C6306" t="s">
        <v>17889</v>
      </c>
      <c r="D6306" t="s">
        <v>2764</v>
      </c>
      <c r="E6306" t="s">
        <v>2765</v>
      </c>
      <c r="F6306" t="s">
        <v>352</v>
      </c>
      <c r="G6306" t="s">
        <v>2649</v>
      </c>
      <c r="H6306" t="s">
        <v>2708</v>
      </c>
    </row>
    <row r="6307" spans="1:8">
      <c r="A6307" t="s">
        <v>17890</v>
      </c>
      <c r="B6307" t="s">
        <v>17891</v>
      </c>
      <c r="C6307" t="s">
        <v>17892</v>
      </c>
      <c r="D6307" t="s">
        <v>2764</v>
      </c>
      <c r="E6307" t="s">
        <v>2765</v>
      </c>
      <c r="F6307" t="s">
        <v>352</v>
      </c>
      <c r="G6307" t="s">
        <v>2649</v>
      </c>
      <c r="H6307" t="s">
        <v>2708</v>
      </c>
    </row>
    <row r="6308" spans="1:8">
      <c r="A6308" t="s">
        <v>17893</v>
      </c>
      <c r="B6308" t="s">
        <v>17894</v>
      </c>
      <c r="C6308" t="s">
        <v>17895</v>
      </c>
      <c r="D6308" t="s">
        <v>2764</v>
      </c>
      <c r="E6308" t="s">
        <v>2765</v>
      </c>
      <c r="F6308" t="s">
        <v>352</v>
      </c>
      <c r="G6308" t="s">
        <v>2649</v>
      </c>
      <c r="H6308" t="s">
        <v>2708</v>
      </c>
    </row>
    <row r="6309" spans="1:8">
      <c r="A6309" t="s">
        <v>17896</v>
      </c>
      <c r="B6309" t="s">
        <v>17897</v>
      </c>
      <c r="C6309" t="s">
        <v>17898</v>
      </c>
      <c r="D6309" t="s">
        <v>2764</v>
      </c>
      <c r="E6309" t="s">
        <v>2765</v>
      </c>
      <c r="F6309" t="s">
        <v>352</v>
      </c>
      <c r="G6309" t="s">
        <v>2649</v>
      </c>
      <c r="H6309" t="s">
        <v>2708</v>
      </c>
    </row>
    <row r="6310" spans="1:8">
      <c r="A6310" t="s">
        <v>17899</v>
      </c>
      <c r="B6310" t="s">
        <v>17900</v>
      </c>
      <c r="C6310" t="s">
        <v>17901</v>
      </c>
      <c r="D6310" t="s">
        <v>2764</v>
      </c>
      <c r="E6310" t="s">
        <v>2765</v>
      </c>
      <c r="F6310" t="s">
        <v>352</v>
      </c>
      <c r="G6310" t="s">
        <v>2649</v>
      </c>
      <c r="H6310" t="s">
        <v>2708</v>
      </c>
    </row>
    <row r="6311" spans="1:8">
      <c r="A6311" t="s">
        <v>17902</v>
      </c>
      <c r="B6311" t="s">
        <v>13019</v>
      </c>
      <c r="C6311" t="s">
        <v>13020</v>
      </c>
      <c r="D6311" t="s">
        <v>2764</v>
      </c>
      <c r="E6311" t="s">
        <v>2765</v>
      </c>
      <c r="F6311" t="s">
        <v>352</v>
      </c>
      <c r="G6311" t="s">
        <v>2649</v>
      </c>
      <c r="H6311" t="s">
        <v>2708</v>
      </c>
    </row>
    <row r="6312" spans="1:8">
      <c r="A6312" t="s">
        <v>17903</v>
      </c>
      <c r="B6312" t="s">
        <v>13019</v>
      </c>
      <c r="C6312" t="s">
        <v>13020</v>
      </c>
      <c r="D6312" t="s">
        <v>2764</v>
      </c>
      <c r="E6312" t="s">
        <v>2765</v>
      </c>
      <c r="F6312" t="s">
        <v>352</v>
      </c>
      <c r="G6312" t="s">
        <v>2649</v>
      </c>
      <c r="H6312" t="s">
        <v>2708</v>
      </c>
    </row>
    <row r="6313" spans="1:8">
      <c r="A6313" t="s">
        <v>17904</v>
      </c>
      <c r="B6313" t="s">
        <v>13019</v>
      </c>
      <c r="C6313" t="s">
        <v>13020</v>
      </c>
      <c r="D6313" t="s">
        <v>2764</v>
      </c>
      <c r="E6313" t="s">
        <v>2765</v>
      </c>
      <c r="F6313" t="s">
        <v>352</v>
      </c>
      <c r="G6313" t="s">
        <v>2649</v>
      </c>
      <c r="H6313" t="s">
        <v>2708</v>
      </c>
    </row>
    <row r="6314" spans="1:8">
      <c r="A6314" t="s">
        <v>17905</v>
      </c>
      <c r="B6314" t="s">
        <v>17906</v>
      </c>
      <c r="C6314" t="s">
        <v>17907</v>
      </c>
      <c r="D6314" t="s">
        <v>2764</v>
      </c>
      <c r="E6314" t="s">
        <v>2765</v>
      </c>
      <c r="F6314" t="s">
        <v>352</v>
      </c>
      <c r="G6314" t="s">
        <v>2649</v>
      </c>
      <c r="H6314" t="s">
        <v>2708</v>
      </c>
    </row>
    <row r="6315" spans="1:8">
      <c r="A6315" t="s">
        <v>17908</v>
      </c>
      <c r="B6315" t="s">
        <v>17897</v>
      </c>
      <c r="C6315" t="s">
        <v>17898</v>
      </c>
      <c r="D6315" t="s">
        <v>2764</v>
      </c>
      <c r="E6315" t="s">
        <v>2765</v>
      </c>
      <c r="F6315" t="s">
        <v>352</v>
      </c>
      <c r="G6315" t="s">
        <v>2649</v>
      </c>
      <c r="H6315" t="s">
        <v>2708</v>
      </c>
    </row>
    <row r="6316" spans="1:8">
      <c r="A6316" t="s">
        <v>17909</v>
      </c>
      <c r="B6316" t="s">
        <v>13019</v>
      </c>
      <c r="C6316" t="s">
        <v>13020</v>
      </c>
      <c r="D6316" t="s">
        <v>2764</v>
      </c>
      <c r="E6316" t="s">
        <v>2765</v>
      </c>
      <c r="F6316" t="s">
        <v>352</v>
      </c>
      <c r="G6316" t="s">
        <v>2649</v>
      </c>
      <c r="H6316" t="s">
        <v>2708</v>
      </c>
    </row>
    <row r="6317" spans="1:8">
      <c r="A6317" t="s">
        <v>17910</v>
      </c>
      <c r="B6317" t="s">
        <v>13019</v>
      </c>
      <c r="C6317" t="s">
        <v>13020</v>
      </c>
      <c r="D6317" t="s">
        <v>2764</v>
      </c>
      <c r="E6317" t="s">
        <v>2765</v>
      </c>
      <c r="F6317" t="s">
        <v>352</v>
      </c>
      <c r="G6317" t="s">
        <v>2649</v>
      </c>
      <c r="H6317" t="s">
        <v>2708</v>
      </c>
    </row>
    <row r="6318" spans="1:8">
      <c r="A6318" t="s">
        <v>17911</v>
      </c>
      <c r="B6318" t="s">
        <v>13019</v>
      </c>
      <c r="C6318" t="s">
        <v>13020</v>
      </c>
      <c r="D6318" t="s">
        <v>2764</v>
      </c>
      <c r="E6318" t="s">
        <v>2765</v>
      </c>
      <c r="F6318" t="s">
        <v>352</v>
      </c>
      <c r="G6318" t="s">
        <v>2649</v>
      </c>
      <c r="H6318" t="s">
        <v>2708</v>
      </c>
    </row>
    <row r="6319" spans="1:8">
      <c r="A6319" t="s">
        <v>17912</v>
      </c>
      <c r="B6319" t="s">
        <v>17913</v>
      </c>
      <c r="C6319" t="s">
        <v>17914</v>
      </c>
      <c r="D6319" t="s">
        <v>2764</v>
      </c>
      <c r="E6319" t="s">
        <v>2765</v>
      </c>
      <c r="F6319" t="s">
        <v>352</v>
      </c>
      <c r="G6319" t="s">
        <v>2649</v>
      </c>
      <c r="H6319" t="s">
        <v>2708</v>
      </c>
    </row>
    <row r="6320" spans="1:8">
      <c r="A6320" t="s">
        <v>17915</v>
      </c>
      <c r="B6320" t="s">
        <v>17913</v>
      </c>
      <c r="C6320" t="s">
        <v>17914</v>
      </c>
      <c r="D6320" t="s">
        <v>2764</v>
      </c>
      <c r="E6320" t="s">
        <v>2765</v>
      </c>
      <c r="F6320" t="s">
        <v>352</v>
      </c>
      <c r="G6320" t="s">
        <v>2649</v>
      </c>
      <c r="H6320" t="s">
        <v>2708</v>
      </c>
    </row>
    <row r="6321" spans="1:8">
      <c r="A6321" t="s">
        <v>17916</v>
      </c>
      <c r="B6321" t="s">
        <v>17900</v>
      </c>
      <c r="C6321" t="s">
        <v>17901</v>
      </c>
      <c r="D6321" t="s">
        <v>2764</v>
      </c>
      <c r="E6321" t="s">
        <v>2765</v>
      </c>
      <c r="F6321" t="s">
        <v>352</v>
      </c>
      <c r="G6321" t="s">
        <v>2649</v>
      </c>
      <c r="H6321" t="s">
        <v>2708</v>
      </c>
    </row>
    <row r="6322" spans="1:8">
      <c r="A6322" t="s">
        <v>17917</v>
      </c>
      <c r="B6322" t="s">
        <v>17900</v>
      </c>
      <c r="C6322" t="s">
        <v>17901</v>
      </c>
      <c r="D6322" t="s">
        <v>2764</v>
      </c>
      <c r="E6322" t="s">
        <v>2765</v>
      </c>
      <c r="F6322" t="s">
        <v>352</v>
      </c>
      <c r="G6322" t="s">
        <v>2649</v>
      </c>
      <c r="H6322" t="s">
        <v>2708</v>
      </c>
    </row>
    <row r="6323" spans="1:8">
      <c r="A6323" t="s">
        <v>17918</v>
      </c>
      <c r="B6323" t="s">
        <v>17919</v>
      </c>
      <c r="C6323" t="s">
        <v>17920</v>
      </c>
      <c r="D6323" t="s">
        <v>2764</v>
      </c>
      <c r="E6323" t="s">
        <v>2765</v>
      </c>
      <c r="F6323" t="s">
        <v>352</v>
      </c>
      <c r="G6323" t="s">
        <v>2649</v>
      </c>
      <c r="H6323" t="s">
        <v>2708</v>
      </c>
    </row>
    <row r="6324" spans="1:8">
      <c r="A6324" t="s">
        <v>17921</v>
      </c>
      <c r="B6324" t="s">
        <v>17919</v>
      </c>
      <c r="C6324" t="s">
        <v>17920</v>
      </c>
      <c r="D6324" t="s">
        <v>2764</v>
      </c>
      <c r="E6324" t="s">
        <v>2765</v>
      </c>
      <c r="F6324" t="s">
        <v>352</v>
      </c>
      <c r="G6324" t="s">
        <v>2649</v>
      </c>
      <c r="H6324" t="s">
        <v>2708</v>
      </c>
    </row>
    <row r="6325" spans="1:8">
      <c r="A6325" t="s">
        <v>17922</v>
      </c>
      <c r="B6325" t="s">
        <v>17923</v>
      </c>
      <c r="C6325" t="s">
        <v>17924</v>
      </c>
      <c r="D6325" t="s">
        <v>2764</v>
      </c>
      <c r="E6325" t="s">
        <v>2765</v>
      </c>
      <c r="F6325" t="s">
        <v>352</v>
      </c>
      <c r="G6325" t="s">
        <v>2649</v>
      </c>
      <c r="H6325" t="s">
        <v>2708</v>
      </c>
    </row>
    <row r="6326" spans="1:8">
      <c r="A6326" t="s">
        <v>17925</v>
      </c>
      <c r="B6326" t="s">
        <v>17926</v>
      </c>
      <c r="C6326" t="s">
        <v>17927</v>
      </c>
      <c r="D6326" t="s">
        <v>2764</v>
      </c>
      <c r="E6326" t="s">
        <v>2765</v>
      </c>
      <c r="F6326" t="s">
        <v>352</v>
      </c>
      <c r="G6326" t="s">
        <v>2649</v>
      </c>
      <c r="H6326" t="s">
        <v>2708</v>
      </c>
    </row>
    <row r="6327" spans="1:8">
      <c r="A6327" t="s">
        <v>17928</v>
      </c>
      <c r="B6327" t="s">
        <v>17929</v>
      </c>
      <c r="C6327" t="s">
        <v>17930</v>
      </c>
      <c r="D6327" t="s">
        <v>1116</v>
      </c>
      <c r="E6327" t="s">
        <v>3620</v>
      </c>
      <c r="F6327" t="s">
        <v>352</v>
      </c>
      <c r="G6327" t="s">
        <v>2649</v>
      </c>
      <c r="H6327" t="s">
        <v>2650</v>
      </c>
    </row>
    <row r="6328" spans="1:8">
      <c r="A6328" t="s">
        <v>17931</v>
      </c>
      <c r="B6328" t="s">
        <v>17932</v>
      </c>
      <c r="C6328" t="s">
        <v>17933</v>
      </c>
      <c r="D6328" t="s">
        <v>2764</v>
      </c>
      <c r="E6328" t="s">
        <v>2765</v>
      </c>
      <c r="F6328" t="s">
        <v>352</v>
      </c>
      <c r="G6328" t="s">
        <v>2649</v>
      </c>
      <c r="H6328" t="s">
        <v>2708</v>
      </c>
    </row>
    <row r="6329" spans="1:8">
      <c r="A6329" t="s">
        <v>17934</v>
      </c>
      <c r="B6329" t="s">
        <v>17935</v>
      </c>
      <c r="C6329" t="s">
        <v>17935</v>
      </c>
      <c r="E6329" t="s">
        <v>3620</v>
      </c>
      <c r="F6329" t="s">
        <v>352</v>
      </c>
      <c r="G6329" t="s">
        <v>2649</v>
      </c>
      <c r="H6329" t="s">
        <v>2650</v>
      </c>
    </row>
    <row r="6330" spans="1:8">
      <c r="A6330" t="s">
        <v>17936</v>
      </c>
      <c r="B6330" t="s">
        <v>17935</v>
      </c>
      <c r="C6330" t="s">
        <v>17935</v>
      </c>
      <c r="E6330" t="s">
        <v>3620</v>
      </c>
      <c r="F6330" t="s">
        <v>352</v>
      </c>
      <c r="G6330" t="s">
        <v>2649</v>
      </c>
      <c r="H6330" t="s">
        <v>2650</v>
      </c>
    </row>
    <row r="6331" spans="1:8">
      <c r="A6331" t="s">
        <v>17937</v>
      </c>
      <c r="B6331" t="s">
        <v>17938</v>
      </c>
      <c r="C6331" t="s">
        <v>17938</v>
      </c>
      <c r="E6331" t="s">
        <v>17939</v>
      </c>
      <c r="F6331" t="s">
        <v>352</v>
      </c>
      <c r="G6331" t="s">
        <v>2649</v>
      </c>
      <c r="H6331" t="s">
        <v>2650</v>
      </c>
    </row>
    <row r="6332" spans="1:8">
      <c r="A6332" t="s">
        <v>17940</v>
      </c>
      <c r="B6332" t="s">
        <v>17941</v>
      </c>
      <c r="C6332" t="s">
        <v>17941</v>
      </c>
      <c r="E6332" t="s">
        <v>3620</v>
      </c>
      <c r="F6332" t="s">
        <v>352</v>
      </c>
      <c r="G6332" t="s">
        <v>2649</v>
      </c>
      <c r="H6332" t="s">
        <v>2650</v>
      </c>
    </row>
    <row r="6333" spans="1:8">
      <c r="A6333" t="s">
        <v>17942</v>
      </c>
      <c r="B6333" t="s">
        <v>17943</v>
      </c>
      <c r="C6333" t="s">
        <v>17943</v>
      </c>
      <c r="E6333" t="s">
        <v>3620</v>
      </c>
      <c r="F6333" t="s">
        <v>352</v>
      </c>
      <c r="G6333" t="s">
        <v>2649</v>
      </c>
      <c r="H6333" t="s">
        <v>2650</v>
      </c>
    </row>
    <row r="6334" spans="1:8">
      <c r="A6334" t="s">
        <v>17944</v>
      </c>
      <c r="B6334" t="s">
        <v>17945</v>
      </c>
      <c r="C6334" t="s">
        <v>17945</v>
      </c>
      <c r="E6334" t="s">
        <v>3620</v>
      </c>
      <c r="F6334" t="s">
        <v>352</v>
      </c>
      <c r="G6334" t="s">
        <v>2649</v>
      </c>
      <c r="H6334" t="s">
        <v>2650</v>
      </c>
    </row>
    <row r="6335" spans="1:8">
      <c r="A6335" t="s">
        <v>17946</v>
      </c>
      <c r="B6335" t="s">
        <v>17947</v>
      </c>
      <c r="C6335" t="s">
        <v>17948</v>
      </c>
      <c r="D6335" t="s">
        <v>15770</v>
      </c>
      <c r="E6335" t="s">
        <v>3620</v>
      </c>
      <c r="F6335" t="s">
        <v>352</v>
      </c>
      <c r="G6335" t="s">
        <v>2649</v>
      </c>
      <c r="H6335" t="s">
        <v>2650</v>
      </c>
    </row>
    <row r="6336" spans="1:8">
      <c r="A6336" t="s">
        <v>17949</v>
      </c>
      <c r="B6336" t="s">
        <v>17950</v>
      </c>
      <c r="C6336" t="s">
        <v>17951</v>
      </c>
      <c r="D6336" t="s">
        <v>651</v>
      </c>
      <c r="E6336" t="s">
        <v>3620</v>
      </c>
      <c r="F6336" t="s">
        <v>352</v>
      </c>
      <c r="G6336" t="s">
        <v>2649</v>
      </c>
      <c r="H6336" t="s">
        <v>2650</v>
      </c>
    </row>
    <row r="6337" spans="1:8">
      <c r="A6337" t="s">
        <v>17952</v>
      </c>
      <c r="B6337" t="s">
        <v>17953</v>
      </c>
      <c r="C6337" t="s">
        <v>17954</v>
      </c>
      <c r="D6337" t="s">
        <v>651</v>
      </c>
      <c r="E6337" t="s">
        <v>3620</v>
      </c>
      <c r="F6337" t="s">
        <v>352</v>
      </c>
      <c r="G6337" t="s">
        <v>2649</v>
      </c>
      <c r="H6337" t="s">
        <v>2650</v>
      </c>
    </row>
    <row r="6338" spans="1:8">
      <c r="A6338" t="s">
        <v>17955</v>
      </c>
      <c r="B6338" t="s">
        <v>17956</v>
      </c>
      <c r="C6338" t="s">
        <v>17957</v>
      </c>
      <c r="D6338" t="s">
        <v>3098</v>
      </c>
      <c r="E6338" t="s">
        <v>17939</v>
      </c>
      <c r="F6338" t="s">
        <v>352</v>
      </c>
      <c r="G6338" t="s">
        <v>2649</v>
      </c>
      <c r="H6338" t="s">
        <v>2650</v>
      </c>
    </row>
    <row r="6339" spans="1:8">
      <c r="A6339" t="s">
        <v>17958</v>
      </c>
      <c r="B6339" t="s">
        <v>17959</v>
      </c>
      <c r="C6339" t="s">
        <v>17960</v>
      </c>
      <c r="D6339" t="s">
        <v>1116</v>
      </c>
      <c r="E6339" t="s">
        <v>3620</v>
      </c>
      <c r="F6339" t="s">
        <v>352</v>
      </c>
      <c r="G6339" t="s">
        <v>2649</v>
      </c>
      <c r="H6339" t="s">
        <v>2650</v>
      </c>
    </row>
    <row r="6340" spans="1:8">
      <c r="A6340" t="s">
        <v>17961</v>
      </c>
      <c r="B6340" t="s">
        <v>17962</v>
      </c>
      <c r="C6340" t="s">
        <v>17963</v>
      </c>
      <c r="D6340" t="s">
        <v>17964</v>
      </c>
      <c r="E6340" t="s">
        <v>3620</v>
      </c>
      <c r="F6340" t="s">
        <v>352</v>
      </c>
      <c r="G6340" t="s">
        <v>2649</v>
      </c>
      <c r="H6340" t="s">
        <v>2650</v>
      </c>
    </row>
    <row r="6341" spans="1:8">
      <c r="A6341" t="s">
        <v>17965</v>
      </c>
      <c r="B6341" t="s">
        <v>17953</v>
      </c>
      <c r="C6341" t="s">
        <v>17954</v>
      </c>
      <c r="D6341" t="s">
        <v>651</v>
      </c>
      <c r="E6341" t="s">
        <v>3620</v>
      </c>
      <c r="F6341" t="s">
        <v>352</v>
      </c>
      <c r="G6341" t="s">
        <v>2649</v>
      </c>
      <c r="H6341" t="s">
        <v>2650</v>
      </c>
    </row>
    <row r="6342" spans="1:8">
      <c r="A6342" t="s">
        <v>17966</v>
      </c>
      <c r="B6342" t="s">
        <v>17967</v>
      </c>
      <c r="C6342" t="s">
        <v>17967</v>
      </c>
      <c r="E6342" t="s">
        <v>6594</v>
      </c>
      <c r="F6342" t="s">
        <v>1705</v>
      </c>
      <c r="G6342" t="s">
        <v>4638</v>
      </c>
      <c r="H6342" t="s">
        <v>6595</v>
      </c>
    </row>
    <row r="6343" spans="1:8">
      <c r="A6343" t="s">
        <v>17968</v>
      </c>
      <c r="B6343" t="s">
        <v>17969</v>
      </c>
      <c r="C6343" t="s">
        <v>17970</v>
      </c>
      <c r="D6343" t="s">
        <v>17971</v>
      </c>
      <c r="E6343" t="s">
        <v>17972</v>
      </c>
      <c r="F6343" t="s">
        <v>352</v>
      </c>
      <c r="G6343" t="s">
        <v>854</v>
      </c>
      <c r="H6343" t="s">
        <v>2398</v>
      </c>
    </row>
    <row r="6344" spans="1:8">
      <c r="A6344" t="s">
        <v>17973</v>
      </c>
      <c r="B6344" t="s">
        <v>17974</v>
      </c>
      <c r="C6344" t="s">
        <v>17975</v>
      </c>
      <c r="D6344" t="s">
        <v>5334</v>
      </c>
      <c r="E6344" t="s">
        <v>712</v>
      </c>
      <c r="F6344" t="s">
        <v>352</v>
      </c>
      <c r="G6344" t="s">
        <v>610</v>
      </c>
      <c r="H6344" t="s">
        <v>611</v>
      </c>
    </row>
    <row r="6345" spans="1:8">
      <c r="A6345" t="s">
        <v>17976</v>
      </c>
      <c r="B6345" t="s">
        <v>17977</v>
      </c>
      <c r="C6345" t="s">
        <v>17978</v>
      </c>
      <c r="D6345" t="s">
        <v>11717</v>
      </c>
      <c r="E6345" t="s">
        <v>1135</v>
      </c>
      <c r="F6345" t="s">
        <v>352</v>
      </c>
      <c r="G6345" t="s">
        <v>495</v>
      </c>
      <c r="H6345" t="s">
        <v>1136</v>
      </c>
    </row>
    <row r="6346" spans="1:8">
      <c r="A6346" t="s">
        <v>17979</v>
      </c>
      <c r="B6346" t="s">
        <v>17980</v>
      </c>
      <c r="C6346" t="s">
        <v>17981</v>
      </c>
      <c r="D6346" t="s">
        <v>7495</v>
      </c>
      <c r="E6346" t="s">
        <v>7496</v>
      </c>
      <c r="F6346" t="s">
        <v>352</v>
      </c>
      <c r="G6346" t="s">
        <v>2854</v>
      </c>
      <c r="H6346" t="s">
        <v>3346</v>
      </c>
    </row>
    <row r="6347" spans="1:8">
      <c r="A6347" t="s">
        <v>17982</v>
      </c>
      <c r="B6347" t="s">
        <v>17983</v>
      </c>
      <c r="C6347" t="s">
        <v>17983</v>
      </c>
      <c r="E6347" t="s">
        <v>3606</v>
      </c>
      <c r="F6347" t="s">
        <v>1705</v>
      </c>
      <c r="G6347" t="s">
        <v>1706</v>
      </c>
      <c r="H6347" t="s">
        <v>1707</v>
      </c>
    </row>
    <row r="6348" spans="1:8">
      <c r="A6348" t="s">
        <v>17984</v>
      </c>
      <c r="B6348" t="s">
        <v>17985</v>
      </c>
      <c r="C6348" t="s">
        <v>17986</v>
      </c>
      <c r="D6348" t="s">
        <v>17987</v>
      </c>
      <c r="E6348" t="s">
        <v>776</v>
      </c>
      <c r="F6348" t="s">
        <v>583</v>
      </c>
      <c r="G6348" t="s">
        <v>352</v>
      </c>
      <c r="H6348" t="s">
        <v>777</v>
      </c>
    </row>
    <row r="6349" spans="1:8">
      <c r="A6349" t="s">
        <v>17988</v>
      </c>
      <c r="B6349" t="s">
        <v>17989</v>
      </c>
      <c r="C6349" t="s">
        <v>17990</v>
      </c>
      <c r="D6349" t="s">
        <v>17991</v>
      </c>
      <c r="E6349" t="s">
        <v>963</v>
      </c>
      <c r="F6349" t="s">
        <v>352</v>
      </c>
      <c r="G6349" t="s">
        <v>367</v>
      </c>
      <c r="H6349" t="s">
        <v>964</v>
      </c>
    </row>
    <row r="6350" spans="1:8">
      <c r="A6350" t="s">
        <v>17992</v>
      </c>
      <c r="B6350" t="s">
        <v>17993</v>
      </c>
      <c r="C6350" t="s">
        <v>17994</v>
      </c>
      <c r="D6350" t="s">
        <v>17995</v>
      </c>
      <c r="E6350" t="s">
        <v>4434</v>
      </c>
      <c r="F6350" t="s">
        <v>352</v>
      </c>
      <c r="G6350" t="s">
        <v>2854</v>
      </c>
      <c r="H6350" t="s">
        <v>2855</v>
      </c>
    </row>
    <row r="6351" spans="1:8">
      <c r="A6351" t="s">
        <v>17996</v>
      </c>
      <c r="B6351" t="s">
        <v>17997</v>
      </c>
      <c r="C6351" t="s">
        <v>17998</v>
      </c>
      <c r="D6351" t="s">
        <v>17995</v>
      </c>
      <c r="E6351" t="s">
        <v>4434</v>
      </c>
      <c r="F6351" t="s">
        <v>352</v>
      </c>
      <c r="G6351" t="s">
        <v>2854</v>
      </c>
      <c r="H6351" t="s">
        <v>2855</v>
      </c>
    </row>
    <row r="6352" spans="1:8">
      <c r="A6352" t="s">
        <v>17999</v>
      </c>
      <c r="B6352" t="s">
        <v>18000</v>
      </c>
      <c r="C6352" t="s">
        <v>18001</v>
      </c>
      <c r="D6352" t="s">
        <v>18002</v>
      </c>
      <c r="E6352" t="s">
        <v>4434</v>
      </c>
      <c r="F6352" t="s">
        <v>352</v>
      </c>
      <c r="G6352" t="s">
        <v>2854</v>
      </c>
      <c r="H6352" t="s">
        <v>2855</v>
      </c>
    </row>
    <row r="6353" spans="1:8">
      <c r="A6353" t="s">
        <v>18003</v>
      </c>
      <c r="B6353" t="s">
        <v>18004</v>
      </c>
      <c r="C6353" t="s">
        <v>18004</v>
      </c>
      <c r="E6353" t="s">
        <v>4854</v>
      </c>
      <c r="F6353" t="s">
        <v>1723</v>
      </c>
      <c r="G6353" t="s">
        <v>2291</v>
      </c>
      <c r="H6353" t="s">
        <v>4855</v>
      </c>
    </row>
    <row r="6354" spans="1:8">
      <c r="A6354" t="s">
        <v>18005</v>
      </c>
      <c r="B6354" t="s">
        <v>18006</v>
      </c>
      <c r="C6354" t="s">
        <v>18006</v>
      </c>
      <c r="E6354" t="s">
        <v>4854</v>
      </c>
      <c r="F6354" t="s">
        <v>1723</v>
      </c>
      <c r="G6354" t="s">
        <v>2291</v>
      </c>
      <c r="H6354" t="s">
        <v>4855</v>
      </c>
    </row>
    <row r="6355" spans="1:8">
      <c r="A6355" t="s">
        <v>18007</v>
      </c>
      <c r="B6355" t="s">
        <v>18008</v>
      </c>
      <c r="C6355" t="s">
        <v>18009</v>
      </c>
      <c r="D6355" t="s">
        <v>18010</v>
      </c>
      <c r="E6355" t="s">
        <v>3651</v>
      </c>
      <c r="F6355" t="s">
        <v>583</v>
      </c>
      <c r="G6355" t="s">
        <v>352</v>
      </c>
      <c r="H6355" t="s">
        <v>3652</v>
      </c>
    </row>
    <row r="6356" spans="1:8">
      <c r="A6356" t="s">
        <v>18011</v>
      </c>
      <c r="B6356" t="s">
        <v>18012</v>
      </c>
      <c r="C6356" t="s">
        <v>18013</v>
      </c>
      <c r="D6356" t="s">
        <v>18014</v>
      </c>
      <c r="E6356" t="s">
        <v>3651</v>
      </c>
      <c r="F6356" t="s">
        <v>583</v>
      </c>
      <c r="G6356" t="s">
        <v>352</v>
      </c>
      <c r="H6356" t="s">
        <v>3652</v>
      </c>
    </row>
    <row r="6357" spans="1:8">
      <c r="A6357" t="s">
        <v>18015</v>
      </c>
      <c r="B6357" t="s">
        <v>18016</v>
      </c>
      <c r="C6357" t="s">
        <v>18017</v>
      </c>
      <c r="D6357" t="s">
        <v>18018</v>
      </c>
      <c r="E6357" t="s">
        <v>3651</v>
      </c>
      <c r="F6357" t="s">
        <v>583</v>
      </c>
      <c r="G6357" t="s">
        <v>352</v>
      </c>
      <c r="H6357" t="s">
        <v>3652</v>
      </c>
    </row>
    <row r="6358" spans="1:8">
      <c r="A6358" t="s">
        <v>18019</v>
      </c>
      <c r="B6358" t="s">
        <v>18020</v>
      </c>
      <c r="C6358" t="s">
        <v>18021</v>
      </c>
      <c r="D6358" t="s">
        <v>18022</v>
      </c>
      <c r="E6358" t="s">
        <v>1169</v>
      </c>
      <c r="F6358" t="s">
        <v>583</v>
      </c>
      <c r="G6358" t="s">
        <v>352</v>
      </c>
      <c r="H6358" t="s">
        <v>1170</v>
      </c>
    </row>
    <row r="6359" spans="1:8">
      <c r="A6359" t="s">
        <v>18023</v>
      </c>
      <c r="B6359" t="s">
        <v>18020</v>
      </c>
      <c r="C6359" t="s">
        <v>18021</v>
      </c>
      <c r="D6359" t="s">
        <v>18022</v>
      </c>
      <c r="E6359" t="s">
        <v>1169</v>
      </c>
      <c r="F6359" t="s">
        <v>583</v>
      </c>
      <c r="G6359" t="s">
        <v>352</v>
      </c>
      <c r="H6359" t="s">
        <v>1170</v>
      </c>
    </row>
    <row r="6360" spans="1:8">
      <c r="A6360" t="s">
        <v>18024</v>
      </c>
      <c r="B6360" t="s">
        <v>18020</v>
      </c>
      <c r="C6360" t="s">
        <v>18021</v>
      </c>
      <c r="D6360" t="s">
        <v>18022</v>
      </c>
      <c r="E6360" t="s">
        <v>1169</v>
      </c>
      <c r="F6360" t="s">
        <v>583</v>
      </c>
      <c r="G6360" t="s">
        <v>352</v>
      </c>
      <c r="H6360" t="s">
        <v>1170</v>
      </c>
    </row>
    <row r="6361" spans="1:8">
      <c r="A6361" t="s">
        <v>18025</v>
      </c>
      <c r="B6361" t="s">
        <v>18026</v>
      </c>
      <c r="C6361" t="s">
        <v>18027</v>
      </c>
      <c r="D6361" t="s">
        <v>18028</v>
      </c>
      <c r="E6361" t="s">
        <v>776</v>
      </c>
      <c r="F6361" t="s">
        <v>583</v>
      </c>
      <c r="G6361" t="s">
        <v>352</v>
      </c>
      <c r="H6361" t="s">
        <v>777</v>
      </c>
    </row>
    <row r="6362" spans="1:8">
      <c r="A6362" t="s">
        <v>18029</v>
      </c>
      <c r="B6362" t="s">
        <v>18030</v>
      </c>
      <c r="C6362" t="s">
        <v>18031</v>
      </c>
      <c r="D6362" t="s">
        <v>16592</v>
      </c>
      <c r="E6362" t="s">
        <v>3998</v>
      </c>
      <c r="F6362" t="s">
        <v>583</v>
      </c>
      <c r="G6362" t="s">
        <v>352</v>
      </c>
      <c r="H6362" t="s">
        <v>3999</v>
      </c>
    </row>
    <row r="6363" spans="1:8">
      <c r="A6363" t="s">
        <v>18032</v>
      </c>
      <c r="B6363" t="s">
        <v>18033</v>
      </c>
      <c r="C6363" t="s">
        <v>18034</v>
      </c>
      <c r="D6363" t="s">
        <v>18035</v>
      </c>
      <c r="E6363" t="s">
        <v>18036</v>
      </c>
      <c r="F6363" t="s">
        <v>352</v>
      </c>
      <c r="G6363" t="s">
        <v>2854</v>
      </c>
      <c r="H6363" t="s">
        <v>11497</v>
      </c>
    </row>
    <row r="6364" spans="1:8">
      <c r="A6364" t="s">
        <v>18037</v>
      </c>
      <c r="B6364" t="s">
        <v>18038</v>
      </c>
      <c r="C6364" t="s">
        <v>18039</v>
      </c>
      <c r="D6364" t="s">
        <v>18040</v>
      </c>
      <c r="E6364" t="s">
        <v>1169</v>
      </c>
      <c r="F6364" t="s">
        <v>583</v>
      </c>
      <c r="G6364" t="s">
        <v>352</v>
      </c>
      <c r="H6364" t="s">
        <v>1170</v>
      </c>
    </row>
    <row r="6365" spans="1:8">
      <c r="A6365" t="s">
        <v>18041</v>
      </c>
      <c r="B6365" t="s">
        <v>18042</v>
      </c>
      <c r="C6365" t="s">
        <v>18043</v>
      </c>
      <c r="D6365" t="s">
        <v>18044</v>
      </c>
      <c r="E6365" t="s">
        <v>18045</v>
      </c>
      <c r="F6365" t="s">
        <v>2826</v>
      </c>
      <c r="G6365" t="s">
        <v>4721</v>
      </c>
      <c r="H6365" t="s">
        <v>17779</v>
      </c>
    </row>
    <row r="6366" spans="1:8">
      <c r="A6366" t="s">
        <v>18046</v>
      </c>
      <c r="B6366" t="s">
        <v>18047</v>
      </c>
      <c r="C6366" t="s">
        <v>18048</v>
      </c>
      <c r="D6366" t="s">
        <v>18049</v>
      </c>
      <c r="E6366" t="s">
        <v>3651</v>
      </c>
      <c r="F6366" t="s">
        <v>583</v>
      </c>
      <c r="G6366" t="s">
        <v>352</v>
      </c>
      <c r="H6366" t="s">
        <v>3652</v>
      </c>
    </row>
    <row r="6367" spans="1:8">
      <c r="A6367" t="s">
        <v>18050</v>
      </c>
      <c r="B6367" t="s">
        <v>18051</v>
      </c>
      <c r="C6367" t="s">
        <v>18051</v>
      </c>
      <c r="E6367" t="s">
        <v>652</v>
      </c>
      <c r="F6367" t="s">
        <v>652</v>
      </c>
    </row>
    <row r="6368" spans="1:8">
      <c r="A6368" t="s">
        <v>18052</v>
      </c>
      <c r="B6368" t="s">
        <v>18053</v>
      </c>
      <c r="C6368" t="s">
        <v>18054</v>
      </c>
      <c r="D6368" t="s">
        <v>18055</v>
      </c>
      <c r="E6368" t="s">
        <v>18056</v>
      </c>
      <c r="F6368" t="s">
        <v>1723</v>
      </c>
      <c r="G6368" t="s">
        <v>1724</v>
      </c>
      <c r="H6368" t="s">
        <v>18057</v>
      </c>
    </row>
    <row r="6369" spans="1:8">
      <c r="A6369" t="s">
        <v>18058</v>
      </c>
      <c r="B6369" t="s">
        <v>18059</v>
      </c>
      <c r="C6369" t="s">
        <v>18060</v>
      </c>
      <c r="D6369" t="s">
        <v>8692</v>
      </c>
      <c r="E6369" t="s">
        <v>652</v>
      </c>
      <c r="F6369" t="s">
        <v>652</v>
      </c>
    </row>
    <row r="6370" spans="1:8">
      <c r="A6370" t="s">
        <v>18061</v>
      </c>
      <c r="B6370" t="s">
        <v>18062</v>
      </c>
      <c r="C6370" t="s">
        <v>18062</v>
      </c>
      <c r="E6370" t="s">
        <v>652</v>
      </c>
      <c r="F6370" t="s">
        <v>652</v>
      </c>
    </row>
    <row r="6371" spans="1:8">
      <c r="A6371" t="s">
        <v>18063</v>
      </c>
      <c r="B6371" t="s">
        <v>18064</v>
      </c>
      <c r="C6371" t="s">
        <v>18065</v>
      </c>
      <c r="D6371" t="s">
        <v>1215</v>
      </c>
      <c r="E6371" t="s">
        <v>2010</v>
      </c>
      <c r="F6371" t="s">
        <v>1384</v>
      </c>
      <c r="G6371" t="s">
        <v>1385</v>
      </c>
      <c r="H6371" t="s">
        <v>1386</v>
      </c>
    </row>
    <row r="6372" spans="1:8">
      <c r="A6372" t="s">
        <v>18066</v>
      </c>
      <c r="B6372" t="s">
        <v>18067</v>
      </c>
      <c r="C6372" t="s">
        <v>18068</v>
      </c>
      <c r="D6372" t="s">
        <v>18069</v>
      </c>
      <c r="E6372" t="s">
        <v>2066</v>
      </c>
      <c r="F6372" t="s">
        <v>352</v>
      </c>
      <c r="G6372" t="s">
        <v>353</v>
      </c>
      <c r="H6372" t="s">
        <v>354</v>
      </c>
    </row>
    <row r="6373" spans="1:8">
      <c r="A6373" t="s">
        <v>18070</v>
      </c>
      <c r="B6373" t="s">
        <v>18071</v>
      </c>
      <c r="C6373" t="s">
        <v>18072</v>
      </c>
      <c r="D6373" t="s">
        <v>18069</v>
      </c>
      <c r="E6373" t="s">
        <v>652</v>
      </c>
      <c r="F6373" t="s">
        <v>652</v>
      </c>
    </row>
    <row r="6374" spans="1:8">
      <c r="A6374" t="s">
        <v>18073</v>
      </c>
      <c r="B6374" t="s">
        <v>18074</v>
      </c>
      <c r="C6374" t="s">
        <v>18075</v>
      </c>
      <c r="D6374" t="s">
        <v>18076</v>
      </c>
      <c r="E6374" t="s">
        <v>3998</v>
      </c>
      <c r="F6374" t="s">
        <v>583</v>
      </c>
      <c r="G6374" t="s">
        <v>352</v>
      </c>
      <c r="H6374" t="s">
        <v>3999</v>
      </c>
    </row>
    <row r="6375" spans="1:8">
      <c r="A6375" t="s">
        <v>18077</v>
      </c>
      <c r="B6375" t="s">
        <v>18074</v>
      </c>
      <c r="C6375" t="s">
        <v>18075</v>
      </c>
      <c r="D6375" t="s">
        <v>18076</v>
      </c>
      <c r="E6375" t="s">
        <v>3998</v>
      </c>
      <c r="F6375" t="s">
        <v>583</v>
      </c>
      <c r="G6375" t="s">
        <v>352</v>
      </c>
      <c r="H6375" t="s">
        <v>3999</v>
      </c>
    </row>
    <row r="6376" spans="1:8">
      <c r="A6376" t="s">
        <v>18078</v>
      </c>
      <c r="B6376" t="s">
        <v>18074</v>
      </c>
      <c r="C6376" t="s">
        <v>18075</v>
      </c>
      <c r="D6376" t="s">
        <v>18076</v>
      </c>
      <c r="E6376" t="s">
        <v>12601</v>
      </c>
      <c r="F6376" t="s">
        <v>1384</v>
      </c>
      <c r="G6376" t="s">
        <v>4156</v>
      </c>
      <c r="H6376" t="s">
        <v>7154</v>
      </c>
    </row>
    <row r="6377" spans="1:8">
      <c r="A6377" t="s">
        <v>18079</v>
      </c>
      <c r="B6377" t="s">
        <v>18080</v>
      </c>
      <c r="C6377" t="s">
        <v>18081</v>
      </c>
      <c r="D6377" t="s">
        <v>18076</v>
      </c>
      <c r="E6377" t="s">
        <v>3998</v>
      </c>
      <c r="F6377" t="s">
        <v>583</v>
      </c>
      <c r="G6377" t="s">
        <v>352</v>
      </c>
      <c r="H6377" t="s">
        <v>3999</v>
      </c>
    </row>
    <row r="6378" spans="1:8">
      <c r="A6378" t="s">
        <v>18082</v>
      </c>
      <c r="B6378" t="s">
        <v>18083</v>
      </c>
      <c r="C6378" t="s">
        <v>18084</v>
      </c>
      <c r="D6378" t="s">
        <v>18085</v>
      </c>
      <c r="E6378" t="s">
        <v>776</v>
      </c>
      <c r="F6378" t="s">
        <v>583</v>
      </c>
      <c r="G6378" t="s">
        <v>352</v>
      </c>
      <c r="H6378" t="s">
        <v>777</v>
      </c>
    </row>
    <row r="6379" spans="1:8">
      <c r="A6379" t="s">
        <v>18086</v>
      </c>
      <c r="B6379" t="s">
        <v>18087</v>
      </c>
      <c r="C6379" t="s">
        <v>18087</v>
      </c>
      <c r="E6379" t="s">
        <v>2014</v>
      </c>
      <c r="F6379" t="s">
        <v>583</v>
      </c>
      <c r="G6379" t="s">
        <v>1281</v>
      </c>
      <c r="H6379" t="s">
        <v>2015</v>
      </c>
    </row>
    <row r="6380" spans="1:8">
      <c r="A6380" t="s">
        <v>18088</v>
      </c>
      <c r="B6380" t="s">
        <v>18089</v>
      </c>
      <c r="C6380" t="s">
        <v>18089</v>
      </c>
      <c r="E6380" t="s">
        <v>1280</v>
      </c>
      <c r="F6380" t="s">
        <v>583</v>
      </c>
      <c r="G6380" t="s">
        <v>1281</v>
      </c>
      <c r="H6380" t="s">
        <v>1282</v>
      </c>
    </row>
    <row r="6381" spans="1:8">
      <c r="A6381" t="s">
        <v>18090</v>
      </c>
      <c r="B6381" t="s">
        <v>18091</v>
      </c>
      <c r="C6381" t="s">
        <v>18092</v>
      </c>
      <c r="D6381" t="s">
        <v>9282</v>
      </c>
      <c r="E6381" t="s">
        <v>4506</v>
      </c>
      <c r="F6381" t="s">
        <v>1723</v>
      </c>
      <c r="G6381" t="s">
        <v>2284</v>
      </c>
      <c r="H6381" t="s">
        <v>4507</v>
      </c>
    </row>
    <row r="6382" spans="1:8">
      <c r="A6382" t="s">
        <v>18093</v>
      </c>
      <c r="B6382" t="s">
        <v>18094</v>
      </c>
      <c r="C6382" t="s">
        <v>18095</v>
      </c>
      <c r="D6382" t="s">
        <v>9282</v>
      </c>
      <c r="E6382" t="s">
        <v>4506</v>
      </c>
      <c r="F6382" t="s">
        <v>1723</v>
      </c>
      <c r="G6382" t="s">
        <v>2284</v>
      </c>
      <c r="H6382" t="s">
        <v>4507</v>
      </c>
    </row>
    <row r="6383" spans="1:8">
      <c r="A6383" t="s">
        <v>18096</v>
      </c>
      <c r="B6383" t="s">
        <v>18097</v>
      </c>
      <c r="C6383" t="s">
        <v>18098</v>
      </c>
      <c r="D6383" t="s">
        <v>9282</v>
      </c>
      <c r="E6383" t="s">
        <v>4506</v>
      </c>
      <c r="F6383" t="s">
        <v>1723</v>
      </c>
      <c r="G6383" t="s">
        <v>2284</v>
      </c>
      <c r="H6383" t="s">
        <v>4507</v>
      </c>
    </row>
    <row r="6384" spans="1:8">
      <c r="A6384" t="s">
        <v>18099</v>
      </c>
      <c r="B6384" t="s">
        <v>18100</v>
      </c>
      <c r="C6384" t="s">
        <v>18101</v>
      </c>
      <c r="D6384" t="s">
        <v>9282</v>
      </c>
      <c r="E6384" t="s">
        <v>4506</v>
      </c>
      <c r="F6384" t="s">
        <v>1723</v>
      </c>
      <c r="G6384" t="s">
        <v>2284</v>
      </c>
      <c r="H6384" t="s">
        <v>4507</v>
      </c>
    </row>
    <row r="6385" spans="1:8">
      <c r="A6385" t="s">
        <v>18102</v>
      </c>
      <c r="B6385" t="s">
        <v>18103</v>
      </c>
      <c r="C6385" t="s">
        <v>18104</v>
      </c>
      <c r="D6385" t="s">
        <v>10379</v>
      </c>
      <c r="E6385" t="s">
        <v>8544</v>
      </c>
      <c r="F6385" t="s">
        <v>352</v>
      </c>
      <c r="G6385" t="s">
        <v>2854</v>
      </c>
      <c r="H6385" t="s">
        <v>2855</v>
      </c>
    </row>
    <row r="6386" spans="1:8">
      <c r="A6386" t="s">
        <v>18105</v>
      </c>
      <c r="B6386" t="s">
        <v>18106</v>
      </c>
      <c r="C6386" t="s">
        <v>18107</v>
      </c>
      <c r="D6386" t="s">
        <v>10763</v>
      </c>
      <c r="E6386" t="s">
        <v>2312</v>
      </c>
      <c r="F6386" t="s">
        <v>583</v>
      </c>
      <c r="G6386" t="s">
        <v>1723</v>
      </c>
      <c r="H6386" t="s">
        <v>2313</v>
      </c>
    </row>
    <row r="6387" spans="1:8">
      <c r="A6387" t="s">
        <v>18108</v>
      </c>
      <c r="B6387" t="s">
        <v>18109</v>
      </c>
      <c r="C6387" t="s">
        <v>18110</v>
      </c>
      <c r="D6387" t="s">
        <v>18111</v>
      </c>
      <c r="E6387" t="s">
        <v>4434</v>
      </c>
      <c r="F6387" t="s">
        <v>352</v>
      </c>
      <c r="G6387" t="s">
        <v>2854</v>
      </c>
      <c r="H6387" t="s">
        <v>2855</v>
      </c>
    </row>
    <row r="6388" spans="1:8">
      <c r="A6388" t="s">
        <v>18112</v>
      </c>
      <c r="B6388" t="s">
        <v>18113</v>
      </c>
      <c r="C6388" t="s">
        <v>18113</v>
      </c>
      <c r="E6388" t="s">
        <v>1841</v>
      </c>
      <c r="F6388" t="s">
        <v>583</v>
      </c>
      <c r="G6388" t="s">
        <v>1842</v>
      </c>
      <c r="H6388" t="s">
        <v>1843</v>
      </c>
    </row>
    <row r="6389" spans="1:8">
      <c r="A6389" t="s">
        <v>18114</v>
      </c>
      <c r="B6389" t="s">
        <v>18115</v>
      </c>
      <c r="C6389" t="s">
        <v>18115</v>
      </c>
      <c r="E6389" t="s">
        <v>18045</v>
      </c>
      <c r="F6389" t="s">
        <v>2826</v>
      </c>
      <c r="G6389" t="s">
        <v>4721</v>
      </c>
      <c r="H6389" t="s">
        <v>17779</v>
      </c>
    </row>
    <row r="6390" spans="1:8">
      <c r="A6390" t="s">
        <v>18116</v>
      </c>
      <c r="B6390" t="s">
        <v>18117</v>
      </c>
      <c r="C6390" t="s">
        <v>18117</v>
      </c>
      <c r="E6390" t="s">
        <v>18045</v>
      </c>
      <c r="F6390" t="s">
        <v>2826</v>
      </c>
      <c r="G6390" t="s">
        <v>4721</v>
      </c>
      <c r="H6390" t="s">
        <v>17779</v>
      </c>
    </row>
    <row r="6391" spans="1:8">
      <c r="A6391" t="s">
        <v>18118</v>
      </c>
      <c r="B6391" t="s">
        <v>18119</v>
      </c>
      <c r="C6391" t="s">
        <v>18119</v>
      </c>
      <c r="E6391" t="s">
        <v>18045</v>
      </c>
      <c r="F6391" t="s">
        <v>2826</v>
      </c>
      <c r="G6391" t="s">
        <v>4721</v>
      </c>
      <c r="H6391" t="s">
        <v>17779</v>
      </c>
    </row>
    <row r="6392" spans="1:8">
      <c r="A6392" t="s">
        <v>18120</v>
      </c>
      <c r="B6392" t="s">
        <v>18121</v>
      </c>
      <c r="C6392" t="s">
        <v>18121</v>
      </c>
      <c r="E6392" t="s">
        <v>18045</v>
      </c>
      <c r="F6392" t="s">
        <v>2826</v>
      </c>
      <c r="G6392" t="s">
        <v>4721</v>
      </c>
      <c r="H6392" t="s">
        <v>17779</v>
      </c>
    </row>
    <row r="6393" spans="1:8">
      <c r="A6393" t="s">
        <v>18122</v>
      </c>
      <c r="B6393" t="s">
        <v>18123</v>
      </c>
      <c r="C6393" t="s">
        <v>18124</v>
      </c>
      <c r="D6393" t="s">
        <v>12159</v>
      </c>
      <c r="E6393" t="s">
        <v>9683</v>
      </c>
      <c r="F6393" t="s">
        <v>1723</v>
      </c>
      <c r="G6393" t="s">
        <v>2273</v>
      </c>
      <c r="H6393" t="s">
        <v>8762</v>
      </c>
    </row>
    <row r="6394" spans="1:8">
      <c r="A6394" t="s">
        <v>18125</v>
      </c>
      <c r="B6394" t="s">
        <v>18126</v>
      </c>
      <c r="C6394" t="s">
        <v>18127</v>
      </c>
      <c r="D6394" t="s">
        <v>18128</v>
      </c>
      <c r="E6394" t="s">
        <v>652</v>
      </c>
      <c r="F6394" t="s">
        <v>652</v>
      </c>
    </row>
    <row r="6395" spans="1:8">
      <c r="A6395" t="s">
        <v>18129</v>
      </c>
      <c r="B6395" t="s">
        <v>18130</v>
      </c>
      <c r="C6395" t="s">
        <v>18131</v>
      </c>
      <c r="D6395" t="s">
        <v>7608</v>
      </c>
      <c r="E6395" t="s">
        <v>1169</v>
      </c>
      <c r="F6395" t="s">
        <v>583</v>
      </c>
      <c r="G6395" t="s">
        <v>352</v>
      </c>
      <c r="H6395" t="s">
        <v>1170</v>
      </c>
    </row>
    <row r="6396" spans="1:8">
      <c r="A6396" t="s">
        <v>18132</v>
      </c>
      <c r="B6396" t="s">
        <v>18133</v>
      </c>
      <c r="C6396" t="s">
        <v>18134</v>
      </c>
      <c r="D6396" t="s">
        <v>2956</v>
      </c>
      <c r="E6396" t="s">
        <v>652</v>
      </c>
      <c r="F6396" t="s">
        <v>652</v>
      </c>
    </row>
    <row r="6397" spans="1:8">
      <c r="A6397" t="s">
        <v>18135</v>
      </c>
      <c r="B6397" t="s">
        <v>18136</v>
      </c>
      <c r="C6397" t="s">
        <v>18136</v>
      </c>
      <c r="E6397" t="s">
        <v>764</v>
      </c>
      <c r="F6397" t="s">
        <v>583</v>
      </c>
      <c r="G6397" t="s">
        <v>352</v>
      </c>
      <c r="H6397" t="s">
        <v>765</v>
      </c>
    </row>
    <row r="6398" spans="1:8">
      <c r="A6398" t="s">
        <v>18137</v>
      </c>
      <c r="B6398" t="s">
        <v>18138</v>
      </c>
      <c r="C6398" t="s">
        <v>18138</v>
      </c>
      <c r="E6398" t="s">
        <v>8488</v>
      </c>
      <c r="F6398" t="s">
        <v>1705</v>
      </c>
      <c r="G6398" t="s">
        <v>4638</v>
      </c>
      <c r="H6398" t="s">
        <v>4639</v>
      </c>
    </row>
    <row r="6399" spans="1:8">
      <c r="A6399" t="s">
        <v>18139</v>
      </c>
      <c r="B6399" t="s">
        <v>18140</v>
      </c>
      <c r="C6399" t="s">
        <v>18140</v>
      </c>
      <c r="E6399" t="s">
        <v>18141</v>
      </c>
      <c r="F6399" t="s">
        <v>352</v>
      </c>
      <c r="G6399" t="s">
        <v>617</v>
      </c>
      <c r="H6399" t="s">
        <v>673</v>
      </c>
    </row>
    <row r="6400" spans="1:8">
      <c r="A6400" t="s">
        <v>18142</v>
      </c>
      <c r="B6400" t="s">
        <v>18143</v>
      </c>
      <c r="C6400" t="s">
        <v>18143</v>
      </c>
      <c r="E6400" t="s">
        <v>18141</v>
      </c>
      <c r="F6400" t="s">
        <v>352</v>
      </c>
      <c r="G6400" t="s">
        <v>617</v>
      </c>
      <c r="H6400" t="s">
        <v>673</v>
      </c>
    </row>
    <row r="6401" spans="1:8">
      <c r="A6401" t="s">
        <v>18144</v>
      </c>
      <c r="B6401" t="s">
        <v>18145</v>
      </c>
      <c r="C6401" t="s">
        <v>18146</v>
      </c>
      <c r="D6401" t="s">
        <v>1578</v>
      </c>
      <c r="E6401" t="s">
        <v>1579</v>
      </c>
      <c r="F6401" t="s">
        <v>352</v>
      </c>
      <c r="G6401" t="s">
        <v>495</v>
      </c>
      <c r="H6401" t="s">
        <v>1580</v>
      </c>
    </row>
    <row r="6402" spans="1:8">
      <c r="A6402" t="s">
        <v>18147</v>
      </c>
      <c r="B6402" t="s">
        <v>18148</v>
      </c>
      <c r="C6402" t="s">
        <v>18149</v>
      </c>
      <c r="D6402" t="s">
        <v>1578</v>
      </c>
      <c r="E6402" t="s">
        <v>1579</v>
      </c>
      <c r="F6402" t="s">
        <v>352</v>
      </c>
      <c r="G6402" t="s">
        <v>495</v>
      </c>
      <c r="H6402" t="s">
        <v>1580</v>
      </c>
    </row>
    <row r="6403" spans="1:8">
      <c r="A6403" t="s">
        <v>18150</v>
      </c>
      <c r="B6403" t="s">
        <v>18151</v>
      </c>
      <c r="C6403" t="s">
        <v>18152</v>
      </c>
      <c r="D6403" t="s">
        <v>4191</v>
      </c>
      <c r="E6403" t="s">
        <v>1574</v>
      </c>
      <c r="F6403" t="s">
        <v>352</v>
      </c>
      <c r="G6403" t="s">
        <v>360</v>
      </c>
      <c r="H6403" t="s">
        <v>412</v>
      </c>
    </row>
    <row r="6404" spans="1:8">
      <c r="A6404" t="s">
        <v>18153</v>
      </c>
      <c r="B6404" t="s">
        <v>18154</v>
      </c>
      <c r="C6404" t="s">
        <v>18155</v>
      </c>
      <c r="D6404" t="s">
        <v>6473</v>
      </c>
      <c r="E6404" t="s">
        <v>652</v>
      </c>
      <c r="F6404" t="s">
        <v>652</v>
      </c>
    </row>
    <row r="6405" spans="1:8">
      <c r="A6405" t="s">
        <v>18156</v>
      </c>
      <c r="B6405" t="s">
        <v>18157</v>
      </c>
      <c r="C6405" t="s">
        <v>18157</v>
      </c>
      <c r="E6405" t="s">
        <v>18158</v>
      </c>
      <c r="F6405" t="s">
        <v>1705</v>
      </c>
      <c r="G6405" t="s">
        <v>4638</v>
      </c>
      <c r="H6405" t="s">
        <v>4639</v>
      </c>
    </row>
    <row r="6406" spans="1:8">
      <c r="A6406" t="s">
        <v>18159</v>
      </c>
      <c r="B6406" t="s">
        <v>18160</v>
      </c>
      <c r="C6406" t="s">
        <v>18160</v>
      </c>
      <c r="E6406" t="s">
        <v>18161</v>
      </c>
      <c r="F6406" t="s">
        <v>1705</v>
      </c>
      <c r="G6406" t="s">
        <v>4638</v>
      </c>
      <c r="H6406" t="s">
        <v>4639</v>
      </c>
    </row>
    <row r="6407" spans="1:8">
      <c r="A6407" t="s">
        <v>18162</v>
      </c>
      <c r="B6407" t="s">
        <v>18163</v>
      </c>
      <c r="C6407" t="s">
        <v>18163</v>
      </c>
      <c r="E6407" t="s">
        <v>18158</v>
      </c>
      <c r="F6407" t="s">
        <v>1705</v>
      </c>
      <c r="G6407" t="s">
        <v>4638</v>
      </c>
      <c r="H6407" t="s">
        <v>4639</v>
      </c>
    </row>
    <row r="6408" spans="1:8">
      <c r="A6408" t="s">
        <v>18164</v>
      </c>
      <c r="B6408" t="s">
        <v>18165</v>
      </c>
      <c r="C6408" t="s">
        <v>18166</v>
      </c>
      <c r="D6408" t="s">
        <v>10663</v>
      </c>
      <c r="E6408" t="s">
        <v>3345</v>
      </c>
      <c r="F6408" t="s">
        <v>352</v>
      </c>
      <c r="G6408" t="s">
        <v>2854</v>
      </c>
      <c r="H6408" t="s">
        <v>3346</v>
      </c>
    </row>
    <row r="6409" spans="1:8">
      <c r="A6409" t="s">
        <v>18167</v>
      </c>
      <c r="B6409" t="s">
        <v>18168</v>
      </c>
      <c r="C6409" t="s">
        <v>18169</v>
      </c>
      <c r="D6409" t="s">
        <v>2844</v>
      </c>
      <c r="E6409" t="s">
        <v>2820</v>
      </c>
      <c r="F6409" t="s">
        <v>352</v>
      </c>
      <c r="G6409" t="s">
        <v>692</v>
      </c>
      <c r="H6409" t="s">
        <v>1239</v>
      </c>
    </row>
    <row r="6410" spans="1:8">
      <c r="A6410" t="s">
        <v>18170</v>
      </c>
      <c r="B6410" t="s">
        <v>18171</v>
      </c>
      <c r="C6410" t="s">
        <v>18171</v>
      </c>
      <c r="E6410" t="s">
        <v>4119</v>
      </c>
      <c r="F6410" t="s">
        <v>1384</v>
      </c>
      <c r="G6410" t="s">
        <v>1385</v>
      </c>
      <c r="H6410" t="s">
        <v>4025</v>
      </c>
    </row>
    <row r="6411" spans="1:8">
      <c r="A6411" t="s">
        <v>18172</v>
      </c>
      <c r="B6411" t="s">
        <v>18173</v>
      </c>
      <c r="C6411" t="s">
        <v>18173</v>
      </c>
      <c r="E6411" t="s">
        <v>652</v>
      </c>
      <c r="F6411" t="s">
        <v>652</v>
      </c>
    </row>
    <row r="6412" spans="1:8">
      <c r="A6412" t="s">
        <v>18174</v>
      </c>
      <c r="B6412" t="s">
        <v>18175</v>
      </c>
      <c r="C6412" t="s">
        <v>18176</v>
      </c>
      <c r="D6412" t="s">
        <v>18177</v>
      </c>
      <c r="E6412" t="s">
        <v>18178</v>
      </c>
      <c r="F6412" t="s">
        <v>459</v>
      </c>
      <c r="G6412" t="s">
        <v>2604</v>
      </c>
      <c r="H6412" t="s">
        <v>3202</v>
      </c>
    </row>
    <row r="6413" spans="1:8">
      <c r="A6413" t="s">
        <v>18179</v>
      </c>
      <c r="B6413" t="s">
        <v>18180</v>
      </c>
      <c r="C6413" t="s">
        <v>18180</v>
      </c>
      <c r="E6413" t="s">
        <v>18181</v>
      </c>
      <c r="F6413" t="s">
        <v>459</v>
      </c>
      <c r="G6413" t="s">
        <v>2604</v>
      </c>
      <c r="H6413" t="s">
        <v>3202</v>
      </c>
    </row>
    <row r="6414" spans="1:8">
      <c r="A6414" t="s">
        <v>18182</v>
      </c>
      <c r="B6414" t="s">
        <v>18183</v>
      </c>
      <c r="C6414" t="s">
        <v>18184</v>
      </c>
      <c r="D6414" t="s">
        <v>7672</v>
      </c>
      <c r="E6414" t="s">
        <v>18181</v>
      </c>
      <c r="F6414" t="s">
        <v>459</v>
      </c>
      <c r="G6414" t="s">
        <v>2604</v>
      </c>
      <c r="H6414" t="s">
        <v>3202</v>
      </c>
    </row>
    <row r="6415" spans="1:8">
      <c r="A6415" t="s">
        <v>18185</v>
      </c>
      <c r="B6415" t="s">
        <v>18186</v>
      </c>
      <c r="C6415" t="s">
        <v>18186</v>
      </c>
      <c r="E6415" t="s">
        <v>18181</v>
      </c>
      <c r="F6415" t="s">
        <v>459</v>
      </c>
      <c r="G6415" t="s">
        <v>2604</v>
      </c>
      <c r="H6415" t="s">
        <v>3202</v>
      </c>
    </row>
    <row r="6416" spans="1:8">
      <c r="A6416" t="s">
        <v>18187</v>
      </c>
      <c r="B6416" t="s">
        <v>18188</v>
      </c>
      <c r="C6416" t="s">
        <v>18188</v>
      </c>
      <c r="E6416" t="s">
        <v>18181</v>
      </c>
      <c r="F6416" t="s">
        <v>459</v>
      </c>
      <c r="G6416" t="s">
        <v>2604</v>
      </c>
      <c r="H6416" t="s">
        <v>3202</v>
      </c>
    </row>
    <row r="6417" spans="1:8">
      <c r="A6417" t="s">
        <v>18189</v>
      </c>
      <c r="B6417" t="s">
        <v>18190</v>
      </c>
      <c r="C6417" t="s">
        <v>18190</v>
      </c>
      <c r="E6417" t="s">
        <v>18181</v>
      </c>
      <c r="F6417" t="s">
        <v>459</v>
      </c>
      <c r="G6417" t="s">
        <v>2604</v>
      </c>
      <c r="H6417" t="s">
        <v>3202</v>
      </c>
    </row>
    <row r="6418" spans="1:8">
      <c r="A6418" t="s">
        <v>18191</v>
      </c>
      <c r="B6418" t="s">
        <v>18192</v>
      </c>
      <c r="C6418" t="s">
        <v>18192</v>
      </c>
      <c r="E6418" t="s">
        <v>18181</v>
      </c>
      <c r="F6418" t="s">
        <v>459</v>
      </c>
      <c r="G6418" t="s">
        <v>2604</v>
      </c>
      <c r="H6418" t="s">
        <v>3202</v>
      </c>
    </row>
    <row r="6419" spans="1:8">
      <c r="A6419" t="s">
        <v>18193</v>
      </c>
      <c r="B6419" t="s">
        <v>18194</v>
      </c>
      <c r="C6419" t="s">
        <v>18194</v>
      </c>
      <c r="E6419" t="s">
        <v>18181</v>
      </c>
      <c r="F6419" t="s">
        <v>459</v>
      </c>
      <c r="G6419" t="s">
        <v>2604</v>
      </c>
      <c r="H6419" t="s">
        <v>3202</v>
      </c>
    </row>
    <row r="6420" spans="1:8">
      <c r="A6420" t="s">
        <v>18195</v>
      </c>
      <c r="B6420" t="s">
        <v>18196</v>
      </c>
      <c r="C6420" t="s">
        <v>18197</v>
      </c>
      <c r="D6420" t="s">
        <v>738</v>
      </c>
      <c r="E6420" t="s">
        <v>691</v>
      </c>
      <c r="F6420" t="s">
        <v>352</v>
      </c>
      <c r="G6420" t="s">
        <v>692</v>
      </c>
      <c r="H6420" t="s">
        <v>693</v>
      </c>
    </row>
    <row r="6421" spans="1:8">
      <c r="A6421" t="s">
        <v>18198</v>
      </c>
      <c r="B6421" t="s">
        <v>18199</v>
      </c>
      <c r="C6421" t="s">
        <v>18199</v>
      </c>
      <c r="E6421" t="s">
        <v>691</v>
      </c>
      <c r="F6421" t="s">
        <v>352</v>
      </c>
      <c r="G6421" t="s">
        <v>692</v>
      </c>
      <c r="H6421" t="s">
        <v>693</v>
      </c>
    </row>
    <row r="6422" spans="1:8">
      <c r="A6422" t="s">
        <v>18200</v>
      </c>
      <c r="B6422" t="s">
        <v>18201</v>
      </c>
      <c r="C6422" t="s">
        <v>18202</v>
      </c>
      <c r="D6422" t="s">
        <v>738</v>
      </c>
      <c r="E6422" t="s">
        <v>691</v>
      </c>
      <c r="F6422" t="s">
        <v>352</v>
      </c>
      <c r="G6422" t="s">
        <v>692</v>
      </c>
      <c r="H6422" t="s">
        <v>693</v>
      </c>
    </row>
    <row r="6423" spans="1:8">
      <c r="A6423" t="s">
        <v>18203</v>
      </c>
      <c r="B6423" t="s">
        <v>18204</v>
      </c>
      <c r="C6423" t="s">
        <v>18205</v>
      </c>
      <c r="D6423" t="s">
        <v>738</v>
      </c>
      <c r="E6423" t="s">
        <v>691</v>
      </c>
      <c r="F6423" t="s">
        <v>352</v>
      </c>
      <c r="G6423" t="s">
        <v>692</v>
      </c>
      <c r="H6423" t="s">
        <v>693</v>
      </c>
    </row>
    <row r="6424" spans="1:8">
      <c r="A6424" t="s">
        <v>18206</v>
      </c>
      <c r="B6424" t="s">
        <v>18207</v>
      </c>
      <c r="C6424" t="s">
        <v>18207</v>
      </c>
      <c r="E6424" t="s">
        <v>691</v>
      </c>
      <c r="F6424" t="s">
        <v>352</v>
      </c>
      <c r="G6424" t="s">
        <v>692</v>
      </c>
      <c r="H6424" t="s">
        <v>693</v>
      </c>
    </row>
    <row r="6425" spans="1:8">
      <c r="A6425" t="s">
        <v>18208</v>
      </c>
      <c r="B6425" t="s">
        <v>18209</v>
      </c>
      <c r="C6425" t="s">
        <v>18209</v>
      </c>
      <c r="E6425" t="s">
        <v>3606</v>
      </c>
      <c r="F6425" t="s">
        <v>1705</v>
      </c>
      <c r="G6425" t="s">
        <v>1706</v>
      </c>
      <c r="H6425" t="s">
        <v>1707</v>
      </c>
    </row>
    <row r="6426" spans="1:8">
      <c r="A6426" t="s">
        <v>18210</v>
      </c>
      <c r="B6426" t="s">
        <v>18211</v>
      </c>
      <c r="C6426" t="s">
        <v>18211</v>
      </c>
      <c r="E6426" t="s">
        <v>3606</v>
      </c>
      <c r="F6426" t="s">
        <v>1705</v>
      </c>
      <c r="G6426" t="s">
        <v>1706</v>
      </c>
      <c r="H6426" t="s">
        <v>1707</v>
      </c>
    </row>
    <row r="6427" spans="1:8">
      <c r="A6427" t="s">
        <v>18212</v>
      </c>
      <c r="B6427" t="s">
        <v>18213</v>
      </c>
      <c r="C6427" t="s">
        <v>18213</v>
      </c>
      <c r="E6427" t="s">
        <v>3606</v>
      </c>
      <c r="F6427" t="s">
        <v>1705</v>
      </c>
      <c r="G6427" t="s">
        <v>1706</v>
      </c>
      <c r="H6427" t="s">
        <v>1707</v>
      </c>
    </row>
    <row r="6428" spans="1:8">
      <c r="A6428" t="s">
        <v>18214</v>
      </c>
      <c r="B6428" t="s">
        <v>18215</v>
      </c>
      <c r="C6428" t="s">
        <v>18215</v>
      </c>
      <c r="E6428" t="s">
        <v>3606</v>
      </c>
      <c r="F6428" t="s">
        <v>1705</v>
      </c>
      <c r="G6428" t="s">
        <v>1706</v>
      </c>
      <c r="H6428" t="s">
        <v>1707</v>
      </c>
    </row>
    <row r="6429" spans="1:8">
      <c r="A6429" t="s">
        <v>18216</v>
      </c>
      <c r="B6429" t="s">
        <v>18217</v>
      </c>
      <c r="C6429" t="s">
        <v>18217</v>
      </c>
      <c r="E6429" t="s">
        <v>7496</v>
      </c>
      <c r="F6429" t="s">
        <v>352</v>
      </c>
      <c r="G6429" t="s">
        <v>2854</v>
      </c>
      <c r="H6429" t="s">
        <v>3346</v>
      </c>
    </row>
    <row r="6430" spans="1:8">
      <c r="A6430" t="s">
        <v>18218</v>
      </c>
      <c r="B6430" t="s">
        <v>18219</v>
      </c>
      <c r="C6430" t="s">
        <v>18220</v>
      </c>
      <c r="D6430" t="s">
        <v>9078</v>
      </c>
      <c r="E6430" t="s">
        <v>3606</v>
      </c>
      <c r="F6430" t="s">
        <v>1705</v>
      </c>
      <c r="G6430" t="s">
        <v>1706</v>
      </c>
      <c r="H6430" t="s">
        <v>1707</v>
      </c>
    </row>
    <row r="6431" spans="1:8">
      <c r="A6431" t="s">
        <v>18221</v>
      </c>
      <c r="B6431" t="s">
        <v>18222</v>
      </c>
      <c r="C6431" t="s">
        <v>18223</v>
      </c>
      <c r="D6431" t="s">
        <v>5539</v>
      </c>
      <c r="E6431" t="s">
        <v>423</v>
      </c>
      <c r="F6431" t="s">
        <v>352</v>
      </c>
      <c r="G6431" t="s">
        <v>367</v>
      </c>
      <c r="H6431" t="s">
        <v>424</v>
      </c>
    </row>
    <row r="6432" spans="1:8">
      <c r="A6432" t="s">
        <v>18224</v>
      </c>
      <c r="B6432" t="s">
        <v>18225</v>
      </c>
      <c r="C6432" t="s">
        <v>18226</v>
      </c>
      <c r="D6432" t="s">
        <v>5368</v>
      </c>
      <c r="E6432" t="s">
        <v>423</v>
      </c>
      <c r="F6432" t="s">
        <v>352</v>
      </c>
      <c r="G6432" t="s">
        <v>367</v>
      </c>
      <c r="H6432" t="s">
        <v>424</v>
      </c>
    </row>
    <row r="6433" spans="1:8">
      <c r="A6433" t="s">
        <v>18227</v>
      </c>
      <c r="B6433" t="s">
        <v>18228</v>
      </c>
      <c r="C6433" t="s">
        <v>18229</v>
      </c>
      <c r="D6433" t="s">
        <v>18230</v>
      </c>
      <c r="E6433" t="s">
        <v>18231</v>
      </c>
      <c r="F6433" t="s">
        <v>352</v>
      </c>
      <c r="G6433" t="s">
        <v>2649</v>
      </c>
      <c r="H6433" t="s">
        <v>2708</v>
      </c>
    </row>
    <row r="6434" spans="1:8">
      <c r="A6434" t="s">
        <v>18232</v>
      </c>
      <c r="B6434" t="s">
        <v>18233</v>
      </c>
      <c r="C6434" t="s">
        <v>18234</v>
      </c>
      <c r="D6434" t="s">
        <v>5539</v>
      </c>
      <c r="E6434" t="s">
        <v>423</v>
      </c>
      <c r="F6434" t="s">
        <v>352</v>
      </c>
      <c r="G6434" t="s">
        <v>367</v>
      </c>
      <c r="H6434" t="s">
        <v>424</v>
      </c>
    </row>
    <row r="6435" spans="1:8">
      <c r="A6435" t="s">
        <v>18235</v>
      </c>
      <c r="B6435" t="s">
        <v>18236</v>
      </c>
      <c r="C6435" t="s">
        <v>18237</v>
      </c>
      <c r="D6435" t="s">
        <v>2584</v>
      </c>
      <c r="E6435" t="s">
        <v>652</v>
      </c>
      <c r="F6435" t="s">
        <v>652</v>
      </c>
    </row>
    <row r="6436" spans="1:8">
      <c r="A6436" t="s">
        <v>18238</v>
      </c>
      <c r="B6436" t="s">
        <v>18239</v>
      </c>
      <c r="C6436" t="s">
        <v>18240</v>
      </c>
      <c r="D6436" t="s">
        <v>12223</v>
      </c>
      <c r="E6436" t="s">
        <v>4434</v>
      </c>
      <c r="F6436" t="s">
        <v>352</v>
      </c>
      <c r="G6436" t="s">
        <v>2854</v>
      </c>
      <c r="H6436" t="s">
        <v>2855</v>
      </c>
    </row>
    <row r="6437" spans="1:8">
      <c r="A6437" t="s">
        <v>18241</v>
      </c>
      <c r="B6437" t="s">
        <v>18242</v>
      </c>
      <c r="C6437" t="s">
        <v>18243</v>
      </c>
      <c r="D6437" t="s">
        <v>3470</v>
      </c>
      <c r="E6437" t="s">
        <v>1562</v>
      </c>
      <c r="F6437" t="s">
        <v>352</v>
      </c>
      <c r="G6437" t="s">
        <v>610</v>
      </c>
      <c r="H6437" t="s">
        <v>1007</v>
      </c>
    </row>
    <row r="6438" spans="1:8">
      <c r="A6438" t="s">
        <v>18244</v>
      </c>
      <c r="B6438" t="s">
        <v>12957</v>
      </c>
      <c r="C6438" t="s">
        <v>12958</v>
      </c>
      <c r="D6438" t="s">
        <v>3042</v>
      </c>
      <c r="E6438" s="7" t="s">
        <v>12959</v>
      </c>
      <c r="F6438" s="7" t="s">
        <v>352</v>
      </c>
      <c r="G6438" t="s">
        <v>360</v>
      </c>
      <c r="H6438" t="s">
        <v>374</v>
      </c>
    </row>
    <row r="6439" spans="1:8">
      <c r="A6439" t="s">
        <v>18245</v>
      </c>
      <c r="B6439" t="s">
        <v>18246</v>
      </c>
      <c r="C6439" t="s">
        <v>18246</v>
      </c>
      <c r="E6439" t="s">
        <v>18247</v>
      </c>
      <c r="F6439" t="s">
        <v>1723</v>
      </c>
      <c r="G6439" t="s">
        <v>2284</v>
      </c>
      <c r="H6439" t="s">
        <v>10358</v>
      </c>
    </row>
    <row r="6440" spans="1:8">
      <c r="A6440" t="s">
        <v>18248</v>
      </c>
      <c r="B6440" t="s">
        <v>18249</v>
      </c>
      <c r="C6440" t="s">
        <v>18249</v>
      </c>
      <c r="E6440" t="s">
        <v>9099</v>
      </c>
      <c r="F6440" t="s">
        <v>1723</v>
      </c>
      <c r="G6440" t="s">
        <v>2284</v>
      </c>
      <c r="H6440" t="s">
        <v>9100</v>
      </c>
    </row>
    <row r="6441" spans="1:8">
      <c r="A6441" t="s">
        <v>18250</v>
      </c>
      <c r="B6441" t="s">
        <v>18251</v>
      </c>
      <c r="C6441" t="s">
        <v>18252</v>
      </c>
      <c r="D6441" t="s">
        <v>4399</v>
      </c>
      <c r="E6441" t="s">
        <v>18253</v>
      </c>
      <c r="F6441" t="s">
        <v>1723</v>
      </c>
      <c r="G6441" t="s">
        <v>2291</v>
      </c>
      <c r="H6441" t="s">
        <v>4067</v>
      </c>
    </row>
    <row r="6442" spans="1:8">
      <c r="A6442" t="s">
        <v>18254</v>
      </c>
      <c r="B6442" t="s">
        <v>18255</v>
      </c>
      <c r="C6442" t="s">
        <v>18256</v>
      </c>
      <c r="D6442" t="s">
        <v>2296</v>
      </c>
      <c r="E6442" t="s">
        <v>15826</v>
      </c>
      <c r="F6442" t="s">
        <v>1723</v>
      </c>
      <c r="G6442" t="s">
        <v>1724</v>
      </c>
      <c r="H6442" t="s">
        <v>1725</v>
      </c>
    </row>
    <row r="6443" spans="1:8">
      <c r="A6443" t="s">
        <v>18257</v>
      </c>
      <c r="B6443" t="s">
        <v>2287</v>
      </c>
      <c r="C6443" t="s">
        <v>2288</v>
      </c>
      <c r="D6443" t="s">
        <v>2289</v>
      </c>
      <c r="E6443" t="s">
        <v>2290</v>
      </c>
      <c r="F6443" t="s">
        <v>1723</v>
      </c>
      <c r="G6443" t="s">
        <v>2291</v>
      </c>
      <c r="H6443" t="s">
        <v>2292</v>
      </c>
    </row>
    <row r="6444" spans="1:8">
      <c r="A6444" t="s">
        <v>18258</v>
      </c>
      <c r="B6444" t="s">
        <v>18259</v>
      </c>
      <c r="C6444" t="s">
        <v>18260</v>
      </c>
      <c r="D6444" t="s">
        <v>7495</v>
      </c>
      <c r="E6444" t="s">
        <v>7496</v>
      </c>
      <c r="F6444" t="s">
        <v>352</v>
      </c>
      <c r="G6444" t="s">
        <v>2854</v>
      </c>
      <c r="H6444" t="s">
        <v>3346</v>
      </c>
    </row>
    <row r="6445" spans="1:8">
      <c r="A6445" t="s">
        <v>18261</v>
      </c>
      <c r="B6445" t="s">
        <v>18262</v>
      </c>
      <c r="C6445" t="s">
        <v>18263</v>
      </c>
      <c r="D6445" t="s">
        <v>7495</v>
      </c>
      <c r="E6445" t="s">
        <v>7496</v>
      </c>
      <c r="F6445" t="s">
        <v>352</v>
      </c>
      <c r="G6445" t="s">
        <v>2854</v>
      </c>
      <c r="H6445" t="s">
        <v>3346</v>
      </c>
    </row>
    <row r="6446" spans="1:8">
      <c r="A6446" t="s">
        <v>18264</v>
      </c>
      <c r="B6446" t="s">
        <v>18265</v>
      </c>
      <c r="C6446" t="s">
        <v>18266</v>
      </c>
      <c r="D6446" t="s">
        <v>9026</v>
      </c>
      <c r="E6446" t="s">
        <v>1190</v>
      </c>
      <c r="F6446" t="s">
        <v>352</v>
      </c>
      <c r="G6446" t="s">
        <v>610</v>
      </c>
      <c r="H6446" t="s">
        <v>1191</v>
      </c>
    </row>
    <row r="6447" spans="1:8">
      <c r="A6447" t="s">
        <v>18267</v>
      </c>
      <c r="B6447" t="s">
        <v>18268</v>
      </c>
      <c r="C6447" t="s">
        <v>18269</v>
      </c>
      <c r="D6447" t="s">
        <v>11526</v>
      </c>
      <c r="E6447" t="s">
        <v>1190</v>
      </c>
      <c r="F6447" t="s">
        <v>352</v>
      </c>
      <c r="G6447" t="s">
        <v>610</v>
      </c>
      <c r="H6447" t="s">
        <v>1191</v>
      </c>
    </row>
    <row r="6448" spans="1:8">
      <c r="A6448" t="s">
        <v>18270</v>
      </c>
      <c r="B6448" t="s">
        <v>18271</v>
      </c>
      <c r="C6448" t="s">
        <v>18272</v>
      </c>
      <c r="D6448" t="s">
        <v>7131</v>
      </c>
      <c r="E6448" t="s">
        <v>1190</v>
      </c>
      <c r="F6448" t="s">
        <v>352</v>
      </c>
      <c r="G6448" t="s">
        <v>610</v>
      </c>
      <c r="H6448" t="s">
        <v>1191</v>
      </c>
    </row>
    <row r="6449" spans="1:8">
      <c r="A6449" t="s">
        <v>18273</v>
      </c>
      <c r="B6449" t="s">
        <v>18271</v>
      </c>
      <c r="C6449" t="s">
        <v>18272</v>
      </c>
      <c r="D6449" t="s">
        <v>7131</v>
      </c>
      <c r="E6449" t="s">
        <v>1190</v>
      </c>
      <c r="F6449" t="s">
        <v>352</v>
      </c>
      <c r="G6449" t="s">
        <v>610</v>
      </c>
      <c r="H6449" t="s">
        <v>1191</v>
      </c>
    </row>
    <row r="6450" spans="1:8">
      <c r="A6450" t="s">
        <v>18274</v>
      </c>
      <c r="B6450" t="s">
        <v>18275</v>
      </c>
      <c r="C6450" t="s">
        <v>18276</v>
      </c>
      <c r="D6450" t="s">
        <v>18277</v>
      </c>
      <c r="E6450" t="s">
        <v>5950</v>
      </c>
      <c r="F6450" t="s">
        <v>352</v>
      </c>
      <c r="G6450" t="s">
        <v>367</v>
      </c>
      <c r="H6450" t="s">
        <v>1366</v>
      </c>
    </row>
    <row r="6451" spans="1:8">
      <c r="A6451" t="s">
        <v>18278</v>
      </c>
      <c r="B6451" t="s">
        <v>18279</v>
      </c>
      <c r="C6451" t="s">
        <v>18279</v>
      </c>
      <c r="E6451" t="s">
        <v>17062</v>
      </c>
      <c r="F6451" t="s">
        <v>1723</v>
      </c>
      <c r="G6451" t="s">
        <v>2284</v>
      </c>
      <c r="H6451" t="s">
        <v>8388</v>
      </c>
    </row>
    <row r="6452" spans="1:8">
      <c r="A6452" t="s">
        <v>18280</v>
      </c>
      <c r="B6452" t="s">
        <v>18281</v>
      </c>
      <c r="C6452" t="s">
        <v>18282</v>
      </c>
      <c r="D6452" t="s">
        <v>7672</v>
      </c>
      <c r="E6452" t="s">
        <v>9099</v>
      </c>
      <c r="F6452" t="s">
        <v>1723</v>
      </c>
      <c r="G6452" t="s">
        <v>2284</v>
      </c>
      <c r="H6452" t="s">
        <v>9100</v>
      </c>
    </row>
    <row r="6453" spans="1:8">
      <c r="A6453" t="s">
        <v>18283</v>
      </c>
      <c r="B6453" t="s">
        <v>18284</v>
      </c>
      <c r="C6453" t="s">
        <v>18284</v>
      </c>
      <c r="E6453" t="s">
        <v>1875</v>
      </c>
      <c r="F6453" t="s">
        <v>583</v>
      </c>
      <c r="G6453" t="s">
        <v>1723</v>
      </c>
      <c r="H6453" t="s">
        <v>1876</v>
      </c>
    </row>
    <row r="6454" spans="1:8">
      <c r="A6454" t="s">
        <v>18285</v>
      </c>
      <c r="B6454" t="s">
        <v>18286</v>
      </c>
      <c r="C6454" t="s">
        <v>18286</v>
      </c>
      <c r="E6454" t="s">
        <v>1875</v>
      </c>
      <c r="F6454" t="s">
        <v>583</v>
      </c>
      <c r="G6454" t="s">
        <v>1723</v>
      </c>
      <c r="H6454" t="s">
        <v>1876</v>
      </c>
    </row>
    <row r="6455" spans="1:8">
      <c r="A6455" t="s">
        <v>18287</v>
      </c>
      <c r="B6455" t="s">
        <v>18288</v>
      </c>
      <c r="C6455" t="s">
        <v>14238</v>
      </c>
      <c r="D6455" t="s">
        <v>651</v>
      </c>
      <c r="E6455" t="s">
        <v>764</v>
      </c>
      <c r="F6455" t="s">
        <v>583</v>
      </c>
      <c r="G6455" t="s">
        <v>352</v>
      </c>
      <c r="H6455" t="s">
        <v>765</v>
      </c>
    </row>
    <row r="6456" spans="1:8">
      <c r="A6456" t="s">
        <v>18289</v>
      </c>
      <c r="B6456" t="s">
        <v>18290</v>
      </c>
      <c r="C6456" t="s">
        <v>18290</v>
      </c>
      <c r="E6456" t="s">
        <v>1655</v>
      </c>
      <c r="F6456" t="s">
        <v>583</v>
      </c>
      <c r="G6456" t="s">
        <v>352</v>
      </c>
      <c r="H6456" t="s">
        <v>1656</v>
      </c>
    </row>
    <row r="6457" spans="1:8">
      <c r="A6457" t="s">
        <v>18291</v>
      </c>
      <c r="B6457" t="s">
        <v>18292</v>
      </c>
      <c r="C6457" t="s">
        <v>18293</v>
      </c>
      <c r="D6457" t="s">
        <v>2311</v>
      </c>
      <c r="E6457" t="s">
        <v>12601</v>
      </c>
      <c r="F6457" t="s">
        <v>1384</v>
      </c>
      <c r="G6457" t="s">
        <v>4156</v>
      </c>
      <c r="H6457" t="s">
        <v>7154</v>
      </c>
    </row>
    <row r="6458" spans="1:8">
      <c r="A6458" t="s">
        <v>18294</v>
      </c>
      <c r="B6458" t="s">
        <v>18295</v>
      </c>
      <c r="C6458" t="s">
        <v>18295</v>
      </c>
      <c r="E6458" t="s">
        <v>12601</v>
      </c>
      <c r="F6458" t="s">
        <v>1384</v>
      </c>
      <c r="G6458" t="s">
        <v>4156</v>
      </c>
      <c r="H6458" t="s">
        <v>7154</v>
      </c>
    </row>
    <row r="6459" spans="1:8">
      <c r="A6459" t="s">
        <v>18296</v>
      </c>
      <c r="B6459" t="s">
        <v>18297</v>
      </c>
      <c r="C6459" t="s">
        <v>18297</v>
      </c>
      <c r="E6459" t="s">
        <v>12601</v>
      </c>
      <c r="F6459" t="s">
        <v>1384</v>
      </c>
      <c r="G6459" t="s">
        <v>4156</v>
      </c>
      <c r="H6459" t="s">
        <v>7154</v>
      </c>
    </row>
    <row r="6460" spans="1:8">
      <c r="A6460" t="s">
        <v>18298</v>
      </c>
      <c r="B6460" t="s">
        <v>18299</v>
      </c>
      <c r="C6460" t="s">
        <v>18299</v>
      </c>
      <c r="E6460" t="s">
        <v>7527</v>
      </c>
      <c r="F6460" t="s">
        <v>1384</v>
      </c>
      <c r="G6460" t="s">
        <v>4156</v>
      </c>
      <c r="H6460" t="s">
        <v>7154</v>
      </c>
    </row>
    <row r="6461" spans="1:8">
      <c r="A6461" t="s">
        <v>18300</v>
      </c>
      <c r="B6461" t="s">
        <v>18301</v>
      </c>
      <c r="C6461" t="s">
        <v>18301</v>
      </c>
      <c r="E6461" t="s">
        <v>12601</v>
      </c>
      <c r="F6461" t="s">
        <v>1384</v>
      </c>
      <c r="G6461" t="s">
        <v>4156</v>
      </c>
      <c r="H6461" t="s">
        <v>7154</v>
      </c>
    </row>
    <row r="6462" spans="1:8">
      <c r="A6462" t="s">
        <v>18302</v>
      </c>
      <c r="B6462" t="s">
        <v>18303</v>
      </c>
      <c r="C6462" t="s">
        <v>18303</v>
      </c>
      <c r="E6462" t="s">
        <v>12601</v>
      </c>
      <c r="F6462" t="s">
        <v>1384</v>
      </c>
      <c r="G6462" t="s">
        <v>4156</v>
      </c>
      <c r="H6462" t="s">
        <v>7154</v>
      </c>
    </row>
    <row r="6463" spans="1:8">
      <c r="A6463" t="s">
        <v>18304</v>
      </c>
      <c r="B6463" t="s">
        <v>18305</v>
      </c>
      <c r="C6463" t="s">
        <v>18306</v>
      </c>
      <c r="D6463" t="s">
        <v>7495</v>
      </c>
      <c r="E6463" t="s">
        <v>13721</v>
      </c>
      <c r="F6463" t="s">
        <v>352</v>
      </c>
      <c r="G6463" t="s">
        <v>2854</v>
      </c>
      <c r="H6463" t="s">
        <v>3346</v>
      </c>
    </row>
    <row r="6464" spans="1:8">
      <c r="A6464" t="s">
        <v>18307</v>
      </c>
      <c r="B6464" t="s">
        <v>18308</v>
      </c>
      <c r="C6464" t="s">
        <v>18308</v>
      </c>
      <c r="E6464" t="s">
        <v>7527</v>
      </c>
      <c r="F6464" t="s">
        <v>1384</v>
      </c>
      <c r="G6464" t="s">
        <v>4156</v>
      </c>
      <c r="H6464" t="s">
        <v>7154</v>
      </c>
    </row>
    <row r="6465" spans="1:8">
      <c r="A6465" t="s">
        <v>18309</v>
      </c>
      <c r="B6465" t="s">
        <v>18310</v>
      </c>
      <c r="C6465" t="s">
        <v>18310</v>
      </c>
      <c r="E6465" t="s">
        <v>7527</v>
      </c>
      <c r="F6465" t="s">
        <v>1384</v>
      </c>
      <c r="G6465" t="s">
        <v>4156</v>
      </c>
      <c r="H6465" t="s">
        <v>7154</v>
      </c>
    </row>
    <row r="6466" spans="1:8">
      <c r="A6466" t="s">
        <v>18311</v>
      </c>
      <c r="B6466" t="s">
        <v>18312</v>
      </c>
      <c r="C6466" t="s">
        <v>18312</v>
      </c>
      <c r="E6466" t="s">
        <v>12601</v>
      </c>
      <c r="F6466" t="s">
        <v>1384</v>
      </c>
      <c r="G6466" t="s">
        <v>4156</v>
      </c>
      <c r="H6466" t="s">
        <v>7154</v>
      </c>
    </row>
    <row r="6467" spans="1:8">
      <c r="A6467" t="s">
        <v>18313</v>
      </c>
      <c r="B6467" t="s">
        <v>18314</v>
      </c>
      <c r="C6467" t="s">
        <v>18314</v>
      </c>
      <c r="E6467" t="s">
        <v>7527</v>
      </c>
      <c r="F6467" t="s">
        <v>1384</v>
      </c>
      <c r="G6467" t="s">
        <v>4156</v>
      </c>
      <c r="H6467" t="s">
        <v>7154</v>
      </c>
    </row>
    <row r="6468" spans="1:8">
      <c r="A6468" t="s">
        <v>18315</v>
      </c>
      <c r="B6468" t="s">
        <v>18316</v>
      </c>
      <c r="C6468" t="s">
        <v>18316</v>
      </c>
      <c r="E6468" t="s">
        <v>12601</v>
      </c>
      <c r="F6468" t="s">
        <v>1384</v>
      </c>
      <c r="G6468" t="s">
        <v>4156</v>
      </c>
      <c r="H6468" t="s">
        <v>7154</v>
      </c>
    </row>
    <row r="6469" spans="1:8">
      <c r="A6469" t="s">
        <v>18317</v>
      </c>
      <c r="B6469" t="s">
        <v>18318</v>
      </c>
      <c r="C6469" t="s">
        <v>18318</v>
      </c>
      <c r="E6469" t="s">
        <v>12601</v>
      </c>
      <c r="F6469" t="s">
        <v>1384</v>
      </c>
      <c r="G6469" t="s">
        <v>4156</v>
      </c>
      <c r="H6469" t="s">
        <v>7154</v>
      </c>
    </row>
    <row r="6470" spans="1:8">
      <c r="A6470" t="s">
        <v>18319</v>
      </c>
      <c r="B6470" t="s">
        <v>18320</v>
      </c>
      <c r="C6470" t="s">
        <v>18321</v>
      </c>
      <c r="D6470" t="s">
        <v>7495</v>
      </c>
      <c r="E6470" t="s">
        <v>7496</v>
      </c>
      <c r="F6470" t="s">
        <v>352</v>
      </c>
      <c r="G6470" t="s">
        <v>2854</v>
      </c>
      <c r="H6470" t="s">
        <v>3346</v>
      </c>
    </row>
    <row r="6471" spans="1:8">
      <c r="A6471" t="s">
        <v>18322</v>
      </c>
      <c r="B6471" t="s">
        <v>18323</v>
      </c>
      <c r="C6471" t="s">
        <v>18323</v>
      </c>
      <c r="E6471" t="s">
        <v>3606</v>
      </c>
      <c r="F6471" t="s">
        <v>1705</v>
      </c>
      <c r="G6471" t="s">
        <v>1706</v>
      </c>
      <c r="H6471" t="s">
        <v>1707</v>
      </c>
    </row>
    <row r="6472" spans="1:8">
      <c r="A6472" t="s">
        <v>18324</v>
      </c>
      <c r="B6472" t="s">
        <v>18325</v>
      </c>
      <c r="C6472" t="s">
        <v>18326</v>
      </c>
      <c r="D6472" t="s">
        <v>2296</v>
      </c>
      <c r="E6472" t="s">
        <v>1190</v>
      </c>
      <c r="F6472" t="s">
        <v>352</v>
      </c>
      <c r="G6472" t="s">
        <v>610</v>
      </c>
      <c r="H6472" t="s">
        <v>1191</v>
      </c>
    </row>
    <row r="6473" spans="1:8">
      <c r="A6473" t="s">
        <v>18327</v>
      </c>
      <c r="B6473" t="s">
        <v>18328</v>
      </c>
      <c r="C6473" t="s">
        <v>18329</v>
      </c>
      <c r="D6473" t="s">
        <v>2296</v>
      </c>
      <c r="E6473" t="s">
        <v>1190</v>
      </c>
      <c r="F6473" t="s">
        <v>352</v>
      </c>
      <c r="G6473" t="s">
        <v>610</v>
      </c>
      <c r="H6473" t="s">
        <v>1191</v>
      </c>
    </row>
    <row r="6474" spans="1:8">
      <c r="A6474" t="s">
        <v>18330</v>
      </c>
      <c r="B6474" t="s">
        <v>16504</v>
      </c>
      <c r="C6474" t="s">
        <v>16505</v>
      </c>
      <c r="D6474" t="s">
        <v>7265</v>
      </c>
      <c r="E6474" t="s">
        <v>1190</v>
      </c>
      <c r="F6474" t="s">
        <v>352</v>
      </c>
      <c r="G6474" t="s">
        <v>610</v>
      </c>
      <c r="H6474" t="s">
        <v>1191</v>
      </c>
    </row>
    <row r="6475" spans="1:8">
      <c r="A6475" t="s">
        <v>18331</v>
      </c>
      <c r="B6475" t="s">
        <v>18332</v>
      </c>
      <c r="C6475" t="s">
        <v>18333</v>
      </c>
      <c r="D6475" t="s">
        <v>2296</v>
      </c>
      <c r="E6475" t="s">
        <v>1190</v>
      </c>
      <c r="F6475" t="s">
        <v>352</v>
      </c>
      <c r="G6475" t="s">
        <v>610</v>
      </c>
      <c r="H6475" t="s">
        <v>1191</v>
      </c>
    </row>
    <row r="6476" spans="1:8">
      <c r="A6476" t="s">
        <v>18334</v>
      </c>
      <c r="B6476" t="s">
        <v>18335</v>
      </c>
      <c r="C6476" t="s">
        <v>18336</v>
      </c>
      <c r="D6476" t="s">
        <v>7126</v>
      </c>
      <c r="E6476" t="s">
        <v>10262</v>
      </c>
      <c r="F6476" t="s">
        <v>352</v>
      </c>
      <c r="G6476" t="s">
        <v>610</v>
      </c>
      <c r="H6476" t="s">
        <v>1191</v>
      </c>
    </row>
    <row r="6477" spans="1:8">
      <c r="A6477" t="s">
        <v>18337</v>
      </c>
      <c r="B6477" t="s">
        <v>18338</v>
      </c>
      <c r="C6477" t="s">
        <v>18339</v>
      </c>
      <c r="D6477" t="s">
        <v>18340</v>
      </c>
      <c r="E6477" t="s">
        <v>2992</v>
      </c>
      <c r="F6477" t="s">
        <v>352</v>
      </c>
      <c r="G6477" t="s">
        <v>754</v>
      </c>
      <c r="H6477" t="s">
        <v>2993</v>
      </c>
    </row>
    <row r="6478" spans="1:8">
      <c r="A6478" t="s">
        <v>18341</v>
      </c>
      <c r="B6478" t="s">
        <v>18342</v>
      </c>
      <c r="C6478" t="s">
        <v>18342</v>
      </c>
      <c r="E6478" t="s">
        <v>2622</v>
      </c>
      <c r="F6478" t="s">
        <v>352</v>
      </c>
      <c r="G6478" t="s">
        <v>353</v>
      </c>
      <c r="H6478" t="s">
        <v>2623</v>
      </c>
    </row>
    <row r="6479" spans="1:8">
      <c r="A6479" t="s">
        <v>18343</v>
      </c>
      <c r="B6479" t="s">
        <v>18344</v>
      </c>
      <c r="C6479" t="s">
        <v>18344</v>
      </c>
      <c r="E6479" t="s">
        <v>2622</v>
      </c>
      <c r="F6479" t="s">
        <v>352</v>
      </c>
      <c r="G6479" t="s">
        <v>353</v>
      </c>
      <c r="H6479" t="s">
        <v>2623</v>
      </c>
    </row>
    <row r="6480" spans="1:8">
      <c r="A6480" t="s">
        <v>18345</v>
      </c>
      <c r="B6480" t="s">
        <v>18346</v>
      </c>
      <c r="C6480" t="s">
        <v>18346</v>
      </c>
      <c r="E6480" t="s">
        <v>2622</v>
      </c>
      <c r="F6480" t="s">
        <v>352</v>
      </c>
      <c r="G6480" t="s">
        <v>353</v>
      </c>
      <c r="H6480" t="s">
        <v>2623</v>
      </c>
    </row>
    <row r="6481" spans="1:8">
      <c r="A6481" t="s">
        <v>18347</v>
      </c>
      <c r="B6481" t="s">
        <v>18348</v>
      </c>
      <c r="C6481" t="s">
        <v>18348</v>
      </c>
      <c r="E6481" t="s">
        <v>2622</v>
      </c>
      <c r="F6481" t="s">
        <v>352</v>
      </c>
      <c r="G6481" t="s">
        <v>353</v>
      </c>
      <c r="H6481" t="s">
        <v>2623</v>
      </c>
    </row>
    <row r="6482" spans="1:8">
      <c r="A6482" t="s">
        <v>18349</v>
      </c>
      <c r="B6482" t="s">
        <v>18350</v>
      </c>
      <c r="C6482" t="s">
        <v>18350</v>
      </c>
      <c r="E6482" t="s">
        <v>2622</v>
      </c>
      <c r="F6482" t="s">
        <v>352</v>
      </c>
      <c r="G6482" t="s">
        <v>353</v>
      </c>
      <c r="H6482" t="s">
        <v>2623</v>
      </c>
    </row>
    <row r="6483" spans="1:8">
      <c r="A6483" t="s">
        <v>18351</v>
      </c>
      <c r="B6483" t="s">
        <v>18352</v>
      </c>
      <c r="C6483" t="s">
        <v>18352</v>
      </c>
      <c r="E6483" t="s">
        <v>14197</v>
      </c>
      <c r="F6483" t="s">
        <v>583</v>
      </c>
      <c r="G6483" t="s">
        <v>352</v>
      </c>
      <c r="H6483" t="s">
        <v>14198</v>
      </c>
    </row>
    <row r="6484" spans="1:8">
      <c r="A6484" t="s">
        <v>18353</v>
      </c>
      <c r="B6484" t="s">
        <v>18354</v>
      </c>
      <c r="C6484" t="s">
        <v>18354</v>
      </c>
      <c r="E6484" t="s">
        <v>629</v>
      </c>
      <c r="F6484" t="s">
        <v>352</v>
      </c>
      <c r="G6484" t="s">
        <v>353</v>
      </c>
      <c r="H6484" t="s">
        <v>630</v>
      </c>
    </row>
    <row r="6485" spans="1:8">
      <c r="A6485" t="s">
        <v>18355</v>
      </c>
      <c r="B6485" t="s">
        <v>18356</v>
      </c>
      <c r="C6485" t="s">
        <v>18356</v>
      </c>
      <c r="E6485" t="s">
        <v>629</v>
      </c>
      <c r="F6485" t="s">
        <v>352</v>
      </c>
      <c r="G6485" t="s">
        <v>353</v>
      </c>
      <c r="H6485" t="s">
        <v>630</v>
      </c>
    </row>
    <row r="6486" spans="1:8">
      <c r="A6486" t="s">
        <v>18357</v>
      </c>
      <c r="B6486" t="s">
        <v>18358</v>
      </c>
      <c r="C6486" t="s">
        <v>18358</v>
      </c>
      <c r="E6486" t="s">
        <v>7278</v>
      </c>
      <c r="F6486" t="s">
        <v>1384</v>
      </c>
      <c r="G6486" t="s">
        <v>2329</v>
      </c>
      <c r="H6486" t="s">
        <v>2330</v>
      </c>
    </row>
    <row r="6487" spans="1:8">
      <c r="A6487" t="s">
        <v>18359</v>
      </c>
      <c r="B6487" t="s">
        <v>18360</v>
      </c>
      <c r="C6487" t="s">
        <v>18360</v>
      </c>
      <c r="E6487" t="s">
        <v>764</v>
      </c>
      <c r="F6487" t="s">
        <v>583</v>
      </c>
      <c r="G6487" t="s">
        <v>352</v>
      </c>
      <c r="H6487" t="s">
        <v>765</v>
      </c>
    </row>
    <row r="6488" spans="1:8">
      <c r="A6488" t="s">
        <v>18361</v>
      </c>
      <c r="B6488" t="s">
        <v>18362</v>
      </c>
      <c r="C6488" t="s">
        <v>18362</v>
      </c>
      <c r="E6488" t="s">
        <v>1841</v>
      </c>
      <c r="F6488" t="s">
        <v>583</v>
      </c>
      <c r="G6488" t="s">
        <v>1842</v>
      </c>
      <c r="H6488" t="s">
        <v>1843</v>
      </c>
    </row>
    <row r="6489" spans="1:8">
      <c r="A6489" t="s">
        <v>18363</v>
      </c>
      <c r="B6489" t="s">
        <v>18364</v>
      </c>
      <c r="C6489" t="s">
        <v>18364</v>
      </c>
      <c r="E6489" t="s">
        <v>3229</v>
      </c>
      <c r="F6489" t="s">
        <v>583</v>
      </c>
      <c r="G6489" t="s">
        <v>1842</v>
      </c>
      <c r="H6489" t="s">
        <v>3230</v>
      </c>
    </row>
    <row r="6490" spans="1:8">
      <c r="A6490" t="s">
        <v>18365</v>
      </c>
      <c r="B6490" t="s">
        <v>18366</v>
      </c>
      <c r="C6490" t="s">
        <v>18366</v>
      </c>
      <c r="E6490" t="s">
        <v>1722</v>
      </c>
      <c r="F6490" t="s">
        <v>1723</v>
      </c>
      <c r="G6490" t="s">
        <v>1724</v>
      </c>
      <c r="H6490" t="s">
        <v>1725</v>
      </c>
    </row>
    <row r="6491" spans="1:8">
      <c r="A6491" t="s">
        <v>18367</v>
      </c>
      <c r="B6491" t="s">
        <v>18368</v>
      </c>
      <c r="C6491" t="s">
        <v>18368</v>
      </c>
      <c r="E6491" t="s">
        <v>1722</v>
      </c>
      <c r="F6491" t="s">
        <v>1723</v>
      </c>
      <c r="G6491" t="s">
        <v>1724</v>
      </c>
      <c r="H6491" t="s">
        <v>1725</v>
      </c>
    </row>
    <row r="6492" spans="1:8">
      <c r="A6492" t="s">
        <v>18369</v>
      </c>
      <c r="B6492" t="s">
        <v>18370</v>
      </c>
      <c r="C6492" t="s">
        <v>18370</v>
      </c>
      <c r="E6492" t="s">
        <v>1722</v>
      </c>
      <c r="F6492" t="s">
        <v>1723</v>
      </c>
      <c r="G6492" t="s">
        <v>1724</v>
      </c>
      <c r="H6492" t="s">
        <v>1725</v>
      </c>
    </row>
    <row r="6493" spans="1:8">
      <c r="A6493" t="s">
        <v>18371</v>
      </c>
      <c r="B6493" t="s">
        <v>18372</v>
      </c>
      <c r="C6493" t="s">
        <v>18372</v>
      </c>
      <c r="E6493" t="s">
        <v>1722</v>
      </c>
      <c r="F6493" t="s">
        <v>1723</v>
      </c>
      <c r="G6493" t="s">
        <v>1724</v>
      </c>
      <c r="H6493" t="s">
        <v>1725</v>
      </c>
    </row>
    <row r="6494" spans="1:8">
      <c r="A6494" t="s">
        <v>18373</v>
      </c>
      <c r="B6494" t="s">
        <v>18372</v>
      </c>
      <c r="C6494" t="s">
        <v>18372</v>
      </c>
      <c r="E6494" t="s">
        <v>1722</v>
      </c>
      <c r="F6494" t="s">
        <v>1723</v>
      </c>
      <c r="G6494" t="s">
        <v>1724</v>
      </c>
      <c r="H6494" t="s">
        <v>1725</v>
      </c>
    </row>
    <row r="6495" spans="1:8">
      <c r="A6495" t="s">
        <v>18374</v>
      </c>
      <c r="B6495" t="s">
        <v>18375</v>
      </c>
      <c r="C6495" t="s">
        <v>18375</v>
      </c>
      <c r="E6495" t="s">
        <v>1722</v>
      </c>
      <c r="F6495" t="s">
        <v>1723</v>
      </c>
      <c r="G6495" t="s">
        <v>1724</v>
      </c>
      <c r="H6495" t="s">
        <v>1725</v>
      </c>
    </row>
    <row r="6496" spans="1:8">
      <c r="A6496" t="s">
        <v>18376</v>
      </c>
      <c r="B6496" t="s">
        <v>18377</v>
      </c>
      <c r="C6496" t="s">
        <v>18377</v>
      </c>
      <c r="E6496" t="s">
        <v>1722</v>
      </c>
      <c r="F6496" t="s">
        <v>1723</v>
      </c>
      <c r="G6496" t="s">
        <v>1724</v>
      </c>
      <c r="H6496" t="s">
        <v>1725</v>
      </c>
    </row>
    <row r="6497" spans="1:8">
      <c r="A6497" t="s">
        <v>18378</v>
      </c>
      <c r="B6497" t="s">
        <v>18379</v>
      </c>
      <c r="C6497" t="s">
        <v>18379</v>
      </c>
      <c r="E6497" t="s">
        <v>1722</v>
      </c>
      <c r="F6497" t="s">
        <v>1723</v>
      </c>
      <c r="G6497" t="s">
        <v>1724</v>
      </c>
      <c r="H6497" t="s">
        <v>1725</v>
      </c>
    </row>
    <row r="6498" spans="1:8">
      <c r="A6498" t="s">
        <v>18380</v>
      </c>
      <c r="B6498" t="s">
        <v>18381</v>
      </c>
      <c r="C6498" t="s">
        <v>18381</v>
      </c>
      <c r="E6498" t="s">
        <v>1722</v>
      </c>
      <c r="F6498" t="s">
        <v>1723</v>
      </c>
      <c r="G6498" t="s">
        <v>1724</v>
      </c>
      <c r="H6498" t="s">
        <v>1725</v>
      </c>
    </row>
    <row r="6499" spans="1:8">
      <c r="A6499" t="s">
        <v>18382</v>
      </c>
      <c r="B6499" t="s">
        <v>18383</v>
      </c>
      <c r="C6499" t="s">
        <v>18383</v>
      </c>
      <c r="E6499" t="s">
        <v>1722</v>
      </c>
      <c r="F6499" t="s">
        <v>1723</v>
      </c>
      <c r="G6499" t="s">
        <v>1724</v>
      </c>
      <c r="H6499" t="s">
        <v>1725</v>
      </c>
    </row>
    <row r="6500" spans="1:8">
      <c r="A6500" t="s">
        <v>18384</v>
      </c>
      <c r="B6500" t="s">
        <v>18385</v>
      </c>
      <c r="C6500" t="s">
        <v>18385</v>
      </c>
      <c r="E6500" t="s">
        <v>1722</v>
      </c>
      <c r="F6500" t="s">
        <v>1723</v>
      </c>
      <c r="G6500" t="s">
        <v>1724</v>
      </c>
      <c r="H6500" t="s">
        <v>1725</v>
      </c>
    </row>
    <row r="6501" spans="1:8">
      <c r="A6501" t="s">
        <v>18386</v>
      </c>
      <c r="B6501" t="s">
        <v>18387</v>
      </c>
      <c r="C6501" t="s">
        <v>18387</v>
      </c>
      <c r="E6501" t="s">
        <v>1722</v>
      </c>
      <c r="F6501" t="s">
        <v>1723</v>
      </c>
      <c r="G6501" t="s">
        <v>1724</v>
      </c>
      <c r="H6501" t="s">
        <v>1725</v>
      </c>
    </row>
    <row r="6502" spans="1:8">
      <c r="A6502" t="s">
        <v>18388</v>
      </c>
      <c r="B6502" t="s">
        <v>18389</v>
      </c>
      <c r="C6502" t="s">
        <v>18389</v>
      </c>
      <c r="E6502" t="s">
        <v>1722</v>
      </c>
      <c r="F6502" t="s">
        <v>1723</v>
      </c>
      <c r="G6502" t="s">
        <v>1724</v>
      </c>
      <c r="H6502" t="s">
        <v>1725</v>
      </c>
    </row>
    <row r="6503" spans="1:8">
      <c r="A6503" t="s">
        <v>18390</v>
      </c>
      <c r="B6503" t="s">
        <v>18391</v>
      </c>
      <c r="C6503" t="s">
        <v>18391</v>
      </c>
      <c r="E6503" t="s">
        <v>9393</v>
      </c>
      <c r="F6503" t="s">
        <v>583</v>
      </c>
      <c r="G6503" t="s">
        <v>1842</v>
      </c>
      <c r="H6503" t="s">
        <v>9394</v>
      </c>
    </row>
    <row r="6504" spans="1:8">
      <c r="A6504" t="s">
        <v>18392</v>
      </c>
      <c r="B6504" t="s">
        <v>18393</v>
      </c>
      <c r="C6504" t="s">
        <v>18393</v>
      </c>
      <c r="E6504" t="s">
        <v>9393</v>
      </c>
      <c r="F6504" t="s">
        <v>583</v>
      </c>
      <c r="G6504" t="s">
        <v>1842</v>
      </c>
      <c r="H6504" t="s">
        <v>9394</v>
      </c>
    </row>
    <row r="6505" spans="1:8">
      <c r="A6505" t="s">
        <v>18394</v>
      </c>
      <c r="B6505" t="s">
        <v>10937</v>
      </c>
      <c r="C6505" t="s">
        <v>10937</v>
      </c>
      <c r="E6505" t="s">
        <v>1722</v>
      </c>
      <c r="F6505" t="s">
        <v>1723</v>
      </c>
      <c r="G6505" t="s">
        <v>1724</v>
      </c>
      <c r="H6505" t="s">
        <v>1725</v>
      </c>
    </row>
    <row r="6506" spans="1:8">
      <c r="A6506" t="s">
        <v>18395</v>
      </c>
      <c r="B6506" t="s">
        <v>10937</v>
      </c>
      <c r="C6506" t="s">
        <v>10937</v>
      </c>
      <c r="E6506" t="s">
        <v>1722</v>
      </c>
      <c r="F6506" t="s">
        <v>1723</v>
      </c>
      <c r="G6506" t="s">
        <v>1724</v>
      </c>
      <c r="H6506" t="s">
        <v>1725</v>
      </c>
    </row>
    <row r="6507" spans="1:8">
      <c r="A6507" t="s">
        <v>18396</v>
      </c>
      <c r="B6507" t="s">
        <v>18397</v>
      </c>
      <c r="C6507" t="s">
        <v>18397</v>
      </c>
      <c r="E6507" t="s">
        <v>1722</v>
      </c>
      <c r="F6507" t="s">
        <v>1723</v>
      </c>
      <c r="G6507" t="s">
        <v>1724</v>
      </c>
      <c r="H6507" t="s">
        <v>1725</v>
      </c>
    </row>
    <row r="6508" spans="1:8">
      <c r="A6508" t="s">
        <v>18398</v>
      </c>
      <c r="B6508" t="s">
        <v>18399</v>
      </c>
      <c r="C6508" t="s">
        <v>18399</v>
      </c>
      <c r="E6508" t="s">
        <v>1722</v>
      </c>
      <c r="F6508" t="s">
        <v>1723</v>
      </c>
      <c r="G6508" t="s">
        <v>1724</v>
      </c>
      <c r="H6508" t="s">
        <v>1725</v>
      </c>
    </row>
    <row r="6509" spans="1:8">
      <c r="A6509" t="s">
        <v>18400</v>
      </c>
      <c r="B6509" t="s">
        <v>18401</v>
      </c>
      <c r="C6509" t="s">
        <v>18402</v>
      </c>
      <c r="D6509" t="s">
        <v>7251</v>
      </c>
      <c r="E6509" t="s">
        <v>2760</v>
      </c>
      <c r="F6509" t="s">
        <v>352</v>
      </c>
      <c r="G6509" t="s">
        <v>2649</v>
      </c>
      <c r="H6509" t="s">
        <v>2708</v>
      </c>
    </row>
    <row r="6510" spans="1:8">
      <c r="A6510" t="s">
        <v>18403</v>
      </c>
      <c r="B6510" t="s">
        <v>18404</v>
      </c>
      <c r="C6510" t="s">
        <v>18405</v>
      </c>
      <c r="D6510" t="s">
        <v>18406</v>
      </c>
      <c r="E6510" t="s">
        <v>2760</v>
      </c>
      <c r="F6510" t="s">
        <v>352</v>
      </c>
      <c r="G6510" t="s">
        <v>2649</v>
      </c>
      <c r="H6510" t="s">
        <v>2708</v>
      </c>
    </row>
    <row r="6511" spans="1:8">
      <c r="A6511" t="s">
        <v>18407</v>
      </c>
      <c r="B6511" t="s">
        <v>18408</v>
      </c>
      <c r="C6511" t="s">
        <v>18409</v>
      </c>
      <c r="D6511" t="s">
        <v>2764</v>
      </c>
      <c r="E6511" t="s">
        <v>2760</v>
      </c>
      <c r="F6511" t="s">
        <v>352</v>
      </c>
      <c r="G6511" t="s">
        <v>2649</v>
      </c>
      <c r="H6511" t="s">
        <v>2708</v>
      </c>
    </row>
    <row r="6512" spans="1:8">
      <c r="A6512" t="s">
        <v>18410</v>
      </c>
      <c r="B6512" t="s">
        <v>18411</v>
      </c>
      <c r="C6512" t="s">
        <v>18412</v>
      </c>
      <c r="D6512" t="s">
        <v>18413</v>
      </c>
      <c r="E6512" t="s">
        <v>2760</v>
      </c>
      <c r="F6512" t="s">
        <v>352</v>
      </c>
      <c r="G6512" t="s">
        <v>2649</v>
      </c>
      <c r="H6512" t="s">
        <v>2708</v>
      </c>
    </row>
    <row r="6513" spans="1:8">
      <c r="A6513" t="s">
        <v>18414</v>
      </c>
      <c r="B6513" t="s">
        <v>18415</v>
      </c>
      <c r="C6513" t="s">
        <v>18416</v>
      </c>
      <c r="D6513" t="s">
        <v>2764</v>
      </c>
      <c r="E6513" t="s">
        <v>2760</v>
      </c>
      <c r="F6513" t="s">
        <v>352</v>
      </c>
      <c r="G6513" t="s">
        <v>2649</v>
      </c>
      <c r="H6513" t="s">
        <v>2708</v>
      </c>
    </row>
    <row r="6514" spans="1:8">
      <c r="A6514" t="s">
        <v>18417</v>
      </c>
      <c r="B6514" t="s">
        <v>18418</v>
      </c>
      <c r="C6514" t="s">
        <v>18418</v>
      </c>
      <c r="E6514" t="s">
        <v>2322</v>
      </c>
      <c r="F6514" t="s">
        <v>583</v>
      </c>
      <c r="G6514" t="s">
        <v>1842</v>
      </c>
      <c r="H6514" t="s">
        <v>2323</v>
      </c>
    </row>
    <row r="6515" spans="1:8">
      <c r="A6515" t="s">
        <v>18419</v>
      </c>
      <c r="B6515" t="s">
        <v>18420</v>
      </c>
      <c r="C6515" t="s">
        <v>18420</v>
      </c>
      <c r="E6515" t="s">
        <v>2322</v>
      </c>
      <c r="F6515" t="s">
        <v>583</v>
      </c>
      <c r="G6515" t="s">
        <v>1842</v>
      </c>
      <c r="H6515" t="s">
        <v>2323</v>
      </c>
    </row>
    <row r="6516" spans="1:8">
      <c r="A6516" t="s">
        <v>18421</v>
      </c>
      <c r="B6516" t="s">
        <v>18422</v>
      </c>
      <c r="C6516" t="s">
        <v>18423</v>
      </c>
      <c r="D6516" t="s">
        <v>1116</v>
      </c>
      <c r="E6516" t="s">
        <v>2322</v>
      </c>
      <c r="F6516" t="s">
        <v>583</v>
      </c>
      <c r="G6516" t="s">
        <v>1842</v>
      </c>
      <c r="H6516" t="s">
        <v>2323</v>
      </c>
    </row>
    <row r="6517" spans="1:8">
      <c r="A6517" t="s">
        <v>18424</v>
      </c>
      <c r="B6517" t="s">
        <v>18422</v>
      </c>
      <c r="C6517" t="s">
        <v>18423</v>
      </c>
      <c r="D6517" t="s">
        <v>1116</v>
      </c>
      <c r="E6517" t="s">
        <v>2322</v>
      </c>
      <c r="F6517" t="s">
        <v>583</v>
      </c>
      <c r="G6517" t="s">
        <v>1842</v>
      </c>
      <c r="H6517" t="s">
        <v>2323</v>
      </c>
    </row>
    <row r="6518" spans="1:8">
      <c r="A6518" t="s">
        <v>18425</v>
      </c>
      <c r="B6518" t="s">
        <v>18426</v>
      </c>
      <c r="C6518" t="s">
        <v>18426</v>
      </c>
      <c r="E6518" t="s">
        <v>2322</v>
      </c>
      <c r="F6518" t="s">
        <v>583</v>
      </c>
      <c r="G6518" t="s">
        <v>1842</v>
      </c>
      <c r="H6518" t="s">
        <v>2323</v>
      </c>
    </row>
    <row r="6519" spans="1:8">
      <c r="A6519" t="s">
        <v>18427</v>
      </c>
      <c r="B6519" t="s">
        <v>18428</v>
      </c>
      <c r="C6519" t="s">
        <v>18429</v>
      </c>
      <c r="D6519" t="s">
        <v>2764</v>
      </c>
      <c r="E6519" t="s">
        <v>2760</v>
      </c>
      <c r="F6519" t="s">
        <v>352</v>
      </c>
      <c r="G6519" t="s">
        <v>2649</v>
      </c>
      <c r="H6519" t="s">
        <v>2708</v>
      </c>
    </row>
    <row r="6520" spans="1:8">
      <c r="A6520" t="s">
        <v>18430</v>
      </c>
      <c r="B6520" t="s">
        <v>18431</v>
      </c>
      <c r="C6520" t="s">
        <v>18432</v>
      </c>
      <c r="D6520" t="s">
        <v>2764</v>
      </c>
      <c r="E6520" t="s">
        <v>2760</v>
      </c>
      <c r="F6520" t="s">
        <v>352</v>
      </c>
      <c r="G6520" t="s">
        <v>2649</v>
      </c>
      <c r="H6520" t="s">
        <v>2708</v>
      </c>
    </row>
    <row r="6521" spans="1:8">
      <c r="A6521" t="s">
        <v>18433</v>
      </c>
      <c r="B6521" t="s">
        <v>18434</v>
      </c>
      <c r="C6521" t="s">
        <v>18435</v>
      </c>
      <c r="D6521" t="s">
        <v>8172</v>
      </c>
      <c r="E6521" t="s">
        <v>14197</v>
      </c>
      <c r="F6521" t="s">
        <v>583</v>
      </c>
      <c r="G6521" t="s">
        <v>352</v>
      </c>
      <c r="H6521" t="s">
        <v>14198</v>
      </c>
    </row>
    <row r="6522" spans="1:8">
      <c r="A6522" t="s">
        <v>18436</v>
      </c>
      <c r="B6522" t="s">
        <v>18431</v>
      </c>
      <c r="C6522" t="s">
        <v>18432</v>
      </c>
      <c r="D6522" t="s">
        <v>2764</v>
      </c>
      <c r="E6522" t="s">
        <v>2760</v>
      </c>
      <c r="F6522" t="s">
        <v>352</v>
      </c>
      <c r="G6522" t="s">
        <v>2649</v>
      </c>
      <c r="H6522" t="s">
        <v>2708</v>
      </c>
    </row>
    <row r="6523" spans="1:8">
      <c r="A6523" t="s">
        <v>18437</v>
      </c>
      <c r="B6523" t="s">
        <v>18438</v>
      </c>
      <c r="C6523" t="s">
        <v>18439</v>
      </c>
      <c r="D6523" t="s">
        <v>18440</v>
      </c>
      <c r="E6523" t="s">
        <v>2760</v>
      </c>
      <c r="F6523" t="s">
        <v>352</v>
      </c>
      <c r="G6523" t="s">
        <v>2649</v>
      </c>
      <c r="H6523" t="s">
        <v>2708</v>
      </c>
    </row>
    <row r="6524" spans="1:8">
      <c r="A6524" t="s">
        <v>18441</v>
      </c>
      <c r="B6524" t="s">
        <v>18442</v>
      </c>
      <c r="C6524" t="s">
        <v>18443</v>
      </c>
      <c r="D6524" t="s">
        <v>2764</v>
      </c>
      <c r="E6524" t="s">
        <v>2760</v>
      </c>
      <c r="F6524" t="s">
        <v>352</v>
      </c>
      <c r="G6524" t="s">
        <v>2649</v>
      </c>
      <c r="H6524" t="s">
        <v>2708</v>
      </c>
    </row>
    <row r="6525" spans="1:8">
      <c r="A6525" t="s">
        <v>18444</v>
      </c>
      <c r="B6525" t="s">
        <v>18445</v>
      </c>
      <c r="C6525" t="s">
        <v>18446</v>
      </c>
      <c r="D6525" t="s">
        <v>18447</v>
      </c>
      <c r="E6525" t="s">
        <v>652</v>
      </c>
      <c r="F6525" t="s">
        <v>652</v>
      </c>
    </row>
    <row r="6526" spans="1:8">
      <c r="A6526" t="s">
        <v>18448</v>
      </c>
      <c r="B6526" t="s">
        <v>18449</v>
      </c>
      <c r="C6526" t="s">
        <v>18450</v>
      </c>
      <c r="D6526" t="s">
        <v>8172</v>
      </c>
      <c r="E6526" t="s">
        <v>2760</v>
      </c>
      <c r="F6526" t="s">
        <v>352</v>
      </c>
      <c r="G6526" t="s">
        <v>2649</v>
      </c>
      <c r="H6526" t="s">
        <v>2708</v>
      </c>
    </row>
    <row r="6527" spans="1:8">
      <c r="A6527" t="s">
        <v>18451</v>
      </c>
      <c r="B6527" t="s">
        <v>18449</v>
      </c>
      <c r="C6527" t="s">
        <v>18450</v>
      </c>
      <c r="D6527" t="s">
        <v>8172</v>
      </c>
      <c r="E6527" t="s">
        <v>2760</v>
      </c>
      <c r="F6527" t="s">
        <v>352</v>
      </c>
      <c r="G6527" t="s">
        <v>2649</v>
      </c>
      <c r="H6527" t="s">
        <v>2708</v>
      </c>
    </row>
    <row r="6528" spans="1:8">
      <c r="A6528" t="s">
        <v>18452</v>
      </c>
      <c r="B6528" t="s">
        <v>18453</v>
      </c>
      <c r="C6528" t="s">
        <v>18454</v>
      </c>
      <c r="D6528" t="s">
        <v>7251</v>
      </c>
      <c r="E6528" t="s">
        <v>2760</v>
      </c>
      <c r="F6528" t="s">
        <v>352</v>
      </c>
      <c r="G6528" t="s">
        <v>2649</v>
      </c>
      <c r="H6528" t="s">
        <v>2708</v>
      </c>
    </row>
    <row r="6529" spans="1:8">
      <c r="A6529" t="s">
        <v>18455</v>
      </c>
      <c r="B6529" t="s">
        <v>18456</v>
      </c>
      <c r="C6529" t="s">
        <v>18457</v>
      </c>
      <c r="D6529" t="s">
        <v>5562</v>
      </c>
      <c r="E6529" t="s">
        <v>2760</v>
      </c>
      <c r="F6529" t="s">
        <v>352</v>
      </c>
      <c r="G6529" t="s">
        <v>2649</v>
      </c>
      <c r="H6529" t="s">
        <v>2708</v>
      </c>
    </row>
    <row r="6530" spans="1:8">
      <c r="A6530" t="s">
        <v>18458</v>
      </c>
      <c r="B6530" t="s">
        <v>18459</v>
      </c>
      <c r="C6530" t="s">
        <v>18460</v>
      </c>
      <c r="D6530" t="s">
        <v>5562</v>
      </c>
      <c r="E6530" t="s">
        <v>2760</v>
      </c>
      <c r="F6530" t="s">
        <v>352</v>
      </c>
      <c r="G6530" t="s">
        <v>2649</v>
      </c>
      <c r="H6530" t="s">
        <v>2708</v>
      </c>
    </row>
    <row r="6531" spans="1:8">
      <c r="A6531" t="s">
        <v>18461</v>
      </c>
      <c r="B6531" t="s">
        <v>18462</v>
      </c>
      <c r="C6531" t="s">
        <v>18463</v>
      </c>
      <c r="D6531" t="s">
        <v>2764</v>
      </c>
      <c r="E6531" t="s">
        <v>2760</v>
      </c>
      <c r="F6531" t="s">
        <v>352</v>
      </c>
      <c r="G6531" t="s">
        <v>2649</v>
      </c>
      <c r="H6531" t="s">
        <v>2708</v>
      </c>
    </row>
    <row r="6532" spans="1:8">
      <c r="A6532" t="s">
        <v>18464</v>
      </c>
      <c r="B6532" t="s">
        <v>18465</v>
      </c>
      <c r="C6532" t="s">
        <v>18466</v>
      </c>
      <c r="D6532" t="s">
        <v>2764</v>
      </c>
      <c r="E6532" t="s">
        <v>2760</v>
      </c>
      <c r="F6532" t="s">
        <v>352</v>
      </c>
      <c r="G6532" t="s">
        <v>2649</v>
      </c>
      <c r="H6532" t="s">
        <v>2708</v>
      </c>
    </row>
    <row r="6533" spans="1:8">
      <c r="A6533" t="s">
        <v>18467</v>
      </c>
      <c r="B6533" t="s">
        <v>18468</v>
      </c>
      <c r="C6533" t="s">
        <v>18469</v>
      </c>
      <c r="D6533" t="s">
        <v>2764</v>
      </c>
      <c r="E6533" t="s">
        <v>2760</v>
      </c>
      <c r="F6533" t="s">
        <v>352</v>
      </c>
      <c r="G6533" t="s">
        <v>2649</v>
      </c>
      <c r="H6533" t="s">
        <v>2708</v>
      </c>
    </row>
    <row r="6534" spans="1:8">
      <c r="A6534" t="s">
        <v>18470</v>
      </c>
      <c r="B6534" t="s">
        <v>18471</v>
      </c>
      <c r="C6534" t="s">
        <v>18471</v>
      </c>
      <c r="E6534" t="s">
        <v>4434</v>
      </c>
      <c r="F6534" t="s">
        <v>352</v>
      </c>
      <c r="G6534" t="s">
        <v>2854</v>
      </c>
      <c r="H6534" t="s">
        <v>2855</v>
      </c>
    </row>
    <row r="6535" spans="1:8">
      <c r="A6535" t="s">
        <v>18472</v>
      </c>
      <c r="B6535" t="s">
        <v>18473</v>
      </c>
      <c r="C6535" t="s">
        <v>18473</v>
      </c>
      <c r="E6535" t="s">
        <v>4434</v>
      </c>
      <c r="F6535" t="s">
        <v>352</v>
      </c>
      <c r="G6535" t="s">
        <v>2854</v>
      </c>
      <c r="H6535" t="s">
        <v>2855</v>
      </c>
    </row>
    <row r="6536" spans="1:8">
      <c r="A6536" t="s">
        <v>18474</v>
      </c>
      <c r="B6536" t="s">
        <v>18475</v>
      </c>
      <c r="C6536" t="s">
        <v>18475</v>
      </c>
      <c r="E6536" t="s">
        <v>652</v>
      </c>
      <c r="F6536" t="s">
        <v>652</v>
      </c>
    </row>
    <row r="6537" spans="1:8">
      <c r="A6537" t="s">
        <v>18476</v>
      </c>
      <c r="B6537" t="s">
        <v>18477</v>
      </c>
      <c r="C6537" t="s">
        <v>18478</v>
      </c>
      <c r="D6537" t="s">
        <v>6428</v>
      </c>
      <c r="E6537" t="s">
        <v>691</v>
      </c>
      <c r="F6537" t="s">
        <v>352</v>
      </c>
      <c r="G6537" t="s">
        <v>692</v>
      </c>
      <c r="H6537" t="s">
        <v>693</v>
      </c>
    </row>
    <row r="6538" spans="1:8">
      <c r="A6538" t="s">
        <v>18479</v>
      </c>
      <c r="B6538" t="s">
        <v>18480</v>
      </c>
      <c r="C6538" t="s">
        <v>18481</v>
      </c>
      <c r="D6538" t="s">
        <v>4851</v>
      </c>
      <c r="E6538" t="s">
        <v>2322</v>
      </c>
      <c r="F6538" t="s">
        <v>583</v>
      </c>
      <c r="G6538" t="s">
        <v>1842</v>
      </c>
      <c r="H6538" t="s">
        <v>2323</v>
      </c>
    </row>
    <row r="6539" spans="1:8">
      <c r="A6539" t="s">
        <v>18482</v>
      </c>
      <c r="B6539" t="s">
        <v>18483</v>
      </c>
      <c r="C6539" t="s">
        <v>18484</v>
      </c>
      <c r="D6539" t="s">
        <v>14362</v>
      </c>
      <c r="E6539" t="s">
        <v>4434</v>
      </c>
      <c r="F6539" t="s">
        <v>352</v>
      </c>
      <c r="G6539" t="s">
        <v>2854</v>
      </c>
      <c r="H6539" t="s">
        <v>2855</v>
      </c>
    </row>
    <row r="6540" spans="1:8">
      <c r="A6540" t="s">
        <v>18485</v>
      </c>
      <c r="B6540" t="s">
        <v>18486</v>
      </c>
      <c r="C6540" t="s">
        <v>18487</v>
      </c>
      <c r="D6540" t="s">
        <v>4475</v>
      </c>
      <c r="E6540" t="s">
        <v>4434</v>
      </c>
      <c r="F6540" t="s">
        <v>352</v>
      </c>
      <c r="G6540" t="s">
        <v>2854</v>
      </c>
      <c r="H6540" t="s">
        <v>2855</v>
      </c>
    </row>
    <row r="6541" spans="1:8">
      <c r="A6541" t="s">
        <v>18488</v>
      </c>
      <c r="B6541" t="s">
        <v>18489</v>
      </c>
      <c r="C6541" t="s">
        <v>18490</v>
      </c>
      <c r="D6541" t="s">
        <v>8637</v>
      </c>
      <c r="E6541" t="s">
        <v>582</v>
      </c>
      <c r="F6541" t="s">
        <v>583</v>
      </c>
      <c r="G6541" t="s">
        <v>352</v>
      </c>
      <c r="H6541" t="s">
        <v>584</v>
      </c>
    </row>
    <row r="6542" spans="1:8">
      <c r="A6542" t="s">
        <v>18491</v>
      </c>
      <c r="B6542" t="s">
        <v>18492</v>
      </c>
      <c r="C6542" t="s">
        <v>18492</v>
      </c>
      <c r="E6542" t="s">
        <v>18493</v>
      </c>
      <c r="F6542" t="s">
        <v>2826</v>
      </c>
      <c r="G6542" t="s">
        <v>4721</v>
      </c>
      <c r="H6542" t="s">
        <v>17779</v>
      </c>
    </row>
    <row r="6543" spans="1:8">
      <c r="A6543" t="s">
        <v>18494</v>
      </c>
      <c r="B6543" t="s">
        <v>18495</v>
      </c>
      <c r="C6543" t="s">
        <v>18495</v>
      </c>
      <c r="E6543" t="s">
        <v>18493</v>
      </c>
      <c r="F6543" t="s">
        <v>2826</v>
      </c>
      <c r="G6543" t="s">
        <v>4721</v>
      </c>
      <c r="H6543" t="s">
        <v>17779</v>
      </c>
    </row>
    <row r="6544" spans="1:8">
      <c r="A6544" t="s">
        <v>18496</v>
      </c>
      <c r="B6544" t="s">
        <v>18497</v>
      </c>
      <c r="C6544" t="s">
        <v>18497</v>
      </c>
      <c r="E6544" t="s">
        <v>18493</v>
      </c>
      <c r="F6544" t="s">
        <v>2826</v>
      </c>
      <c r="G6544" t="s">
        <v>4721</v>
      </c>
      <c r="H6544" t="s">
        <v>17779</v>
      </c>
    </row>
    <row r="6545" spans="1:8">
      <c r="A6545" t="s">
        <v>18498</v>
      </c>
      <c r="B6545" t="s">
        <v>18499</v>
      </c>
      <c r="C6545" t="s">
        <v>18499</v>
      </c>
      <c r="E6545" t="s">
        <v>18493</v>
      </c>
      <c r="F6545" t="s">
        <v>2826</v>
      </c>
      <c r="G6545" t="s">
        <v>4721</v>
      </c>
      <c r="H6545" t="s">
        <v>17779</v>
      </c>
    </row>
    <row r="6546" spans="1:8">
      <c r="A6546" t="s">
        <v>18500</v>
      </c>
      <c r="B6546" t="s">
        <v>18501</v>
      </c>
      <c r="C6546" t="s">
        <v>18501</v>
      </c>
      <c r="E6546" t="s">
        <v>18493</v>
      </c>
      <c r="F6546" t="s">
        <v>2826</v>
      </c>
      <c r="G6546" t="s">
        <v>4721</v>
      </c>
      <c r="H6546" t="s">
        <v>17779</v>
      </c>
    </row>
    <row r="6547" spans="1:8">
      <c r="A6547" t="s">
        <v>18502</v>
      </c>
      <c r="B6547" t="s">
        <v>18503</v>
      </c>
      <c r="C6547" t="s">
        <v>18503</v>
      </c>
      <c r="E6547" t="s">
        <v>18493</v>
      </c>
      <c r="F6547" t="s">
        <v>2826</v>
      </c>
      <c r="G6547" t="s">
        <v>4721</v>
      </c>
      <c r="H6547" t="s">
        <v>17779</v>
      </c>
    </row>
    <row r="6548" spans="1:8">
      <c r="A6548" t="s">
        <v>18504</v>
      </c>
      <c r="B6548" t="s">
        <v>18505</v>
      </c>
      <c r="C6548" t="s">
        <v>18505</v>
      </c>
      <c r="E6548" t="s">
        <v>18493</v>
      </c>
      <c r="F6548" t="s">
        <v>2826</v>
      </c>
      <c r="G6548" t="s">
        <v>4721</v>
      </c>
      <c r="H6548" t="s">
        <v>17779</v>
      </c>
    </row>
    <row r="6549" spans="1:8">
      <c r="A6549" t="s">
        <v>18506</v>
      </c>
      <c r="B6549" t="s">
        <v>18507</v>
      </c>
      <c r="C6549" t="s">
        <v>18507</v>
      </c>
      <c r="E6549" t="s">
        <v>18493</v>
      </c>
      <c r="F6549" t="s">
        <v>2826</v>
      </c>
      <c r="G6549" t="s">
        <v>4721</v>
      </c>
      <c r="H6549" t="s">
        <v>17779</v>
      </c>
    </row>
    <row r="6550" spans="1:8">
      <c r="A6550" t="s">
        <v>18508</v>
      </c>
      <c r="B6550" t="s">
        <v>18509</v>
      </c>
      <c r="C6550" t="s">
        <v>18509</v>
      </c>
      <c r="E6550" t="s">
        <v>18493</v>
      </c>
      <c r="F6550" t="s">
        <v>2826</v>
      </c>
      <c r="G6550" t="s">
        <v>4721</v>
      </c>
      <c r="H6550" t="s">
        <v>17779</v>
      </c>
    </row>
    <row r="6551" spans="1:8">
      <c r="A6551" t="s">
        <v>18510</v>
      </c>
      <c r="B6551" t="s">
        <v>18511</v>
      </c>
      <c r="C6551" t="s">
        <v>18511</v>
      </c>
      <c r="E6551" t="s">
        <v>18045</v>
      </c>
      <c r="F6551" t="s">
        <v>2826</v>
      </c>
      <c r="G6551" t="s">
        <v>4721</v>
      </c>
      <c r="H6551" t="s">
        <v>17779</v>
      </c>
    </row>
    <row r="6552" spans="1:8">
      <c r="A6552" t="s">
        <v>18512</v>
      </c>
      <c r="B6552" t="s">
        <v>18513</v>
      </c>
      <c r="C6552" t="s">
        <v>18513</v>
      </c>
      <c r="E6552" t="s">
        <v>18045</v>
      </c>
      <c r="F6552" t="s">
        <v>2826</v>
      </c>
      <c r="G6552" t="s">
        <v>4721</v>
      </c>
      <c r="H6552" t="s">
        <v>17779</v>
      </c>
    </row>
    <row r="6553" spans="1:8">
      <c r="A6553" t="s">
        <v>18514</v>
      </c>
      <c r="B6553" t="s">
        <v>18515</v>
      </c>
      <c r="C6553" t="s">
        <v>18516</v>
      </c>
      <c r="D6553" t="s">
        <v>18517</v>
      </c>
      <c r="E6553" t="s">
        <v>647</v>
      </c>
      <c r="F6553" t="s">
        <v>352</v>
      </c>
      <c r="G6553" t="s">
        <v>367</v>
      </c>
      <c r="H6553" t="s">
        <v>636</v>
      </c>
    </row>
    <row r="6554" spans="1:8">
      <c r="A6554" t="s">
        <v>18518</v>
      </c>
      <c r="B6554" t="s">
        <v>18519</v>
      </c>
      <c r="C6554" t="s">
        <v>18519</v>
      </c>
      <c r="E6554" t="s">
        <v>963</v>
      </c>
      <c r="F6554" t="s">
        <v>352</v>
      </c>
      <c r="G6554" t="s">
        <v>367</v>
      </c>
      <c r="H6554" t="s">
        <v>964</v>
      </c>
    </row>
    <row r="6555" spans="1:8">
      <c r="A6555" t="s">
        <v>18520</v>
      </c>
      <c r="B6555" t="s">
        <v>18521</v>
      </c>
      <c r="C6555" t="s">
        <v>18522</v>
      </c>
      <c r="D6555" t="s">
        <v>8637</v>
      </c>
      <c r="E6555" t="s">
        <v>963</v>
      </c>
      <c r="F6555" t="s">
        <v>352</v>
      </c>
      <c r="G6555" t="s">
        <v>367</v>
      </c>
      <c r="H6555" t="s">
        <v>964</v>
      </c>
    </row>
    <row r="6556" spans="1:8">
      <c r="A6556" t="s">
        <v>18523</v>
      </c>
      <c r="B6556" t="s">
        <v>11181</v>
      </c>
      <c r="C6556" t="s">
        <v>11182</v>
      </c>
      <c r="D6556" t="s">
        <v>11183</v>
      </c>
      <c r="E6556" t="s">
        <v>452</v>
      </c>
      <c r="F6556" t="s">
        <v>352</v>
      </c>
      <c r="G6556" t="s">
        <v>367</v>
      </c>
      <c r="H6556" t="s">
        <v>453</v>
      </c>
    </row>
    <row r="6557" spans="1:8">
      <c r="A6557" t="s">
        <v>18524</v>
      </c>
      <c r="B6557" t="s">
        <v>5645</v>
      </c>
      <c r="C6557" t="s">
        <v>5646</v>
      </c>
      <c r="D6557" t="s">
        <v>5647</v>
      </c>
      <c r="E6557" t="s">
        <v>2066</v>
      </c>
      <c r="F6557" t="s">
        <v>352</v>
      </c>
      <c r="G6557" t="s">
        <v>353</v>
      </c>
      <c r="H6557" t="s">
        <v>354</v>
      </c>
    </row>
    <row r="6558" spans="1:8">
      <c r="A6558" t="s">
        <v>18525</v>
      </c>
      <c r="B6558" t="s">
        <v>18526</v>
      </c>
      <c r="C6558" t="s">
        <v>18526</v>
      </c>
      <c r="E6558" t="s">
        <v>1722</v>
      </c>
      <c r="F6558" t="s">
        <v>1723</v>
      </c>
      <c r="G6558" t="s">
        <v>1724</v>
      </c>
      <c r="H6558" t="s">
        <v>1725</v>
      </c>
    </row>
    <row r="6559" spans="1:8">
      <c r="A6559" t="s">
        <v>18527</v>
      </c>
      <c r="B6559" t="s">
        <v>18528</v>
      </c>
      <c r="C6559" t="s">
        <v>18528</v>
      </c>
      <c r="E6559" t="s">
        <v>1722</v>
      </c>
      <c r="F6559" t="s">
        <v>1723</v>
      </c>
      <c r="G6559" t="s">
        <v>1724</v>
      </c>
      <c r="H6559" t="s">
        <v>1725</v>
      </c>
    </row>
    <row r="6560" spans="1:8">
      <c r="A6560" t="s">
        <v>18529</v>
      </c>
      <c r="B6560" t="s">
        <v>18530</v>
      </c>
      <c r="C6560" t="s">
        <v>18530</v>
      </c>
      <c r="E6560" t="s">
        <v>1722</v>
      </c>
      <c r="F6560" t="s">
        <v>1723</v>
      </c>
      <c r="G6560" t="s">
        <v>1724</v>
      </c>
      <c r="H6560" t="s">
        <v>1725</v>
      </c>
    </row>
    <row r="6561" spans="1:8">
      <c r="A6561" t="s">
        <v>18531</v>
      </c>
      <c r="B6561" t="s">
        <v>18532</v>
      </c>
      <c r="C6561" t="s">
        <v>18532</v>
      </c>
      <c r="E6561" t="s">
        <v>16797</v>
      </c>
      <c r="F6561" t="s">
        <v>352</v>
      </c>
      <c r="G6561" t="s">
        <v>617</v>
      </c>
      <c r="H6561" t="s">
        <v>1330</v>
      </c>
    </row>
    <row r="6562" spans="1:8">
      <c r="A6562" t="s">
        <v>18533</v>
      </c>
      <c r="B6562" t="s">
        <v>18532</v>
      </c>
      <c r="C6562" t="s">
        <v>18532</v>
      </c>
      <c r="E6562" t="s">
        <v>16797</v>
      </c>
      <c r="F6562" t="s">
        <v>352</v>
      </c>
      <c r="G6562" t="s">
        <v>617</v>
      </c>
      <c r="H6562" t="s">
        <v>1330</v>
      </c>
    </row>
    <row r="6563" spans="1:8">
      <c r="A6563" t="s">
        <v>18534</v>
      </c>
      <c r="B6563" t="s">
        <v>18535</v>
      </c>
      <c r="C6563" t="s">
        <v>18536</v>
      </c>
      <c r="D6563" t="s">
        <v>2621</v>
      </c>
      <c r="E6563" t="s">
        <v>18537</v>
      </c>
      <c r="F6563" t="s">
        <v>352</v>
      </c>
      <c r="G6563" t="s">
        <v>353</v>
      </c>
      <c r="H6563" t="s">
        <v>2623</v>
      </c>
    </row>
    <row r="6564" spans="1:8">
      <c r="A6564" t="s">
        <v>18538</v>
      </c>
      <c r="B6564" t="s">
        <v>18539</v>
      </c>
      <c r="C6564" t="s">
        <v>18540</v>
      </c>
      <c r="D6564" t="s">
        <v>18541</v>
      </c>
      <c r="E6564" t="s">
        <v>16797</v>
      </c>
      <c r="F6564" t="s">
        <v>352</v>
      </c>
      <c r="G6564" t="s">
        <v>617</v>
      </c>
      <c r="H6564" t="s">
        <v>1330</v>
      </c>
    </row>
    <row r="6565" spans="1:8">
      <c r="A6565" t="s">
        <v>18542</v>
      </c>
      <c r="B6565" t="s">
        <v>18543</v>
      </c>
      <c r="C6565" t="s">
        <v>18544</v>
      </c>
      <c r="D6565" t="s">
        <v>18541</v>
      </c>
      <c r="E6565" t="s">
        <v>16797</v>
      </c>
      <c r="F6565" t="s">
        <v>352</v>
      </c>
      <c r="G6565" t="s">
        <v>617</v>
      </c>
      <c r="H6565" t="s">
        <v>1330</v>
      </c>
    </row>
    <row r="6566" spans="1:8">
      <c r="A6566" t="s">
        <v>18545</v>
      </c>
      <c r="B6566" t="s">
        <v>18546</v>
      </c>
      <c r="C6566" t="s">
        <v>18547</v>
      </c>
      <c r="D6566" t="s">
        <v>18548</v>
      </c>
      <c r="E6566" t="s">
        <v>16797</v>
      </c>
      <c r="F6566" t="s">
        <v>352</v>
      </c>
      <c r="G6566" t="s">
        <v>617</v>
      </c>
      <c r="H6566" t="s">
        <v>1330</v>
      </c>
    </row>
    <row r="6567" spans="1:8">
      <c r="A6567" t="s">
        <v>18549</v>
      </c>
      <c r="B6567" t="s">
        <v>18550</v>
      </c>
      <c r="C6567" t="s">
        <v>18550</v>
      </c>
      <c r="E6567" t="s">
        <v>652</v>
      </c>
      <c r="F6567" t="s">
        <v>652</v>
      </c>
    </row>
    <row r="6568" spans="1:8">
      <c r="A6568" t="s">
        <v>18551</v>
      </c>
      <c r="B6568" t="s">
        <v>18552</v>
      </c>
      <c r="C6568" t="s">
        <v>18553</v>
      </c>
      <c r="D6568" t="s">
        <v>18554</v>
      </c>
      <c r="E6568" t="s">
        <v>1190</v>
      </c>
      <c r="F6568" t="s">
        <v>352</v>
      </c>
      <c r="G6568" t="s">
        <v>610</v>
      </c>
      <c r="H6568" t="s">
        <v>1191</v>
      </c>
    </row>
    <row r="6569" spans="1:8">
      <c r="A6569" t="s">
        <v>18555</v>
      </c>
      <c r="B6569" t="s">
        <v>18556</v>
      </c>
      <c r="C6569" t="s">
        <v>18557</v>
      </c>
      <c r="D6569" t="s">
        <v>2979</v>
      </c>
      <c r="E6569" t="s">
        <v>2937</v>
      </c>
      <c r="F6569" t="s">
        <v>352</v>
      </c>
      <c r="G6569" t="s">
        <v>617</v>
      </c>
      <c r="H6569" t="s">
        <v>2924</v>
      </c>
    </row>
    <row r="6570" spans="1:8">
      <c r="A6570" t="s">
        <v>18558</v>
      </c>
      <c r="B6570" t="s">
        <v>2484</v>
      </c>
      <c r="C6570" t="s">
        <v>2485</v>
      </c>
      <c r="D6570" t="s">
        <v>2486</v>
      </c>
      <c r="E6570" s="7" t="s">
        <v>2487</v>
      </c>
      <c r="F6570" s="7" t="s">
        <v>352</v>
      </c>
      <c r="G6570" t="s">
        <v>360</v>
      </c>
      <c r="H6570" t="s">
        <v>436</v>
      </c>
    </row>
    <row r="6571" spans="1:8">
      <c r="A6571" t="s">
        <v>18559</v>
      </c>
      <c r="B6571" t="s">
        <v>18560</v>
      </c>
      <c r="C6571" t="s">
        <v>18561</v>
      </c>
      <c r="D6571" t="s">
        <v>2979</v>
      </c>
      <c r="E6571" t="s">
        <v>2937</v>
      </c>
      <c r="F6571" t="s">
        <v>352</v>
      </c>
      <c r="G6571" t="s">
        <v>617</v>
      </c>
      <c r="H6571" t="s">
        <v>2924</v>
      </c>
    </row>
    <row r="6572" spans="1:8">
      <c r="A6572" t="s">
        <v>18562</v>
      </c>
      <c r="B6572" t="s">
        <v>18563</v>
      </c>
      <c r="C6572" t="s">
        <v>18563</v>
      </c>
      <c r="E6572" t="s">
        <v>18564</v>
      </c>
      <c r="F6572" t="s">
        <v>2826</v>
      </c>
      <c r="G6572" t="s">
        <v>4721</v>
      </c>
      <c r="H6572" t="s">
        <v>16164</v>
      </c>
    </row>
    <row r="6573" spans="1:8">
      <c r="A6573" t="s">
        <v>18565</v>
      </c>
      <c r="B6573" t="s">
        <v>18566</v>
      </c>
      <c r="C6573" t="s">
        <v>18566</v>
      </c>
      <c r="E6573" t="s">
        <v>18564</v>
      </c>
      <c r="F6573" t="s">
        <v>2826</v>
      </c>
      <c r="G6573" t="s">
        <v>4721</v>
      </c>
      <c r="H6573" t="s">
        <v>16164</v>
      </c>
    </row>
    <row r="6574" spans="1:8">
      <c r="A6574" t="s">
        <v>18567</v>
      </c>
      <c r="B6574" t="s">
        <v>18568</v>
      </c>
      <c r="C6574" t="s">
        <v>18568</v>
      </c>
      <c r="E6574" t="s">
        <v>18564</v>
      </c>
      <c r="F6574" t="s">
        <v>2826</v>
      </c>
      <c r="G6574" t="s">
        <v>4721</v>
      </c>
      <c r="H6574" t="s">
        <v>16164</v>
      </c>
    </row>
    <row r="6575" spans="1:8">
      <c r="A6575" t="s">
        <v>18569</v>
      </c>
      <c r="B6575" t="s">
        <v>18570</v>
      </c>
      <c r="C6575" t="s">
        <v>18570</v>
      </c>
      <c r="E6575" t="s">
        <v>18564</v>
      </c>
      <c r="F6575" t="s">
        <v>2826</v>
      </c>
      <c r="G6575" t="s">
        <v>4721</v>
      </c>
      <c r="H6575" t="s">
        <v>16164</v>
      </c>
    </row>
    <row r="6576" spans="1:8">
      <c r="A6576" t="s">
        <v>18571</v>
      </c>
      <c r="B6576" t="s">
        <v>18572</v>
      </c>
      <c r="C6576" t="s">
        <v>18572</v>
      </c>
      <c r="E6576" t="s">
        <v>1722</v>
      </c>
      <c r="F6576" t="s">
        <v>1723</v>
      </c>
      <c r="G6576" t="s">
        <v>1724</v>
      </c>
      <c r="H6576" t="s">
        <v>1725</v>
      </c>
    </row>
    <row r="6577" spans="1:8">
      <c r="A6577" t="s">
        <v>18573</v>
      </c>
      <c r="B6577" t="s">
        <v>18574</v>
      </c>
      <c r="C6577" t="s">
        <v>18574</v>
      </c>
      <c r="E6577" t="s">
        <v>764</v>
      </c>
      <c r="F6577" t="s">
        <v>583</v>
      </c>
      <c r="G6577" t="s">
        <v>352</v>
      </c>
      <c r="H6577" t="s">
        <v>765</v>
      </c>
    </row>
    <row r="6578" spans="1:8">
      <c r="A6578" t="s">
        <v>18575</v>
      </c>
      <c r="B6578" t="s">
        <v>18576</v>
      </c>
      <c r="C6578" t="s">
        <v>18576</v>
      </c>
      <c r="E6578" t="s">
        <v>764</v>
      </c>
      <c r="F6578" t="s">
        <v>583</v>
      </c>
      <c r="G6578" t="s">
        <v>352</v>
      </c>
      <c r="H6578" t="s">
        <v>765</v>
      </c>
    </row>
    <row r="6579" spans="1:8">
      <c r="A6579" t="s">
        <v>18577</v>
      </c>
      <c r="B6579" t="s">
        <v>18578</v>
      </c>
      <c r="C6579" t="s">
        <v>18579</v>
      </c>
      <c r="D6579" t="s">
        <v>3492</v>
      </c>
      <c r="E6579" s="7" t="s">
        <v>8421</v>
      </c>
      <c r="F6579" s="7" t="s">
        <v>352</v>
      </c>
      <c r="G6579" t="s">
        <v>692</v>
      </c>
      <c r="H6579" t="s">
        <v>1239</v>
      </c>
    </row>
    <row r="6580" spans="1:8">
      <c r="A6580" t="s">
        <v>18580</v>
      </c>
      <c r="B6580" t="s">
        <v>18581</v>
      </c>
      <c r="C6580" t="s">
        <v>18582</v>
      </c>
      <c r="D6580" t="s">
        <v>3492</v>
      </c>
      <c r="E6580" t="s">
        <v>8425</v>
      </c>
      <c r="F6580" t="s">
        <v>352</v>
      </c>
      <c r="G6580" t="s">
        <v>692</v>
      </c>
      <c r="H6580" t="s">
        <v>1239</v>
      </c>
    </row>
    <row r="6581" spans="1:8">
      <c r="A6581" t="s">
        <v>18583</v>
      </c>
      <c r="B6581" t="s">
        <v>18584</v>
      </c>
      <c r="C6581" t="s">
        <v>18585</v>
      </c>
      <c r="D6581" t="s">
        <v>6407</v>
      </c>
      <c r="E6581" t="s">
        <v>18586</v>
      </c>
      <c r="F6581" t="s">
        <v>352</v>
      </c>
      <c r="G6581" t="s">
        <v>854</v>
      </c>
      <c r="H6581" t="s">
        <v>928</v>
      </c>
    </row>
    <row r="6582" spans="1:8">
      <c r="A6582" t="s">
        <v>18587</v>
      </c>
      <c r="B6582" t="s">
        <v>18588</v>
      </c>
      <c r="C6582" t="s">
        <v>18589</v>
      </c>
      <c r="D6582" t="s">
        <v>3444</v>
      </c>
      <c r="E6582" t="s">
        <v>652</v>
      </c>
      <c r="F6582" t="s">
        <v>652</v>
      </c>
    </row>
    <row r="6583" spans="1:8">
      <c r="A6583" t="s">
        <v>18590</v>
      </c>
      <c r="B6583" t="s">
        <v>18591</v>
      </c>
      <c r="C6583" t="s">
        <v>18592</v>
      </c>
      <c r="D6583" t="s">
        <v>2460</v>
      </c>
      <c r="E6583" s="7" t="s">
        <v>6056</v>
      </c>
      <c r="F6583" s="7" t="s">
        <v>352</v>
      </c>
      <c r="G6583" t="s">
        <v>360</v>
      </c>
      <c r="H6583" t="s">
        <v>516</v>
      </c>
    </row>
    <row r="6584" spans="1:8">
      <c r="A6584" t="s">
        <v>18593</v>
      </c>
      <c r="B6584" t="s">
        <v>18594</v>
      </c>
      <c r="C6584" t="s">
        <v>18595</v>
      </c>
      <c r="D6584" t="s">
        <v>3478</v>
      </c>
      <c r="E6584" t="s">
        <v>3479</v>
      </c>
      <c r="F6584" t="s">
        <v>352</v>
      </c>
      <c r="G6584" t="s">
        <v>495</v>
      </c>
      <c r="H6584" t="s">
        <v>1739</v>
      </c>
    </row>
    <row r="6585" spans="1:8">
      <c r="A6585" t="s">
        <v>18596</v>
      </c>
      <c r="B6585" t="s">
        <v>18597</v>
      </c>
      <c r="C6585" t="s">
        <v>18598</v>
      </c>
      <c r="D6585" t="s">
        <v>15781</v>
      </c>
      <c r="E6585" t="s">
        <v>13985</v>
      </c>
      <c r="F6585" t="s">
        <v>352</v>
      </c>
      <c r="G6585" t="s">
        <v>360</v>
      </c>
      <c r="H6585" t="s">
        <v>553</v>
      </c>
    </row>
    <row r="6586" spans="1:8">
      <c r="A6586" t="s">
        <v>18599</v>
      </c>
      <c r="B6586" t="s">
        <v>18600</v>
      </c>
      <c r="C6586" t="s">
        <v>18600</v>
      </c>
      <c r="E6586" t="s">
        <v>3606</v>
      </c>
      <c r="F6586" t="s">
        <v>1705</v>
      </c>
      <c r="G6586" t="s">
        <v>1706</v>
      </c>
      <c r="H6586" t="s">
        <v>1707</v>
      </c>
    </row>
    <row r="6587" spans="1:8">
      <c r="A6587" t="s">
        <v>18601</v>
      </c>
      <c r="B6587" t="s">
        <v>18602</v>
      </c>
      <c r="C6587" t="s">
        <v>18602</v>
      </c>
      <c r="E6587" t="s">
        <v>3606</v>
      </c>
      <c r="F6587" t="s">
        <v>1705</v>
      </c>
      <c r="G6587" t="s">
        <v>1706</v>
      </c>
      <c r="H6587" t="s">
        <v>1707</v>
      </c>
    </row>
    <row r="6588" spans="1:8">
      <c r="A6588" t="s">
        <v>18603</v>
      </c>
      <c r="B6588" t="s">
        <v>18604</v>
      </c>
      <c r="C6588" t="s">
        <v>18604</v>
      </c>
      <c r="E6588" t="s">
        <v>1655</v>
      </c>
      <c r="F6588" t="s">
        <v>583</v>
      </c>
      <c r="G6588" t="s">
        <v>352</v>
      </c>
      <c r="H6588" t="s">
        <v>1656</v>
      </c>
    </row>
    <row r="6589" spans="1:8">
      <c r="A6589" t="s">
        <v>18605</v>
      </c>
      <c r="B6589" t="s">
        <v>18606</v>
      </c>
      <c r="C6589" t="s">
        <v>18606</v>
      </c>
      <c r="E6589" t="s">
        <v>764</v>
      </c>
      <c r="F6589" t="s">
        <v>583</v>
      </c>
      <c r="G6589" t="s">
        <v>352</v>
      </c>
      <c r="H6589" t="s">
        <v>765</v>
      </c>
    </row>
    <row r="6590" spans="1:8">
      <c r="A6590" t="s">
        <v>18607</v>
      </c>
      <c r="B6590" t="s">
        <v>18608</v>
      </c>
      <c r="C6590" t="s">
        <v>18608</v>
      </c>
      <c r="E6590" t="s">
        <v>7316</v>
      </c>
      <c r="F6590" t="s">
        <v>1705</v>
      </c>
      <c r="G6590" t="s">
        <v>4638</v>
      </c>
      <c r="H6590" t="s">
        <v>4639</v>
      </c>
    </row>
    <row r="6591" spans="1:8">
      <c r="A6591" t="s">
        <v>18609</v>
      </c>
      <c r="B6591" t="s">
        <v>18610</v>
      </c>
      <c r="C6591" t="s">
        <v>18611</v>
      </c>
      <c r="D6591" t="s">
        <v>1548</v>
      </c>
      <c r="E6591" t="s">
        <v>1481</v>
      </c>
      <c r="F6591" t="s">
        <v>352</v>
      </c>
      <c r="G6591" t="s">
        <v>367</v>
      </c>
      <c r="H6591" t="s">
        <v>1366</v>
      </c>
    </row>
    <row r="6592" spans="1:8">
      <c r="A6592" t="s">
        <v>18612</v>
      </c>
      <c r="B6592" t="s">
        <v>18613</v>
      </c>
      <c r="C6592" t="s">
        <v>18614</v>
      </c>
      <c r="D6592" t="s">
        <v>3302</v>
      </c>
      <c r="E6592" t="s">
        <v>423</v>
      </c>
      <c r="F6592" t="s">
        <v>352</v>
      </c>
      <c r="G6592" t="s">
        <v>367</v>
      </c>
      <c r="H6592" t="s">
        <v>424</v>
      </c>
    </row>
    <row r="6593" spans="1:8">
      <c r="A6593" t="s">
        <v>18615</v>
      </c>
      <c r="B6593" t="s">
        <v>18616</v>
      </c>
      <c r="C6593" t="s">
        <v>18617</v>
      </c>
      <c r="D6593" t="s">
        <v>13984</v>
      </c>
      <c r="E6593" t="s">
        <v>13985</v>
      </c>
      <c r="F6593" t="s">
        <v>352</v>
      </c>
      <c r="G6593" t="s">
        <v>360</v>
      </c>
      <c r="H6593" t="s">
        <v>553</v>
      </c>
    </row>
    <row r="6594" spans="1:8">
      <c r="A6594" t="s">
        <v>18618</v>
      </c>
      <c r="B6594" t="s">
        <v>18619</v>
      </c>
      <c r="C6594" t="s">
        <v>18620</v>
      </c>
      <c r="D6594" t="s">
        <v>9918</v>
      </c>
      <c r="E6594" t="s">
        <v>423</v>
      </c>
      <c r="F6594" t="s">
        <v>352</v>
      </c>
      <c r="G6594" t="s">
        <v>367</v>
      </c>
      <c r="H6594" t="s">
        <v>424</v>
      </c>
    </row>
    <row r="6595" spans="1:8">
      <c r="A6595" t="s">
        <v>18621</v>
      </c>
      <c r="B6595" t="s">
        <v>18622</v>
      </c>
      <c r="C6595" t="s">
        <v>18622</v>
      </c>
      <c r="E6595" t="s">
        <v>652</v>
      </c>
      <c r="F6595" t="s">
        <v>652</v>
      </c>
    </row>
    <row r="6596" spans="1:8">
      <c r="A6596" t="s">
        <v>18623</v>
      </c>
      <c r="B6596" t="s">
        <v>18624</v>
      </c>
      <c r="C6596" t="s">
        <v>18625</v>
      </c>
      <c r="D6596" t="s">
        <v>5434</v>
      </c>
      <c r="E6596" t="s">
        <v>423</v>
      </c>
      <c r="F6596" t="s">
        <v>352</v>
      </c>
      <c r="G6596" t="s">
        <v>367</v>
      </c>
      <c r="H6596" t="s">
        <v>424</v>
      </c>
    </row>
    <row r="6597" spans="1:8">
      <c r="A6597" t="s">
        <v>18626</v>
      </c>
      <c r="B6597" t="s">
        <v>18627</v>
      </c>
      <c r="C6597" t="s">
        <v>18627</v>
      </c>
      <c r="E6597" t="s">
        <v>6594</v>
      </c>
      <c r="F6597" t="s">
        <v>1705</v>
      </c>
      <c r="G6597" t="s">
        <v>4638</v>
      </c>
      <c r="H6597" t="s">
        <v>6595</v>
      </c>
    </row>
    <row r="6598" spans="1:8">
      <c r="A6598" t="s">
        <v>18628</v>
      </c>
      <c r="B6598" t="s">
        <v>18629</v>
      </c>
      <c r="C6598" t="s">
        <v>18629</v>
      </c>
      <c r="E6598" t="s">
        <v>652</v>
      </c>
      <c r="F6598" t="s">
        <v>652</v>
      </c>
    </row>
    <row r="6599" spans="1:8">
      <c r="A6599" t="s">
        <v>18630</v>
      </c>
      <c r="B6599" t="s">
        <v>18631</v>
      </c>
      <c r="C6599" t="s">
        <v>18632</v>
      </c>
      <c r="D6599" t="s">
        <v>18633</v>
      </c>
      <c r="E6599" t="s">
        <v>657</v>
      </c>
      <c r="F6599" t="s">
        <v>352</v>
      </c>
      <c r="G6599" t="s">
        <v>360</v>
      </c>
      <c r="H6599" t="s">
        <v>658</v>
      </c>
    </row>
    <row r="6600" spans="1:8">
      <c r="A6600" t="s">
        <v>18634</v>
      </c>
      <c r="B6600" t="s">
        <v>18635</v>
      </c>
      <c r="C6600" t="s">
        <v>18636</v>
      </c>
      <c r="D6600" t="s">
        <v>18637</v>
      </c>
      <c r="E6600" t="s">
        <v>657</v>
      </c>
      <c r="F6600" t="s">
        <v>352</v>
      </c>
      <c r="G6600" t="s">
        <v>360</v>
      </c>
      <c r="H6600" t="s">
        <v>658</v>
      </c>
    </row>
    <row r="6601" spans="1:8">
      <c r="A6601" t="s">
        <v>18638</v>
      </c>
      <c r="B6601" t="s">
        <v>18639</v>
      </c>
      <c r="C6601" t="s">
        <v>18640</v>
      </c>
      <c r="D6601" t="s">
        <v>18641</v>
      </c>
      <c r="E6601" t="s">
        <v>657</v>
      </c>
      <c r="F6601" t="s">
        <v>352</v>
      </c>
      <c r="G6601" t="s">
        <v>360</v>
      </c>
      <c r="H6601" t="s">
        <v>658</v>
      </c>
    </row>
    <row r="6602" spans="1:8">
      <c r="A6602" t="s">
        <v>18642</v>
      </c>
      <c r="B6602" t="s">
        <v>18643</v>
      </c>
      <c r="C6602" t="s">
        <v>18644</v>
      </c>
      <c r="D6602" t="s">
        <v>18645</v>
      </c>
      <c r="E6602" t="s">
        <v>657</v>
      </c>
      <c r="F6602" t="s">
        <v>352</v>
      </c>
      <c r="G6602" t="s">
        <v>360</v>
      </c>
      <c r="H6602" t="s">
        <v>658</v>
      </c>
    </row>
    <row r="6603" spans="1:8">
      <c r="A6603" t="s">
        <v>18646</v>
      </c>
      <c r="B6603" t="s">
        <v>18647</v>
      </c>
      <c r="C6603" t="s">
        <v>18647</v>
      </c>
      <c r="E6603" t="s">
        <v>5173</v>
      </c>
      <c r="F6603" t="s">
        <v>583</v>
      </c>
      <c r="G6603" t="s">
        <v>1842</v>
      </c>
      <c r="H6603" t="s">
        <v>5174</v>
      </c>
    </row>
    <row r="6604" spans="1:8">
      <c r="A6604" t="s">
        <v>18648</v>
      </c>
      <c r="B6604" t="s">
        <v>18649</v>
      </c>
      <c r="C6604" t="s">
        <v>18649</v>
      </c>
      <c r="E6604" t="s">
        <v>6610</v>
      </c>
      <c r="F6604" t="s">
        <v>1705</v>
      </c>
      <c r="G6604" t="s">
        <v>4638</v>
      </c>
      <c r="H6604" t="s">
        <v>6611</v>
      </c>
    </row>
    <row r="6605" spans="1:8">
      <c r="A6605" t="s">
        <v>18650</v>
      </c>
      <c r="B6605" t="s">
        <v>18651</v>
      </c>
      <c r="C6605" t="s">
        <v>18651</v>
      </c>
      <c r="E6605" t="s">
        <v>6610</v>
      </c>
      <c r="F6605" t="s">
        <v>1705</v>
      </c>
      <c r="G6605" t="s">
        <v>4638</v>
      </c>
      <c r="H6605" t="s">
        <v>6611</v>
      </c>
    </row>
    <row r="6606" spans="1:8">
      <c r="A6606" t="s">
        <v>18652</v>
      </c>
      <c r="B6606" t="s">
        <v>18651</v>
      </c>
      <c r="C6606" t="s">
        <v>18651</v>
      </c>
      <c r="E6606" t="s">
        <v>6610</v>
      </c>
      <c r="F6606" t="s">
        <v>1705</v>
      </c>
      <c r="G6606" t="s">
        <v>4638</v>
      </c>
      <c r="H6606" t="s">
        <v>6611</v>
      </c>
    </row>
    <row r="6607" spans="1:8">
      <c r="A6607" t="s">
        <v>18653</v>
      </c>
      <c r="B6607" t="s">
        <v>18654</v>
      </c>
      <c r="C6607" t="s">
        <v>18654</v>
      </c>
      <c r="E6607" t="s">
        <v>6610</v>
      </c>
      <c r="F6607" t="s">
        <v>1705</v>
      </c>
      <c r="G6607" t="s">
        <v>4638</v>
      </c>
      <c r="H6607" t="s">
        <v>6611</v>
      </c>
    </row>
    <row r="6608" spans="1:8">
      <c r="A6608" t="s">
        <v>18655</v>
      </c>
      <c r="B6608" t="s">
        <v>18656</v>
      </c>
      <c r="C6608" t="s">
        <v>18656</v>
      </c>
      <c r="E6608" t="s">
        <v>6610</v>
      </c>
      <c r="F6608" t="s">
        <v>1705</v>
      </c>
      <c r="G6608" t="s">
        <v>4638</v>
      </c>
      <c r="H6608" t="s">
        <v>6611</v>
      </c>
    </row>
    <row r="6609" spans="1:8">
      <c r="A6609" t="s">
        <v>18657</v>
      </c>
      <c r="B6609" t="s">
        <v>18658</v>
      </c>
      <c r="C6609" t="s">
        <v>18658</v>
      </c>
      <c r="E6609" t="s">
        <v>6610</v>
      </c>
      <c r="F6609" t="s">
        <v>1705</v>
      </c>
      <c r="G6609" t="s">
        <v>4638</v>
      </c>
      <c r="H6609" t="s">
        <v>6611</v>
      </c>
    </row>
    <row r="6610" spans="1:8">
      <c r="A6610" t="s">
        <v>18659</v>
      </c>
      <c r="B6610" t="s">
        <v>18658</v>
      </c>
      <c r="C6610" t="s">
        <v>18658</v>
      </c>
      <c r="E6610" t="s">
        <v>6610</v>
      </c>
      <c r="F6610" t="s">
        <v>1705</v>
      </c>
      <c r="G6610" t="s">
        <v>4638</v>
      </c>
      <c r="H6610" t="s">
        <v>6611</v>
      </c>
    </row>
    <row r="6611" spans="1:8">
      <c r="A6611" t="s">
        <v>18660</v>
      </c>
      <c r="B6611" t="s">
        <v>18661</v>
      </c>
      <c r="C6611" t="s">
        <v>18661</v>
      </c>
      <c r="E6611" t="s">
        <v>6610</v>
      </c>
      <c r="F6611" t="s">
        <v>1705</v>
      </c>
      <c r="G6611" t="s">
        <v>4638</v>
      </c>
      <c r="H6611" t="s">
        <v>6611</v>
      </c>
    </row>
    <row r="6612" spans="1:8">
      <c r="A6612" t="s">
        <v>18662</v>
      </c>
      <c r="B6612" t="s">
        <v>18663</v>
      </c>
      <c r="C6612" t="s">
        <v>18663</v>
      </c>
      <c r="E6612" t="s">
        <v>2014</v>
      </c>
      <c r="F6612" t="s">
        <v>583</v>
      </c>
      <c r="G6612" t="s">
        <v>1281</v>
      </c>
      <c r="H6612" t="s">
        <v>2015</v>
      </c>
    </row>
    <row r="6613" spans="1:8">
      <c r="A6613" t="s">
        <v>18664</v>
      </c>
      <c r="B6613" t="s">
        <v>18665</v>
      </c>
      <c r="C6613" t="s">
        <v>18666</v>
      </c>
      <c r="D6613" t="s">
        <v>5671</v>
      </c>
      <c r="E6613" t="s">
        <v>379</v>
      </c>
      <c r="F6613" t="s">
        <v>352</v>
      </c>
      <c r="G6613" t="s">
        <v>353</v>
      </c>
      <c r="H6613" t="s">
        <v>380</v>
      </c>
    </row>
    <row r="6614" spans="1:8">
      <c r="A6614" t="s">
        <v>18667</v>
      </c>
      <c r="B6614" t="s">
        <v>18668</v>
      </c>
      <c r="C6614" t="s">
        <v>18669</v>
      </c>
      <c r="D6614" t="s">
        <v>5671</v>
      </c>
      <c r="E6614" t="s">
        <v>379</v>
      </c>
      <c r="F6614" t="s">
        <v>352</v>
      </c>
      <c r="G6614" t="s">
        <v>353</v>
      </c>
      <c r="H6614" t="s">
        <v>380</v>
      </c>
    </row>
    <row r="6615" spans="1:8">
      <c r="A6615" t="s">
        <v>18670</v>
      </c>
      <c r="B6615" t="s">
        <v>18671</v>
      </c>
      <c r="C6615" t="s">
        <v>18671</v>
      </c>
      <c r="E6615" t="s">
        <v>379</v>
      </c>
      <c r="F6615" t="s">
        <v>352</v>
      </c>
      <c r="G6615" t="s">
        <v>353</v>
      </c>
      <c r="H6615" t="s">
        <v>380</v>
      </c>
    </row>
    <row r="6616" spans="1:8">
      <c r="A6616" t="s">
        <v>18672</v>
      </c>
      <c r="B6616" t="s">
        <v>18673</v>
      </c>
      <c r="C6616" t="s">
        <v>18673</v>
      </c>
      <c r="E6616" t="s">
        <v>379</v>
      </c>
      <c r="F6616" t="s">
        <v>352</v>
      </c>
      <c r="G6616" t="s">
        <v>353</v>
      </c>
      <c r="H6616" t="s">
        <v>380</v>
      </c>
    </row>
    <row r="6617" spans="1:8">
      <c r="A6617" t="s">
        <v>18674</v>
      </c>
      <c r="B6617" t="s">
        <v>18675</v>
      </c>
      <c r="C6617" t="s">
        <v>18675</v>
      </c>
      <c r="E6617" t="s">
        <v>3397</v>
      </c>
      <c r="F6617" t="s">
        <v>352</v>
      </c>
      <c r="G6617" t="s">
        <v>360</v>
      </c>
      <c r="H6617" t="s">
        <v>436</v>
      </c>
    </row>
    <row r="6618" spans="1:8">
      <c r="A6618" t="s">
        <v>18676</v>
      </c>
      <c r="B6618" t="s">
        <v>18677</v>
      </c>
      <c r="C6618" t="s">
        <v>18678</v>
      </c>
      <c r="D6618" t="s">
        <v>2327</v>
      </c>
      <c r="E6618" t="s">
        <v>2328</v>
      </c>
      <c r="F6618" t="s">
        <v>1384</v>
      </c>
      <c r="G6618" t="s">
        <v>2329</v>
      </c>
      <c r="H6618" t="s">
        <v>2330</v>
      </c>
    </row>
    <row r="6619" spans="1:8">
      <c r="A6619" t="s">
        <v>18679</v>
      </c>
      <c r="B6619" t="s">
        <v>18680</v>
      </c>
      <c r="C6619" t="s">
        <v>18680</v>
      </c>
      <c r="E6619" t="s">
        <v>18493</v>
      </c>
      <c r="F6619" t="s">
        <v>2826</v>
      </c>
      <c r="G6619" t="s">
        <v>4721</v>
      </c>
      <c r="H6619" t="s">
        <v>17779</v>
      </c>
    </row>
    <row r="6620" spans="1:8">
      <c r="A6620" t="s">
        <v>18681</v>
      </c>
      <c r="B6620" t="s">
        <v>18682</v>
      </c>
      <c r="C6620" t="s">
        <v>18682</v>
      </c>
      <c r="E6620" t="s">
        <v>2236</v>
      </c>
      <c r="F6620" t="s">
        <v>583</v>
      </c>
      <c r="G6620" t="s">
        <v>1723</v>
      </c>
      <c r="H6620" t="s">
        <v>2237</v>
      </c>
    </row>
    <row r="6621" spans="1:8">
      <c r="A6621" t="s">
        <v>18683</v>
      </c>
      <c r="B6621" t="s">
        <v>18684</v>
      </c>
      <c r="C6621" t="s">
        <v>18685</v>
      </c>
      <c r="D6621" t="s">
        <v>11577</v>
      </c>
      <c r="E6621" t="s">
        <v>3606</v>
      </c>
      <c r="F6621" t="s">
        <v>1705</v>
      </c>
      <c r="G6621" t="s">
        <v>1706</v>
      </c>
      <c r="H6621" t="s">
        <v>1707</v>
      </c>
    </row>
    <row r="6622" spans="1:8">
      <c r="A6622" t="s">
        <v>18686</v>
      </c>
      <c r="B6622" t="s">
        <v>18687</v>
      </c>
      <c r="C6622" t="s">
        <v>18687</v>
      </c>
      <c r="E6622" t="s">
        <v>1722</v>
      </c>
      <c r="F6622" t="s">
        <v>1723</v>
      </c>
      <c r="G6622" t="s">
        <v>1724</v>
      </c>
      <c r="H6622" t="s">
        <v>1725</v>
      </c>
    </row>
    <row r="6623" spans="1:8">
      <c r="A6623" t="s">
        <v>18688</v>
      </c>
      <c r="B6623" t="s">
        <v>18689</v>
      </c>
      <c r="C6623" t="s">
        <v>18690</v>
      </c>
      <c r="D6623" t="s">
        <v>18691</v>
      </c>
      <c r="E6623" t="s">
        <v>1169</v>
      </c>
      <c r="F6623" t="s">
        <v>583</v>
      </c>
      <c r="G6623" t="s">
        <v>352</v>
      </c>
      <c r="H6623" t="s">
        <v>1170</v>
      </c>
    </row>
    <row r="6624" spans="1:8">
      <c r="A6624" t="s">
        <v>18692</v>
      </c>
      <c r="B6624" t="s">
        <v>11579</v>
      </c>
      <c r="C6624" t="s">
        <v>11580</v>
      </c>
      <c r="D6624" t="s">
        <v>11581</v>
      </c>
      <c r="E6624" t="s">
        <v>1169</v>
      </c>
      <c r="F6624" t="s">
        <v>583</v>
      </c>
      <c r="G6624" t="s">
        <v>352</v>
      </c>
      <c r="H6624" t="s">
        <v>1170</v>
      </c>
    </row>
    <row r="6625" spans="1:8">
      <c r="A6625" t="s">
        <v>18693</v>
      </c>
      <c r="B6625" t="s">
        <v>18694</v>
      </c>
      <c r="C6625" t="s">
        <v>18694</v>
      </c>
      <c r="E6625" t="s">
        <v>1169</v>
      </c>
      <c r="F6625" t="s">
        <v>583</v>
      </c>
      <c r="G6625" t="s">
        <v>352</v>
      </c>
      <c r="H6625" t="s">
        <v>1170</v>
      </c>
    </row>
    <row r="6626" spans="1:8">
      <c r="A6626" t="s">
        <v>18695</v>
      </c>
      <c r="B6626" t="s">
        <v>18696</v>
      </c>
      <c r="C6626" t="s">
        <v>18696</v>
      </c>
      <c r="E6626" t="s">
        <v>1169</v>
      </c>
      <c r="F6626" t="s">
        <v>583</v>
      </c>
      <c r="G6626" t="s">
        <v>352</v>
      </c>
      <c r="H6626" t="s">
        <v>1170</v>
      </c>
    </row>
    <row r="6627" spans="1:8">
      <c r="A6627" t="s">
        <v>18697</v>
      </c>
      <c r="B6627" t="s">
        <v>18698</v>
      </c>
      <c r="C6627" t="s">
        <v>18698</v>
      </c>
      <c r="E6627" t="s">
        <v>1169</v>
      </c>
      <c r="F6627" t="s">
        <v>583</v>
      </c>
      <c r="G6627" t="s">
        <v>352</v>
      </c>
      <c r="H6627" t="s">
        <v>1170</v>
      </c>
    </row>
    <row r="6628" spans="1:8">
      <c r="A6628" t="s">
        <v>18699</v>
      </c>
      <c r="B6628" t="s">
        <v>18700</v>
      </c>
      <c r="C6628" t="s">
        <v>18701</v>
      </c>
      <c r="D6628" t="s">
        <v>18702</v>
      </c>
      <c r="E6628" t="s">
        <v>1169</v>
      </c>
      <c r="F6628" t="s">
        <v>583</v>
      </c>
      <c r="G6628" t="s">
        <v>352</v>
      </c>
      <c r="H6628" t="s">
        <v>1170</v>
      </c>
    </row>
    <row r="6629" spans="1:8">
      <c r="A6629" t="s">
        <v>18703</v>
      </c>
      <c r="B6629" t="s">
        <v>18704</v>
      </c>
      <c r="C6629" t="s">
        <v>18705</v>
      </c>
      <c r="D6629" t="s">
        <v>2547</v>
      </c>
      <c r="E6629" t="s">
        <v>1164</v>
      </c>
      <c r="F6629" t="s">
        <v>352</v>
      </c>
      <c r="G6629" t="s">
        <v>353</v>
      </c>
      <c r="H6629" t="s">
        <v>642</v>
      </c>
    </row>
    <row r="6630" spans="1:8">
      <c r="A6630" t="s">
        <v>18706</v>
      </c>
      <c r="B6630" t="s">
        <v>18707</v>
      </c>
      <c r="C6630" t="s">
        <v>18707</v>
      </c>
      <c r="E6630" t="s">
        <v>1841</v>
      </c>
      <c r="F6630" t="s">
        <v>583</v>
      </c>
      <c r="G6630" t="s">
        <v>1842</v>
      </c>
      <c r="H6630" t="s">
        <v>1843</v>
      </c>
    </row>
    <row r="6631" spans="1:8">
      <c r="A6631" t="s">
        <v>18708</v>
      </c>
      <c r="B6631" t="s">
        <v>18709</v>
      </c>
      <c r="C6631" t="s">
        <v>18710</v>
      </c>
      <c r="D6631" t="s">
        <v>14748</v>
      </c>
      <c r="E6631" t="s">
        <v>1452</v>
      </c>
      <c r="F6631" t="s">
        <v>352</v>
      </c>
      <c r="G6631" t="s">
        <v>610</v>
      </c>
      <c r="H6631" t="s">
        <v>1453</v>
      </c>
    </row>
    <row r="6632" spans="1:8">
      <c r="A6632" t="s">
        <v>18711</v>
      </c>
      <c r="B6632" t="s">
        <v>18712</v>
      </c>
      <c r="C6632" t="s">
        <v>18713</v>
      </c>
      <c r="D6632" t="s">
        <v>5462</v>
      </c>
      <c r="E6632" t="s">
        <v>2942</v>
      </c>
      <c r="F6632" t="s">
        <v>352</v>
      </c>
      <c r="G6632" t="s">
        <v>610</v>
      </c>
      <c r="H6632" t="s">
        <v>2943</v>
      </c>
    </row>
    <row r="6633" spans="1:8">
      <c r="A6633" t="s">
        <v>18714</v>
      </c>
      <c r="B6633" t="s">
        <v>18715</v>
      </c>
      <c r="C6633" t="s">
        <v>18716</v>
      </c>
      <c r="D6633" t="s">
        <v>3462</v>
      </c>
      <c r="E6633" t="s">
        <v>2942</v>
      </c>
      <c r="F6633" t="s">
        <v>352</v>
      </c>
      <c r="G6633" t="s">
        <v>610</v>
      </c>
      <c r="H6633" t="s">
        <v>2943</v>
      </c>
    </row>
    <row r="6634" spans="1:8">
      <c r="A6634" t="s">
        <v>18717</v>
      </c>
      <c r="B6634" t="s">
        <v>18718</v>
      </c>
      <c r="C6634" t="s">
        <v>18719</v>
      </c>
      <c r="D6634" t="s">
        <v>18720</v>
      </c>
      <c r="E6634" t="s">
        <v>1135</v>
      </c>
      <c r="F6634" t="s">
        <v>352</v>
      </c>
      <c r="G6634" t="s">
        <v>495</v>
      </c>
      <c r="H6634" t="s">
        <v>1136</v>
      </c>
    </row>
    <row r="6635" spans="1:8">
      <c r="A6635" t="s">
        <v>18721</v>
      </c>
      <c r="B6635" t="s">
        <v>18722</v>
      </c>
      <c r="C6635" t="s">
        <v>18723</v>
      </c>
      <c r="D6635" t="s">
        <v>5566</v>
      </c>
      <c r="E6635" t="s">
        <v>2942</v>
      </c>
      <c r="F6635" t="s">
        <v>352</v>
      </c>
      <c r="G6635" t="s">
        <v>610</v>
      </c>
      <c r="H6635" t="s">
        <v>2943</v>
      </c>
    </row>
    <row r="6636" spans="1:8">
      <c r="A6636" t="s">
        <v>18724</v>
      </c>
      <c r="B6636" t="s">
        <v>18725</v>
      </c>
      <c r="C6636" t="s">
        <v>18726</v>
      </c>
      <c r="D6636" t="s">
        <v>350</v>
      </c>
      <c r="E6636" s="7" t="s">
        <v>351</v>
      </c>
      <c r="F6636" s="7" t="s">
        <v>352</v>
      </c>
      <c r="G6636" t="s">
        <v>353</v>
      </c>
      <c r="H6636" t="s">
        <v>354</v>
      </c>
    </row>
    <row r="6637" spans="1:8">
      <c r="A6637" t="s">
        <v>18727</v>
      </c>
      <c r="B6637" t="s">
        <v>348</v>
      </c>
      <c r="C6637" t="s">
        <v>349</v>
      </c>
      <c r="D6637" t="s">
        <v>350</v>
      </c>
      <c r="E6637" s="7" t="s">
        <v>18728</v>
      </c>
      <c r="F6637" s="7" t="s">
        <v>352</v>
      </c>
      <c r="G6637" t="s">
        <v>467</v>
      </c>
      <c r="H6637" t="s">
        <v>970</v>
      </c>
    </row>
    <row r="6638" spans="1:8">
      <c r="A6638" t="s">
        <v>18729</v>
      </c>
      <c r="B6638" t="s">
        <v>18730</v>
      </c>
      <c r="C6638" t="s">
        <v>18730</v>
      </c>
      <c r="E6638" t="s">
        <v>764</v>
      </c>
      <c r="F6638" t="s">
        <v>583</v>
      </c>
      <c r="G6638" t="s">
        <v>352</v>
      </c>
      <c r="H6638" t="s">
        <v>765</v>
      </c>
    </row>
    <row r="6639" spans="1:8">
      <c r="A6639" t="s">
        <v>18731</v>
      </c>
      <c r="B6639" t="s">
        <v>18732</v>
      </c>
      <c r="C6639" t="s">
        <v>18732</v>
      </c>
      <c r="E6639" t="s">
        <v>18733</v>
      </c>
      <c r="F6639" t="s">
        <v>2826</v>
      </c>
      <c r="G6639" t="s">
        <v>4721</v>
      </c>
      <c r="H6639" t="s">
        <v>4948</v>
      </c>
    </row>
    <row r="6640" spans="1:8">
      <c r="A6640" t="s">
        <v>18734</v>
      </c>
      <c r="B6640" t="s">
        <v>18735</v>
      </c>
      <c r="C6640" t="s">
        <v>18736</v>
      </c>
      <c r="D6640" t="s">
        <v>5984</v>
      </c>
      <c r="E6640" t="s">
        <v>1574</v>
      </c>
      <c r="F6640" t="s">
        <v>352</v>
      </c>
      <c r="G6640" t="s">
        <v>360</v>
      </c>
      <c r="H6640" t="s">
        <v>412</v>
      </c>
    </row>
    <row r="6641" spans="1:8">
      <c r="A6641" t="s">
        <v>18737</v>
      </c>
      <c r="B6641" t="s">
        <v>17839</v>
      </c>
      <c r="C6641" t="s">
        <v>17840</v>
      </c>
      <c r="D6641" t="s">
        <v>6928</v>
      </c>
      <c r="E6641" t="s">
        <v>2014</v>
      </c>
      <c r="F6641" t="s">
        <v>583</v>
      </c>
      <c r="G6641" t="s">
        <v>1281</v>
      </c>
      <c r="H6641" t="s">
        <v>2015</v>
      </c>
    </row>
    <row r="6642" spans="1:8">
      <c r="A6642" t="s">
        <v>18738</v>
      </c>
      <c r="B6642" t="s">
        <v>18739</v>
      </c>
      <c r="C6642" t="s">
        <v>18740</v>
      </c>
      <c r="D6642" t="s">
        <v>18741</v>
      </c>
      <c r="E6642" t="s">
        <v>1169</v>
      </c>
      <c r="F6642" t="s">
        <v>583</v>
      </c>
      <c r="G6642" t="s">
        <v>352</v>
      </c>
      <c r="H6642" t="s">
        <v>1170</v>
      </c>
    </row>
    <row r="6643" spans="1:8">
      <c r="A6643" t="s">
        <v>18742</v>
      </c>
      <c r="B6643" t="s">
        <v>5085</v>
      </c>
      <c r="C6643" t="s">
        <v>5086</v>
      </c>
      <c r="D6643" t="s">
        <v>5087</v>
      </c>
      <c r="E6643" t="s">
        <v>691</v>
      </c>
      <c r="F6643" t="s">
        <v>352</v>
      </c>
      <c r="G6643" t="s">
        <v>692</v>
      </c>
      <c r="H6643" t="s">
        <v>693</v>
      </c>
    </row>
    <row r="6644" spans="1:8">
      <c r="A6644" t="s">
        <v>18743</v>
      </c>
      <c r="B6644" t="s">
        <v>18744</v>
      </c>
      <c r="C6644" t="s">
        <v>18745</v>
      </c>
      <c r="D6644" t="s">
        <v>2411</v>
      </c>
      <c r="E6644" t="s">
        <v>2412</v>
      </c>
      <c r="F6644" t="s">
        <v>352</v>
      </c>
      <c r="G6644" t="s">
        <v>610</v>
      </c>
      <c r="H6644" t="s">
        <v>1453</v>
      </c>
    </row>
    <row r="6645" spans="1:8">
      <c r="A6645" t="s">
        <v>18746</v>
      </c>
      <c r="B6645" t="s">
        <v>18747</v>
      </c>
      <c r="C6645" t="s">
        <v>18747</v>
      </c>
      <c r="E6645" t="s">
        <v>6851</v>
      </c>
      <c r="F6645" t="s">
        <v>352</v>
      </c>
      <c r="G6645" t="s">
        <v>495</v>
      </c>
      <c r="H6645" t="s">
        <v>6799</v>
      </c>
    </row>
    <row r="6646" spans="1:8">
      <c r="A6646" t="s">
        <v>18748</v>
      </c>
      <c r="B6646" t="s">
        <v>18749</v>
      </c>
      <c r="C6646" t="s">
        <v>18749</v>
      </c>
      <c r="E6646" t="s">
        <v>6851</v>
      </c>
      <c r="F6646" t="s">
        <v>352</v>
      </c>
      <c r="G6646" t="s">
        <v>495</v>
      </c>
      <c r="H6646" t="s">
        <v>6799</v>
      </c>
    </row>
    <row r="6647" spans="1:8">
      <c r="A6647" t="s">
        <v>18750</v>
      </c>
      <c r="B6647" t="s">
        <v>18751</v>
      </c>
      <c r="C6647" t="s">
        <v>18751</v>
      </c>
      <c r="E6647" t="s">
        <v>14881</v>
      </c>
      <c r="F6647" t="s">
        <v>1723</v>
      </c>
      <c r="G6647" t="s">
        <v>2284</v>
      </c>
      <c r="H6647" t="s">
        <v>4507</v>
      </c>
    </row>
    <row r="6648" spans="1:8">
      <c r="A6648" t="s">
        <v>18752</v>
      </c>
      <c r="B6648" t="s">
        <v>18753</v>
      </c>
      <c r="C6648" t="s">
        <v>18753</v>
      </c>
      <c r="E6648" t="s">
        <v>6851</v>
      </c>
      <c r="F6648" t="s">
        <v>352</v>
      </c>
      <c r="G6648" t="s">
        <v>495</v>
      </c>
      <c r="H6648" t="s">
        <v>6799</v>
      </c>
    </row>
    <row r="6649" spans="1:8">
      <c r="A6649" t="s">
        <v>18754</v>
      </c>
      <c r="B6649" t="s">
        <v>18755</v>
      </c>
      <c r="C6649" t="s">
        <v>18756</v>
      </c>
      <c r="D6649" t="s">
        <v>18757</v>
      </c>
      <c r="E6649" t="s">
        <v>1562</v>
      </c>
      <c r="F6649" t="s">
        <v>352</v>
      </c>
      <c r="G6649" t="s">
        <v>610</v>
      </c>
      <c r="H6649" t="s">
        <v>1007</v>
      </c>
    </row>
    <row r="6650" spans="1:8">
      <c r="A6650" t="s">
        <v>18758</v>
      </c>
      <c r="B6650" t="s">
        <v>18759</v>
      </c>
      <c r="C6650" t="s">
        <v>18760</v>
      </c>
      <c r="D6650" t="s">
        <v>18761</v>
      </c>
      <c r="E6650" t="s">
        <v>18762</v>
      </c>
      <c r="F6650" t="s">
        <v>352</v>
      </c>
      <c r="G6650" t="s">
        <v>467</v>
      </c>
      <c r="H6650" t="s">
        <v>970</v>
      </c>
    </row>
    <row r="6651" spans="1:8">
      <c r="A6651" t="s">
        <v>18763</v>
      </c>
      <c r="B6651" t="s">
        <v>18764</v>
      </c>
      <c r="C6651" t="s">
        <v>18765</v>
      </c>
      <c r="D6651" t="s">
        <v>18761</v>
      </c>
      <c r="E6651" t="s">
        <v>18762</v>
      </c>
      <c r="F6651" t="s">
        <v>352</v>
      </c>
      <c r="G6651" t="s">
        <v>467</v>
      </c>
      <c r="H6651" t="s">
        <v>970</v>
      </c>
    </row>
    <row r="6652" spans="1:8">
      <c r="A6652" t="s">
        <v>18766</v>
      </c>
      <c r="B6652" t="s">
        <v>18767</v>
      </c>
      <c r="C6652" t="s">
        <v>18768</v>
      </c>
      <c r="D6652" t="s">
        <v>4785</v>
      </c>
      <c r="E6652" s="7" t="s">
        <v>4790</v>
      </c>
      <c r="F6652" s="7" t="s">
        <v>352</v>
      </c>
      <c r="G6652" t="s">
        <v>467</v>
      </c>
      <c r="H6652" t="s">
        <v>4791</v>
      </c>
    </row>
    <row r="6653" spans="1:8">
      <c r="A6653" t="s">
        <v>18769</v>
      </c>
      <c r="B6653" t="s">
        <v>18770</v>
      </c>
      <c r="C6653" t="s">
        <v>18771</v>
      </c>
      <c r="D6653" t="s">
        <v>18076</v>
      </c>
      <c r="E6653" t="s">
        <v>3998</v>
      </c>
      <c r="F6653" t="s">
        <v>583</v>
      </c>
      <c r="G6653" t="s">
        <v>352</v>
      </c>
      <c r="H6653" t="s">
        <v>3999</v>
      </c>
    </row>
    <row r="6654" spans="1:8">
      <c r="A6654" t="s">
        <v>18772</v>
      </c>
      <c r="B6654" t="s">
        <v>18773</v>
      </c>
      <c r="C6654" t="s">
        <v>18773</v>
      </c>
      <c r="E6654" t="s">
        <v>1841</v>
      </c>
      <c r="F6654" t="s">
        <v>583</v>
      </c>
      <c r="G6654" t="s">
        <v>1842</v>
      </c>
      <c r="H6654" t="s">
        <v>1843</v>
      </c>
    </row>
    <row r="6655" spans="1:8">
      <c r="A6655" t="s">
        <v>18774</v>
      </c>
      <c r="B6655" t="s">
        <v>18775</v>
      </c>
      <c r="C6655" t="s">
        <v>18775</v>
      </c>
      <c r="E6655" t="s">
        <v>6600</v>
      </c>
      <c r="F6655" t="s">
        <v>583</v>
      </c>
      <c r="G6655" t="s">
        <v>1842</v>
      </c>
      <c r="H6655" t="s">
        <v>6601</v>
      </c>
    </row>
    <row r="6656" spans="1:8">
      <c r="A6656" t="s">
        <v>18776</v>
      </c>
      <c r="B6656" t="s">
        <v>18777</v>
      </c>
      <c r="C6656" t="s">
        <v>18777</v>
      </c>
      <c r="E6656" t="s">
        <v>776</v>
      </c>
      <c r="F6656" t="s">
        <v>583</v>
      </c>
      <c r="G6656" t="s">
        <v>352</v>
      </c>
      <c r="H6656" t="s">
        <v>777</v>
      </c>
    </row>
    <row r="6657" spans="1:8">
      <c r="A6657" t="s">
        <v>18778</v>
      </c>
      <c r="B6657" t="s">
        <v>18779</v>
      </c>
      <c r="C6657" t="s">
        <v>18779</v>
      </c>
      <c r="E6657" t="s">
        <v>3229</v>
      </c>
      <c r="F6657" t="s">
        <v>583</v>
      </c>
      <c r="G6657" t="s">
        <v>1842</v>
      </c>
      <c r="H6657" t="s">
        <v>3230</v>
      </c>
    </row>
    <row r="6658" spans="1:8">
      <c r="A6658" t="s">
        <v>18780</v>
      </c>
      <c r="B6658" t="s">
        <v>18781</v>
      </c>
      <c r="C6658" t="s">
        <v>18781</v>
      </c>
      <c r="E6658" t="s">
        <v>1722</v>
      </c>
      <c r="F6658" t="s">
        <v>1723</v>
      </c>
      <c r="G6658" t="s">
        <v>1724</v>
      </c>
      <c r="H6658" t="s">
        <v>1725</v>
      </c>
    </row>
    <row r="6659" spans="1:8">
      <c r="A6659" t="s">
        <v>18782</v>
      </c>
      <c r="B6659" t="s">
        <v>18783</v>
      </c>
      <c r="C6659" t="s">
        <v>18783</v>
      </c>
      <c r="E6659" t="s">
        <v>1722</v>
      </c>
      <c r="F6659" t="s">
        <v>1723</v>
      </c>
      <c r="G6659" t="s">
        <v>1724</v>
      </c>
      <c r="H6659" t="s">
        <v>1725</v>
      </c>
    </row>
    <row r="6660" spans="1:8">
      <c r="A6660" t="s">
        <v>18784</v>
      </c>
      <c r="B6660" t="s">
        <v>18785</v>
      </c>
      <c r="C6660" t="s">
        <v>18785</v>
      </c>
      <c r="E6660" t="s">
        <v>11920</v>
      </c>
      <c r="F6660" t="s">
        <v>583</v>
      </c>
      <c r="G6660" t="s">
        <v>1842</v>
      </c>
      <c r="H6660" t="s">
        <v>11921</v>
      </c>
    </row>
    <row r="6661" spans="1:8">
      <c r="A6661" t="s">
        <v>18786</v>
      </c>
      <c r="B6661" t="s">
        <v>18787</v>
      </c>
      <c r="C6661" t="s">
        <v>18787</v>
      </c>
      <c r="E6661" t="s">
        <v>2312</v>
      </c>
      <c r="F6661" t="s">
        <v>583</v>
      </c>
      <c r="G6661" t="s">
        <v>1723</v>
      </c>
      <c r="H6661" t="s">
        <v>2313</v>
      </c>
    </row>
    <row r="6662" spans="1:8">
      <c r="A6662" t="s">
        <v>18788</v>
      </c>
      <c r="B6662" t="s">
        <v>18789</v>
      </c>
      <c r="C6662" t="s">
        <v>18789</v>
      </c>
      <c r="E6662" t="s">
        <v>2312</v>
      </c>
      <c r="F6662" t="s">
        <v>583</v>
      </c>
      <c r="G6662" t="s">
        <v>1723</v>
      </c>
      <c r="H6662" t="s">
        <v>2313</v>
      </c>
    </row>
    <row r="6663" spans="1:8">
      <c r="A6663" t="s">
        <v>18790</v>
      </c>
      <c r="B6663" t="s">
        <v>18791</v>
      </c>
      <c r="C6663" t="s">
        <v>18791</v>
      </c>
      <c r="E6663" t="s">
        <v>3229</v>
      </c>
      <c r="F6663" t="s">
        <v>583</v>
      </c>
      <c r="G6663" t="s">
        <v>1842</v>
      </c>
      <c r="H6663" t="s">
        <v>3230</v>
      </c>
    </row>
    <row r="6664" spans="1:8">
      <c r="A6664" t="s">
        <v>18792</v>
      </c>
      <c r="B6664" t="s">
        <v>18793</v>
      </c>
      <c r="C6664" t="s">
        <v>18793</v>
      </c>
      <c r="E6664" t="s">
        <v>6600</v>
      </c>
      <c r="F6664" t="s">
        <v>583</v>
      </c>
      <c r="G6664" t="s">
        <v>1842</v>
      </c>
      <c r="H6664" t="s">
        <v>6601</v>
      </c>
    </row>
    <row r="6665" spans="1:8">
      <c r="A6665" t="s">
        <v>18794</v>
      </c>
      <c r="B6665" t="s">
        <v>18795</v>
      </c>
      <c r="C6665" t="s">
        <v>18795</v>
      </c>
      <c r="E6665" t="s">
        <v>1722</v>
      </c>
      <c r="F6665" t="s">
        <v>1723</v>
      </c>
      <c r="G6665" t="s">
        <v>1724</v>
      </c>
      <c r="H6665" t="s">
        <v>1725</v>
      </c>
    </row>
    <row r="6666" spans="1:8">
      <c r="A6666" t="s">
        <v>18796</v>
      </c>
      <c r="B6666" t="s">
        <v>18797</v>
      </c>
      <c r="C6666" t="s">
        <v>18797</v>
      </c>
      <c r="E6666" t="s">
        <v>3229</v>
      </c>
      <c r="F6666" t="s">
        <v>583</v>
      </c>
      <c r="G6666" t="s">
        <v>1842</v>
      </c>
      <c r="H6666" t="s">
        <v>3230</v>
      </c>
    </row>
    <row r="6667" spans="1:8">
      <c r="A6667" t="s">
        <v>18798</v>
      </c>
      <c r="B6667" t="s">
        <v>18799</v>
      </c>
      <c r="C6667" t="s">
        <v>18799</v>
      </c>
      <c r="E6667" t="s">
        <v>3229</v>
      </c>
      <c r="F6667" t="s">
        <v>583</v>
      </c>
      <c r="G6667" t="s">
        <v>1842</v>
      </c>
      <c r="H6667" t="s">
        <v>3230</v>
      </c>
    </row>
    <row r="6668" spans="1:8">
      <c r="A6668" t="s">
        <v>18800</v>
      </c>
      <c r="B6668" t="s">
        <v>18801</v>
      </c>
      <c r="C6668" t="s">
        <v>18802</v>
      </c>
      <c r="D6668" t="s">
        <v>14502</v>
      </c>
      <c r="E6668" t="s">
        <v>868</v>
      </c>
      <c r="F6668" t="s">
        <v>352</v>
      </c>
      <c r="G6668" t="s">
        <v>360</v>
      </c>
      <c r="H6668" t="s">
        <v>430</v>
      </c>
    </row>
    <row r="6669" spans="1:8">
      <c r="A6669" t="s">
        <v>18803</v>
      </c>
      <c r="B6669" t="s">
        <v>18804</v>
      </c>
      <c r="C6669" t="s">
        <v>18805</v>
      </c>
      <c r="D6669" t="s">
        <v>1888</v>
      </c>
      <c r="E6669" t="s">
        <v>652</v>
      </c>
      <c r="F6669" t="s">
        <v>652</v>
      </c>
    </row>
    <row r="6670" spans="1:8">
      <c r="A6670" t="s">
        <v>18806</v>
      </c>
      <c r="B6670" t="s">
        <v>18807</v>
      </c>
      <c r="C6670" t="s">
        <v>18808</v>
      </c>
      <c r="D6670" t="s">
        <v>1888</v>
      </c>
      <c r="E6670" t="s">
        <v>652</v>
      </c>
      <c r="F6670" t="s">
        <v>652</v>
      </c>
    </row>
    <row r="6671" spans="1:8">
      <c r="A6671" t="s">
        <v>18809</v>
      </c>
      <c r="B6671" t="s">
        <v>18810</v>
      </c>
      <c r="C6671" t="s">
        <v>18811</v>
      </c>
      <c r="D6671" t="s">
        <v>1888</v>
      </c>
      <c r="E6671" t="s">
        <v>652</v>
      </c>
      <c r="F6671" t="s">
        <v>652</v>
      </c>
    </row>
    <row r="6672" spans="1:8">
      <c r="A6672" t="s">
        <v>18812</v>
      </c>
      <c r="B6672" t="s">
        <v>18813</v>
      </c>
      <c r="C6672" t="s">
        <v>18814</v>
      </c>
      <c r="D6672" t="s">
        <v>2296</v>
      </c>
      <c r="E6672" t="s">
        <v>1135</v>
      </c>
      <c r="F6672" t="s">
        <v>352</v>
      </c>
      <c r="G6672" t="s">
        <v>495</v>
      </c>
      <c r="H6672" t="s">
        <v>1136</v>
      </c>
    </row>
    <row r="6673" spans="1:8">
      <c r="A6673" t="s">
        <v>18815</v>
      </c>
      <c r="B6673" t="s">
        <v>18816</v>
      </c>
      <c r="C6673" t="s">
        <v>18816</v>
      </c>
      <c r="E6673" t="s">
        <v>1135</v>
      </c>
      <c r="F6673" t="s">
        <v>352</v>
      </c>
      <c r="G6673" t="s">
        <v>495</v>
      </c>
      <c r="H6673" t="s">
        <v>1136</v>
      </c>
    </row>
    <row r="6674" spans="1:8">
      <c r="A6674" t="s">
        <v>18817</v>
      </c>
      <c r="B6674" t="s">
        <v>18818</v>
      </c>
      <c r="C6674" t="s">
        <v>18819</v>
      </c>
      <c r="D6674" t="s">
        <v>2296</v>
      </c>
      <c r="E6674" t="s">
        <v>1135</v>
      </c>
      <c r="F6674" t="s">
        <v>352</v>
      </c>
      <c r="G6674" t="s">
        <v>495</v>
      </c>
      <c r="H6674" t="s">
        <v>1136</v>
      </c>
    </row>
    <row r="6675" spans="1:8">
      <c r="A6675" t="s">
        <v>18820</v>
      </c>
      <c r="B6675" t="s">
        <v>18821</v>
      </c>
      <c r="C6675" t="s">
        <v>18822</v>
      </c>
      <c r="D6675" t="s">
        <v>2296</v>
      </c>
      <c r="E6675" t="s">
        <v>1135</v>
      </c>
      <c r="F6675" t="s">
        <v>352</v>
      </c>
      <c r="G6675" t="s">
        <v>495</v>
      </c>
      <c r="H6675" t="s">
        <v>1136</v>
      </c>
    </row>
    <row r="6676" spans="1:8">
      <c r="A6676" t="s">
        <v>18823</v>
      </c>
      <c r="B6676" t="s">
        <v>18824</v>
      </c>
      <c r="C6676" t="s">
        <v>18824</v>
      </c>
      <c r="E6676" t="s">
        <v>1135</v>
      </c>
      <c r="F6676" t="s">
        <v>352</v>
      </c>
      <c r="G6676" t="s">
        <v>495</v>
      </c>
      <c r="H6676" t="s">
        <v>1136</v>
      </c>
    </row>
    <row r="6677" spans="1:8">
      <c r="A6677" t="s">
        <v>18825</v>
      </c>
      <c r="B6677" t="s">
        <v>18826</v>
      </c>
      <c r="C6677" t="s">
        <v>18826</v>
      </c>
      <c r="E6677" t="s">
        <v>1135</v>
      </c>
      <c r="F6677" t="s">
        <v>352</v>
      </c>
      <c r="G6677" t="s">
        <v>495</v>
      </c>
      <c r="H6677" t="s">
        <v>1136</v>
      </c>
    </row>
    <row r="6678" spans="1:8">
      <c r="A6678" t="s">
        <v>18827</v>
      </c>
      <c r="B6678" t="s">
        <v>18828</v>
      </c>
      <c r="C6678" t="s">
        <v>18828</v>
      </c>
      <c r="E6678" t="s">
        <v>1135</v>
      </c>
      <c r="F6678" t="s">
        <v>352</v>
      </c>
      <c r="G6678" t="s">
        <v>495</v>
      </c>
      <c r="H6678" t="s">
        <v>1136</v>
      </c>
    </row>
    <row r="6679" spans="1:8">
      <c r="A6679" t="s">
        <v>18829</v>
      </c>
      <c r="B6679" t="s">
        <v>18830</v>
      </c>
      <c r="C6679" t="s">
        <v>18830</v>
      </c>
      <c r="E6679" t="s">
        <v>1135</v>
      </c>
      <c r="F6679" t="s">
        <v>352</v>
      </c>
      <c r="G6679" t="s">
        <v>495</v>
      </c>
      <c r="H6679" t="s">
        <v>1136</v>
      </c>
    </row>
    <row r="6680" spans="1:8">
      <c r="A6680" t="s">
        <v>18831</v>
      </c>
      <c r="B6680" t="s">
        <v>18832</v>
      </c>
      <c r="C6680" t="s">
        <v>18832</v>
      </c>
      <c r="E6680" t="s">
        <v>1135</v>
      </c>
      <c r="F6680" t="s">
        <v>352</v>
      </c>
      <c r="G6680" t="s">
        <v>495</v>
      </c>
      <c r="H6680" t="s">
        <v>1136</v>
      </c>
    </row>
    <row r="6681" spans="1:8">
      <c r="A6681" t="s">
        <v>18833</v>
      </c>
      <c r="B6681" t="s">
        <v>18834</v>
      </c>
      <c r="C6681" t="s">
        <v>18834</v>
      </c>
      <c r="E6681" t="s">
        <v>1135</v>
      </c>
      <c r="F6681" t="s">
        <v>352</v>
      </c>
      <c r="G6681" t="s">
        <v>495</v>
      </c>
      <c r="H6681" t="s">
        <v>1136</v>
      </c>
    </row>
    <row r="6682" spans="1:8">
      <c r="A6682" t="s">
        <v>18835</v>
      </c>
      <c r="B6682" t="s">
        <v>18836</v>
      </c>
      <c r="C6682" t="s">
        <v>18836</v>
      </c>
      <c r="E6682" t="s">
        <v>1135</v>
      </c>
      <c r="F6682" t="s">
        <v>352</v>
      </c>
      <c r="G6682" t="s">
        <v>495</v>
      </c>
      <c r="H6682" t="s">
        <v>1136</v>
      </c>
    </row>
    <row r="6683" spans="1:8">
      <c r="A6683" t="s">
        <v>18837</v>
      </c>
      <c r="B6683" t="s">
        <v>18838</v>
      </c>
      <c r="C6683" t="s">
        <v>18838</v>
      </c>
      <c r="E6683" t="s">
        <v>1135</v>
      </c>
      <c r="F6683" t="s">
        <v>352</v>
      </c>
      <c r="G6683" t="s">
        <v>495</v>
      </c>
      <c r="H6683" t="s">
        <v>1136</v>
      </c>
    </row>
    <row r="6684" spans="1:8">
      <c r="A6684" t="s">
        <v>18839</v>
      </c>
      <c r="B6684" t="s">
        <v>18840</v>
      </c>
      <c r="C6684" t="s">
        <v>18840</v>
      </c>
      <c r="E6684" t="s">
        <v>1135</v>
      </c>
      <c r="F6684" t="s">
        <v>352</v>
      </c>
      <c r="G6684" t="s">
        <v>495</v>
      </c>
      <c r="H6684" t="s">
        <v>1136</v>
      </c>
    </row>
    <row r="6685" spans="1:8">
      <c r="A6685" t="s">
        <v>18841</v>
      </c>
      <c r="B6685" t="s">
        <v>18842</v>
      </c>
      <c r="C6685" t="s">
        <v>18842</v>
      </c>
      <c r="E6685" t="s">
        <v>1135</v>
      </c>
      <c r="F6685" t="s">
        <v>352</v>
      </c>
      <c r="G6685" t="s">
        <v>495</v>
      </c>
      <c r="H6685" t="s">
        <v>1136</v>
      </c>
    </row>
    <row r="6686" spans="1:8">
      <c r="A6686" t="s">
        <v>18843</v>
      </c>
      <c r="B6686" t="s">
        <v>18844</v>
      </c>
      <c r="C6686" t="s">
        <v>18844</v>
      </c>
      <c r="E6686" t="s">
        <v>1135</v>
      </c>
      <c r="F6686" t="s">
        <v>352</v>
      </c>
      <c r="G6686" t="s">
        <v>495</v>
      </c>
      <c r="H6686" t="s">
        <v>1136</v>
      </c>
    </row>
    <row r="6687" spans="1:8">
      <c r="A6687" t="s">
        <v>18845</v>
      </c>
      <c r="B6687" t="s">
        <v>18846</v>
      </c>
      <c r="C6687" t="s">
        <v>18846</v>
      </c>
      <c r="E6687" t="s">
        <v>1135</v>
      </c>
      <c r="F6687" t="s">
        <v>352</v>
      </c>
      <c r="G6687" t="s">
        <v>495</v>
      </c>
      <c r="H6687" t="s">
        <v>1136</v>
      </c>
    </row>
    <row r="6688" spans="1:8">
      <c r="A6688" t="s">
        <v>18847</v>
      </c>
      <c r="B6688" t="s">
        <v>18848</v>
      </c>
      <c r="C6688" t="s">
        <v>18848</v>
      </c>
      <c r="E6688" t="s">
        <v>1135</v>
      </c>
      <c r="F6688" t="s">
        <v>352</v>
      </c>
      <c r="G6688" t="s">
        <v>495</v>
      </c>
      <c r="H6688" t="s">
        <v>1136</v>
      </c>
    </row>
    <row r="6689" spans="1:8">
      <c r="A6689" t="s">
        <v>18849</v>
      </c>
      <c r="B6689" t="s">
        <v>18850</v>
      </c>
      <c r="C6689" t="s">
        <v>18850</v>
      </c>
      <c r="E6689" t="s">
        <v>1135</v>
      </c>
      <c r="F6689" t="s">
        <v>352</v>
      </c>
      <c r="G6689" t="s">
        <v>495</v>
      </c>
      <c r="H6689" t="s">
        <v>1136</v>
      </c>
    </row>
    <row r="6690" spans="1:8">
      <c r="A6690" t="s">
        <v>18851</v>
      </c>
      <c r="B6690" t="s">
        <v>18852</v>
      </c>
      <c r="C6690" t="s">
        <v>18852</v>
      </c>
      <c r="E6690" t="s">
        <v>1135</v>
      </c>
      <c r="F6690" t="s">
        <v>352</v>
      </c>
      <c r="G6690" t="s">
        <v>495</v>
      </c>
      <c r="H6690" t="s">
        <v>1136</v>
      </c>
    </row>
    <row r="6691" spans="1:8">
      <c r="A6691" t="s">
        <v>18853</v>
      </c>
      <c r="B6691" t="s">
        <v>18854</v>
      </c>
      <c r="C6691" t="s">
        <v>18854</v>
      </c>
      <c r="E6691" t="s">
        <v>1135</v>
      </c>
      <c r="F6691" t="s">
        <v>352</v>
      </c>
      <c r="G6691" t="s">
        <v>495</v>
      </c>
      <c r="H6691" t="s">
        <v>1136</v>
      </c>
    </row>
    <row r="6692" spans="1:8">
      <c r="A6692" t="s">
        <v>18855</v>
      </c>
      <c r="B6692" t="s">
        <v>18856</v>
      </c>
      <c r="C6692" t="s">
        <v>18856</v>
      </c>
      <c r="E6692" t="s">
        <v>1135</v>
      </c>
      <c r="F6692" t="s">
        <v>352</v>
      </c>
      <c r="G6692" t="s">
        <v>495</v>
      </c>
      <c r="H6692" t="s">
        <v>1136</v>
      </c>
    </row>
    <row r="6693" spans="1:8">
      <c r="A6693" t="s">
        <v>18857</v>
      </c>
      <c r="B6693" t="s">
        <v>18858</v>
      </c>
      <c r="C6693" t="s">
        <v>18858</v>
      </c>
      <c r="E6693" t="s">
        <v>1135</v>
      </c>
      <c r="F6693" t="s">
        <v>352</v>
      </c>
      <c r="G6693" t="s">
        <v>495</v>
      </c>
      <c r="H6693" t="s">
        <v>1136</v>
      </c>
    </row>
    <row r="6694" spans="1:8">
      <c r="A6694" t="s">
        <v>18859</v>
      </c>
      <c r="B6694" t="s">
        <v>18860</v>
      </c>
      <c r="C6694" t="s">
        <v>18860</v>
      </c>
      <c r="E6694" t="s">
        <v>1135</v>
      </c>
      <c r="F6694" t="s">
        <v>352</v>
      </c>
      <c r="G6694" t="s">
        <v>495</v>
      </c>
      <c r="H6694" t="s">
        <v>1136</v>
      </c>
    </row>
    <row r="6695" spans="1:8">
      <c r="A6695" t="s">
        <v>18861</v>
      </c>
      <c r="B6695" t="s">
        <v>18862</v>
      </c>
      <c r="C6695" t="s">
        <v>18862</v>
      </c>
      <c r="E6695" t="s">
        <v>1135</v>
      </c>
      <c r="F6695" t="s">
        <v>352</v>
      </c>
      <c r="G6695" t="s">
        <v>495</v>
      </c>
      <c r="H6695" t="s">
        <v>1136</v>
      </c>
    </row>
    <row r="6696" spans="1:8">
      <c r="A6696" t="s">
        <v>18863</v>
      </c>
      <c r="B6696" t="s">
        <v>18864</v>
      </c>
      <c r="C6696" t="s">
        <v>18864</v>
      </c>
      <c r="E6696" t="s">
        <v>1135</v>
      </c>
      <c r="F6696" t="s">
        <v>352</v>
      </c>
      <c r="G6696" t="s">
        <v>495</v>
      </c>
      <c r="H6696" t="s">
        <v>1136</v>
      </c>
    </row>
    <row r="6697" spans="1:8">
      <c r="A6697" t="s">
        <v>18865</v>
      </c>
      <c r="B6697" t="s">
        <v>18866</v>
      </c>
      <c r="C6697" t="s">
        <v>18866</v>
      </c>
      <c r="E6697" t="s">
        <v>1135</v>
      </c>
      <c r="F6697" t="s">
        <v>352</v>
      </c>
      <c r="G6697" t="s">
        <v>495</v>
      </c>
      <c r="H6697" t="s">
        <v>1136</v>
      </c>
    </row>
    <row r="6698" spans="1:8">
      <c r="A6698" t="s">
        <v>18867</v>
      </c>
      <c r="B6698" t="s">
        <v>18868</v>
      </c>
      <c r="C6698" t="s">
        <v>18868</v>
      </c>
      <c r="E6698" t="s">
        <v>1135</v>
      </c>
      <c r="F6698" t="s">
        <v>352</v>
      </c>
      <c r="G6698" t="s">
        <v>495</v>
      </c>
      <c r="H6698" t="s">
        <v>1136</v>
      </c>
    </row>
    <row r="6699" spans="1:8">
      <c r="A6699" t="s">
        <v>18869</v>
      </c>
      <c r="B6699" t="s">
        <v>18870</v>
      </c>
      <c r="C6699" t="s">
        <v>18870</v>
      </c>
      <c r="E6699" t="s">
        <v>1135</v>
      </c>
      <c r="F6699" t="s">
        <v>352</v>
      </c>
      <c r="G6699" t="s">
        <v>495</v>
      </c>
      <c r="H6699" t="s">
        <v>1136</v>
      </c>
    </row>
    <row r="6700" spans="1:8">
      <c r="A6700" t="s">
        <v>18871</v>
      </c>
      <c r="B6700" t="s">
        <v>18872</v>
      </c>
      <c r="C6700" t="s">
        <v>18872</v>
      </c>
      <c r="E6700" t="s">
        <v>1135</v>
      </c>
      <c r="F6700" t="s">
        <v>352</v>
      </c>
      <c r="G6700" t="s">
        <v>495</v>
      </c>
      <c r="H6700" t="s">
        <v>1136</v>
      </c>
    </row>
    <row r="6701" spans="1:8">
      <c r="A6701" t="s">
        <v>18873</v>
      </c>
      <c r="B6701" t="s">
        <v>18874</v>
      </c>
      <c r="C6701" t="s">
        <v>18874</v>
      </c>
      <c r="E6701" t="s">
        <v>1135</v>
      </c>
      <c r="F6701" t="s">
        <v>352</v>
      </c>
      <c r="G6701" t="s">
        <v>495</v>
      </c>
      <c r="H6701" t="s">
        <v>1136</v>
      </c>
    </row>
    <row r="6702" spans="1:8">
      <c r="A6702" t="s">
        <v>18875</v>
      </c>
      <c r="B6702" t="s">
        <v>18876</v>
      </c>
      <c r="C6702" t="s">
        <v>18876</v>
      </c>
      <c r="E6702" t="s">
        <v>1135</v>
      </c>
      <c r="F6702" t="s">
        <v>352</v>
      </c>
      <c r="G6702" t="s">
        <v>495</v>
      </c>
      <c r="H6702" t="s">
        <v>1136</v>
      </c>
    </row>
    <row r="6703" spans="1:8">
      <c r="A6703" t="s">
        <v>18877</v>
      </c>
      <c r="B6703" t="s">
        <v>18878</v>
      </c>
      <c r="C6703" t="s">
        <v>18878</v>
      </c>
      <c r="E6703" t="s">
        <v>1135</v>
      </c>
      <c r="F6703" t="s">
        <v>352</v>
      </c>
      <c r="G6703" t="s">
        <v>495</v>
      </c>
      <c r="H6703" t="s">
        <v>1136</v>
      </c>
    </row>
    <row r="6704" spans="1:8">
      <c r="A6704" t="s">
        <v>18879</v>
      </c>
      <c r="B6704" t="s">
        <v>18880</v>
      </c>
      <c r="C6704" t="s">
        <v>18880</v>
      </c>
      <c r="E6704" t="s">
        <v>1135</v>
      </c>
      <c r="F6704" t="s">
        <v>352</v>
      </c>
      <c r="G6704" t="s">
        <v>495</v>
      </c>
      <c r="H6704" t="s">
        <v>1136</v>
      </c>
    </row>
    <row r="6705" spans="1:8">
      <c r="A6705" t="s">
        <v>18881</v>
      </c>
      <c r="B6705" t="s">
        <v>18882</v>
      </c>
      <c r="C6705" t="s">
        <v>18882</v>
      </c>
      <c r="E6705" t="s">
        <v>1135</v>
      </c>
      <c r="F6705" t="s">
        <v>352</v>
      </c>
      <c r="G6705" t="s">
        <v>495</v>
      </c>
      <c r="H6705" t="s">
        <v>1136</v>
      </c>
    </row>
    <row r="6706" spans="1:8">
      <c r="A6706" t="s">
        <v>18883</v>
      </c>
      <c r="B6706" t="s">
        <v>18884</v>
      </c>
      <c r="C6706" t="s">
        <v>18884</v>
      </c>
      <c r="E6706" t="s">
        <v>1135</v>
      </c>
      <c r="F6706" t="s">
        <v>352</v>
      </c>
      <c r="G6706" t="s">
        <v>495</v>
      </c>
      <c r="H6706" t="s">
        <v>1136</v>
      </c>
    </row>
    <row r="6707" spans="1:8">
      <c r="A6707" t="s">
        <v>18885</v>
      </c>
      <c r="B6707" t="s">
        <v>18886</v>
      </c>
      <c r="C6707" t="s">
        <v>18886</v>
      </c>
      <c r="E6707" t="s">
        <v>1135</v>
      </c>
      <c r="F6707" t="s">
        <v>352</v>
      </c>
      <c r="G6707" t="s">
        <v>495</v>
      </c>
      <c r="H6707" t="s">
        <v>1136</v>
      </c>
    </row>
    <row r="6708" spans="1:8">
      <c r="A6708" t="s">
        <v>18887</v>
      </c>
      <c r="B6708" t="s">
        <v>18888</v>
      </c>
      <c r="C6708" t="s">
        <v>18888</v>
      </c>
      <c r="E6708" t="s">
        <v>1135</v>
      </c>
      <c r="F6708" t="s">
        <v>352</v>
      </c>
      <c r="G6708" t="s">
        <v>495</v>
      </c>
      <c r="H6708" t="s">
        <v>1136</v>
      </c>
    </row>
    <row r="6709" spans="1:8">
      <c r="A6709" t="s">
        <v>18889</v>
      </c>
      <c r="B6709" t="s">
        <v>18890</v>
      </c>
      <c r="C6709" t="s">
        <v>18890</v>
      </c>
      <c r="E6709" t="s">
        <v>1135</v>
      </c>
      <c r="F6709" t="s">
        <v>352</v>
      </c>
      <c r="G6709" t="s">
        <v>495</v>
      </c>
      <c r="H6709" t="s">
        <v>1136</v>
      </c>
    </row>
    <row r="6710" spans="1:8">
      <c r="A6710" t="s">
        <v>18891</v>
      </c>
      <c r="B6710" t="s">
        <v>18892</v>
      </c>
      <c r="C6710" t="s">
        <v>18892</v>
      </c>
      <c r="E6710" t="s">
        <v>1135</v>
      </c>
      <c r="F6710" t="s">
        <v>352</v>
      </c>
      <c r="G6710" t="s">
        <v>495</v>
      </c>
      <c r="H6710" t="s">
        <v>1136</v>
      </c>
    </row>
    <row r="6711" spans="1:8">
      <c r="A6711" t="s">
        <v>18893</v>
      </c>
      <c r="B6711" t="s">
        <v>18894</v>
      </c>
      <c r="C6711" t="s">
        <v>18894</v>
      </c>
      <c r="E6711" t="s">
        <v>1135</v>
      </c>
      <c r="F6711" t="s">
        <v>352</v>
      </c>
      <c r="G6711" t="s">
        <v>495</v>
      </c>
      <c r="H6711" t="s">
        <v>1136</v>
      </c>
    </row>
    <row r="6712" spans="1:8">
      <c r="A6712" t="s">
        <v>18895</v>
      </c>
      <c r="B6712" t="s">
        <v>18896</v>
      </c>
      <c r="C6712" t="s">
        <v>18896</v>
      </c>
      <c r="E6712" t="s">
        <v>1135</v>
      </c>
      <c r="F6712" t="s">
        <v>352</v>
      </c>
      <c r="G6712" t="s">
        <v>495</v>
      </c>
      <c r="H6712" t="s">
        <v>1136</v>
      </c>
    </row>
    <row r="6713" spans="1:8">
      <c r="A6713" t="s">
        <v>18897</v>
      </c>
      <c r="B6713" t="s">
        <v>18898</v>
      </c>
      <c r="C6713" t="s">
        <v>18898</v>
      </c>
      <c r="E6713" t="s">
        <v>1135</v>
      </c>
      <c r="F6713" t="s">
        <v>352</v>
      </c>
      <c r="G6713" t="s">
        <v>495</v>
      </c>
      <c r="H6713" t="s">
        <v>1136</v>
      </c>
    </row>
    <row r="6714" spans="1:8">
      <c r="A6714" t="s">
        <v>18899</v>
      </c>
      <c r="B6714" t="s">
        <v>18900</v>
      </c>
      <c r="C6714" t="s">
        <v>18900</v>
      </c>
      <c r="E6714" t="s">
        <v>1135</v>
      </c>
      <c r="F6714" t="s">
        <v>352</v>
      </c>
      <c r="G6714" t="s">
        <v>495</v>
      </c>
      <c r="H6714" t="s">
        <v>1136</v>
      </c>
    </row>
    <row r="6715" spans="1:8">
      <c r="A6715" t="s">
        <v>18901</v>
      </c>
      <c r="B6715" t="s">
        <v>18902</v>
      </c>
      <c r="C6715" t="s">
        <v>18902</v>
      </c>
      <c r="E6715" t="s">
        <v>1135</v>
      </c>
      <c r="F6715" t="s">
        <v>352</v>
      </c>
      <c r="G6715" t="s">
        <v>495</v>
      </c>
      <c r="H6715" t="s">
        <v>1136</v>
      </c>
    </row>
    <row r="6716" spans="1:8">
      <c r="A6716" t="s">
        <v>18903</v>
      </c>
      <c r="B6716" t="s">
        <v>18904</v>
      </c>
      <c r="C6716" t="s">
        <v>18904</v>
      </c>
      <c r="E6716" t="s">
        <v>1135</v>
      </c>
      <c r="F6716" t="s">
        <v>352</v>
      </c>
      <c r="G6716" t="s">
        <v>495</v>
      </c>
      <c r="H6716" t="s">
        <v>1136</v>
      </c>
    </row>
    <row r="6717" spans="1:8">
      <c r="A6717" t="s">
        <v>18905</v>
      </c>
      <c r="B6717" t="s">
        <v>18906</v>
      </c>
      <c r="C6717" t="s">
        <v>18907</v>
      </c>
      <c r="D6717" t="s">
        <v>18908</v>
      </c>
      <c r="E6717" t="s">
        <v>1135</v>
      </c>
      <c r="F6717" t="s">
        <v>352</v>
      </c>
      <c r="G6717" t="s">
        <v>495</v>
      </c>
      <c r="H6717" t="s">
        <v>1136</v>
      </c>
    </row>
    <row r="6718" spans="1:8">
      <c r="A6718" t="s">
        <v>18909</v>
      </c>
      <c r="B6718" t="s">
        <v>18910</v>
      </c>
      <c r="C6718" t="s">
        <v>18911</v>
      </c>
      <c r="D6718" t="s">
        <v>18908</v>
      </c>
      <c r="E6718" t="s">
        <v>1135</v>
      </c>
      <c r="F6718" t="s">
        <v>352</v>
      </c>
      <c r="G6718" t="s">
        <v>495</v>
      </c>
      <c r="H6718" t="s">
        <v>1136</v>
      </c>
    </row>
    <row r="6719" spans="1:8">
      <c r="A6719" t="s">
        <v>18912</v>
      </c>
      <c r="B6719" t="s">
        <v>18913</v>
      </c>
      <c r="C6719" t="s">
        <v>18914</v>
      </c>
      <c r="D6719" t="s">
        <v>18908</v>
      </c>
      <c r="E6719" t="s">
        <v>1135</v>
      </c>
      <c r="F6719" t="s">
        <v>352</v>
      </c>
      <c r="G6719" t="s">
        <v>495</v>
      </c>
      <c r="H6719" t="s">
        <v>1136</v>
      </c>
    </row>
    <row r="6720" spans="1:8">
      <c r="A6720" t="s">
        <v>18915</v>
      </c>
      <c r="B6720" t="s">
        <v>18916</v>
      </c>
      <c r="C6720" t="s">
        <v>18917</v>
      </c>
      <c r="D6720" t="s">
        <v>7126</v>
      </c>
      <c r="E6720" t="s">
        <v>11563</v>
      </c>
      <c r="F6720" t="s">
        <v>352</v>
      </c>
      <c r="G6720" t="s">
        <v>617</v>
      </c>
      <c r="H6720" t="s">
        <v>2924</v>
      </c>
    </row>
    <row r="6721" spans="1:8">
      <c r="A6721" t="s">
        <v>18918</v>
      </c>
      <c r="B6721" t="s">
        <v>18919</v>
      </c>
      <c r="C6721" t="s">
        <v>18919</v>
      </c>
      <c r="E6721" t="s">
        <v>11563</v>
      </c>
      <c r="F6721" t="s">
        <v>352</v>
      </c>
      <c r="G6721" t="s">
        <v>617</v>
      </c>
      <c r="H6721" t="s">
        <v>2924</v>
      </c>
    </row>
    <row r="6722" spans="1:8">
      <c r="A6722" t="s">
        <v>18920</v>
      </c>
      <c r="B6722" t="s">
        <v>18921</v>
      </c>
      <c r="C6722" t="s">
        <v>18922</v>
      </c>
      <c r="D6722" t="s">
        <v>1100</v>
      </c>
      <c r="E6722" t="s">
        <v>1101</v>
      </c>
      <c r="F6722" t="s">
        <v>352</v>
      </c>
      <c r="G6722" t="s">
        <v>495</v>
      </c>
      <c r="H6722" t="s">
        <v>1102</v>
      </c>
    </row>
    <row r="6723" spans="1:8">
      <c r="A6723" t="s">
        <v>18923</v>
      </c>
      <c r="B6723" t="s">
        <v>18924</v>
      </c>
      <c r="C6723" t="s">
        <v>18925</v>
      </c>
      <c r="D6723" t="s">
        <v>3256</v>
      </c>
      <c r="E6723" t="s">
        <v>2909</v>
      </c>
      <c r="F6723" t="s">
        <v>352</v>
      </c>
      <c r="G6723" t="s">
        <v>610</v>
      </c>
      <c r="H6723" t="s">
        <v>2910</v>
      </c>
    </row>
    <row r="6724" spans="1:8">
      <c r="A6724" t="s">
        <v>18926</v>
      </c>
      <c r="B6724" t="s">
        <v>18927</v>
      </c>
      <c r="C6724" t="s">
        <v>18928</v>
      </c>
      <c r="D6724" t="s">
        <v>2908</v>
      </c>
      <c r="E6724" t="s">
        <v>2909</v>
      </c>
      <c r="F6724" t="s">
        <v>352</v>
      </c>
      <c r="G6724" t="s">
        <v>610</v>
      </c>
      <c r="H6724" t="s">
        <v>2910</v>
      </c>
    </row>
    <row r="6725" spans="1:8">
      <c r="A6725" t="s">
        <v>18929</v>
      </c>
      <c r="B6725" t="s">
        <v>18930</v>
      </c>
      <c r="C6725" t="s">
        <v>18931</v>
      </c>
      <c r="D6725" t="s">
        <v>5888</v>
      </c>
      <c r="E6725" s="7" t="s">
        <v>18932</v>
      </c>
      <c r="F6725" s="7" t="s">
        <v>352</v>
      </c>
      <c r="G6725" t="s">
        <v>367</v>
      </c>
      <c r="H6725" t="s">
        <v>368</v>
      </c>
    </row>
    <row r="6726" spans="1:8">
      <c r="A6726" t="s">
        <v>18933</v>
      </c>
      <c r="B6726" t="s">
        <v>18934</v>
      </c>
      <c r="C6726" t="s">
        <v>18935</v>
      </c>
      <c r="D6726" t="s">
        <v>9204</v>
      </c>
      <c r="E6726" s="7" t="s">
        <v>7194</v>
      </c>
      <c r="F6726" s="7" t="s">
        <v>352</v>
      </c>
      <c r="G6726" t="s">
        <v>692</v>
      </c>
      <c r="H6726" t="s">
        <v>1239</v>
      </c>
    </row>
    <row r="6727" spans="1:8">
      <c r="A6727" t="s">
        <v>18936</v>
      </c>
      <c r="B6727" t="s">
        <v>18937</v>
      </c>
      <c r="C6727" t="s">
        <v>18937</v>
      </c>
      <c r="E6727" t="s">
        <v>2290</v>
      </c>
      <c r="F6727" t="s">
        <v>1723</v>
      </c>
      <c r="G6727" t="s">
        <v>2291</v>
      </c>
      <c r="H6727" t="s">
        <v>2292</v>
      </c>
    </row>
    <row r="6728" spans="1:8">
      <c r="A6728" t="s">
        <v>18938</v>
      </c>
      <c r="B6728" t="s">
        <v>18939</v>
      </c>
      <c r="C6728" t="s">
        <v>18939</v>
      </c>
      <c r="E6728" t="s">
        <v>2290</v>
      </c>
      <c r="F6728" t="s">
        <v>1723</v>
      </c>
      <c r="G6728" t="s">
        <v>2291</v>
      </c>
      <c r="H6728" t="s">
        <v>2292</v>
      </c>
    </row>
    <row r="6729" spans="1:8">
      <c r="A6729" t="s">
        <v>18940</v>
      </c>
      <c r="B6729" t="s">
        <v>18941</v>
      </c>
      <c r="C6729" t="s">
        <v>18942</v>
      </c>
      <c r="D6729" t="s">
        <v>3498</v>
      </c>
      <c r="E6729" t="s">
        <v>2290</v>
      </c>
      <c r="F6729" t="s">
        <v>1723</v>
      </c>
      <c r="G6729" t="s">
        <v>2291</v>
      </c>
      <c r="H6729" t="s">
        <v>2292</v>
      </c>
    </row>
    <row r="6730" spans="1:8">
      <c r="A6730" t="s">
        <v>18943</v>
      </c>
      <c r="B6730" t="s">
        <v>6274</v>
      </c>
      <c r="C6730" t="s">
        <v>6275</v>
      </c>
      <c r="D6730" t="s">
        <v>6269</v>
      </c>
      <c r="E6730" t="s">
        <v>7392</v>
      </c>
      <c r="F6730" t="s">
        <v>1723</v>
      </c>
      <c r="G6730" t="s">
        <v>2273</v>
      </c>
      <c r="H6730" t="s">
        <v>2418</v>
      </c>
    </row>
    <row r="6731" spans="1:8">
      <c r="A6731" t="s">
        <v>18944</v>
      </c>
      <c r="B6731" t="s">
        <v>18945</v>
      </c>
      <c r="C6731" t="s">
        <v>18946</v>
      </c>
      <c r="D6731" t="s">
        <v>3923</v>
      </c>
      <c r="E6731" t="s">
        <v>3229</v>
      </c>
      <c r="F6731" t="s">
        <v>583</v>
      </c>
      <c r="G6731" t="s">
        <v>1842</v>
      </c>
      <c r="H6731" t="s">
        <v>3230</v>
      </c>
    </row>
    <row r="6732" spans="1:8">
      <c r="A6732" t="s">
        <v>18947</v>
      </c>
      <c r="B6732" t="s">
        <v>18948</v>
      </c>
      <c r="C6732" t="s">
        <v>18948</v>
      </c>
      <c r="E6732" t="s">
        <v>5173</v>
      </c>
      <c r="F6732" t="s">
        <v>583</v>
      </c>
      <c r="G6732" t="s">
        <v>1842</v>
      </c>
      <c r="H6732" t="s">
        <v>5174</v>
      </c>
    </row>
    <row r="6733" spans="1:8">
      <c r="A6733" t="s">
        <v>18949</v>
      </c>
      <c r="B6733" t="s">
        <v>18950</v>
      </c>
      <c r="C6733" t="s">
        <v>18951</v>
      </c>
      <c r="D6733" t="s">
        <v>6187</v>
      </c>
      <c r="E6733" t="s">
        <v>423</v>
      </c>
      <c r="F6733" t="s">
        <v>352</v>
      </c>
      <c r="G6733" t="s">
        <v>367</v>
      </c>
      <c r="H6733" t="s">
        <v>424</v>
      </c>
    </row>
    <row r="6734" spans="1:8">
      <c r="A6734" t="s">
        <v>18952</v>
      </c>
      <c r="B6734" t="s">
        <v>18953</v>
      </c>
      <c r="C6734" t="s">
        <v>18954</v>
      </c>
      <c r="D6734" t="s">
        <v>6187</v>
      </c>
      <c r="E6734" t="s">
        <v>1175</v>
      </c>
      <c r="F6734" t="s">
        <v>352</v>
      </c>
      <c r="G6734" t="s">
        <v>367</v>
      </c>
      <c r="H6734" t="s">
        <v>424</v>
      </c>
    </row>
    <row r="6735" spans="1:8">
      <c r="A6735" t="s">
        <v>18955</v>
      </c>
      <c r="B6735" t="s">
        <v>18956</v>
      </c>
      <c r="C6735" t="s">
        <v>18957</v>
      </c>
      <c r="D6735" t="s">
        <v>8962</v>
      </c>
      <c r="E6735" t="s">
        <v>8963</v>
      </c>
      <c r="F6735" t="s">
        <v>352</v>
      </c>
      <c r="G6735" t="s">
        <v>854</v>
      </c>
      <c r="H6735" t="s">
        <v>5931</v>
      </c>
    </row>
    <row r="6736" spans="1:8">
      <c r="A6736" t="s">
        <v>18958</v>
      </c>
      <c r="B6736" t="s">
        <v>18959</v>
      </c>
      <c r="C6736" t="s">
        <v>14238</v>
      </c>
      <c r="D6736" t="s">
        <v>6928</v>
      </c>
      <c r="E6736" t="s">
        <v>2322</v>
      </c>
      <c r="F6736" t="s">
        <v>583</v>
      </c>
      <c r="G6736" t="s">
        <v>1842</v>
      </c>
      <c r="H6736" t="s">
        <v>2323</v>
      </c>
    </row>
    <row r="6737" spans="1:8">
      <c r="A6737" t="s">
        <v>18960</v>
      </c>
      <c r="B6737" t="s">
        <v>18961</v>
      </c>
      <c r="C6737" t="s">
        <v>18961</v>
      </c>
      <c r="E6737" t="s">
        <v>9810</v>
      </c>
      <c r="F6737" t="s">
        <v>2826</v>
      </c>
      <c r="G6737" t="s">
        <v>4721</v>
      </c>
      <c r="H6737" t="s">
        <v>4722</v>
      </c>
    </row>
    <row r="6738" spans="1:8">
      <c r="A6738" t="s">
        <v>18962</v>
      </c>
      <c r="B6738" t="s">
        <v>18963</v>
      </c>
      <c r="C6738" t="s">
        <v>18963</v>
      </c>
      <c r="E6738" t="s">
        <v>9810</v>
      </c>
      <c r="F6738" t="s">
        <v>2826</v>
      </c>
      <c r="G6738" t="s">
        <v>4721</v>
      </c>
      <c r="H6738" t="s">
        <v>4722</v>
      </c>
    </row>
    <row r="6739" spans="1:8">
      <c r="A6739" t="s">
        <v>18964</v>
      </c>
      <c r="B6739" t="s">
        <v>18965</v>
      </c>
      <c r="C6739" t="s">
        <v>18965</v>
      </c>
      <c r="E6739" t="s">
        <v>9810</v>
      </c>
      <c r="F6739" t="s">
        <v>2826</v>
      </c>
      <c r="G6739" t="s">
        <v>4721</v>
      </c>
      <c r="H6739" t="s">
        <v>4722</v>
      </c>
    </row>
    <row r="6740" spans="1:8">
      <c r="A6740" t="s">
        <v>18966</v>
      </c>
      <c r="B6740" t="s">
        <v>18967</v>
      </c>
      <c r="C6740" t="s">
        <v>18967</v>
      </c>
      <c r="E6740" t="s">
        <v>9810</v>
      </c>
      <c r="F6740" t="s">
        <v>2826</v>
      </c>
      <c r="G6740" t="s">
        <v>4721</v>
      </c>
      <c r="H6740" t="s">
        <v>4722</v>
      </c>
    </row>
    <row r="6741" spans="1:8">
      <c r="A6741" t="s">
        <v>18968</v>
      </c>
      <c r="B6741" t="s">
        <v>18969</v>
      </c>
      <c r="C6741" t="s">
        <v>18969</v>
      </c>
      <c r="E6741" t="s">
        <v>9810</v>
      </c>
      <c r="F6741" t="s">
        <v>2826</v>
      </c>
      <c r="G6741" t="s">
        <v>4721</v>
      </c>
      <c r="H6741" t="s">
        <v>4722</v>
      </c>
    </row>
    <row r="6742" spans="1:8">
      <c r="A6742" t="s">
        <v>18970</v>
      </c>
      <c r="B6742" t="s">
        <v>18971</v>
      </c>
      <c r="C6742" t="s">
        <v>18971</v>
      </c>
      <c r="E6742" t="s">
        <v>9810</v>
      </c>
      <c r="F6742" t="s">
        <v>2826</v>
      </c>
      <c r="G6742" t="s">
        <v>4721</v>
      </c>
      <c r="H6742" t="s">
        <v>4722</v>
      </c>
    </row>
    <row r="6743" spans="1:8">
      <c r="A6743" t="s">
        <v>18972</v>
      </c>
      <c r="B6743" t="s">
        <v>18973</v>
      </c>
      <c r="C6743" t="s">
        <v>18973</v>
      </c>
      <c r="E6743" t="s">
        <v>9810</v>
      </c>
      <c r="F6743" t="s">
        <v>2826</v>
      </c>
      <c r="G6743" t="s">
        <v>4721</v>
      </c>
      <c r="H6743" t="s">
        <v>4722</v>
      </c>
    </row>
    <row r="6744" spans="1:8">
      <c r="A6744" t="s">
        <v>18974</v>
      </c>
      <c r="B6744" t="s">
        <v>18975</v>
      </c>
      <c r="C6744" t="s">
        <v>18975</v>
      </c>
      <c r="E6744" t="s">
        <v>9810</v>
      </c>
      <c r="F6744" t="s">
        <v>2826</v>
      </c>
      <c r="G6744" t="s">
        <v>4721</v>
      </c>
      <c r="H6744" t="s">
        <v>4722</v>
      </c>
    </row>
    <row r="6745" spans="1:8">
      <c r="A6745" t="s">
        <v>18976</v>
      </c>
      <c r="B6745" t="s">
        <v>18977</v>
      </c>
      <c r="C6745" t="s">
        <v>18977</v>
      </c>
      <c r="E6745" t="s">
        <v>9810</v>
      </c>
      <c r="F6745" t="s">
        <v>2826</v>
      </c>
      <c r="G6745" t="s">
        <v>4721</v>
      </c>
      <c r="H6745" t="s">
        <v>4722</v>
      </c>
    </row>
    <row r="6746" spans="1:8">
      <c r="A6746" t="s">
        <v>18978</v>
      </c>
      <c r="B6746" t="s">
        <v>18979</v>
      </c>
      <c r="C6746" t="s">
        <v>18979</v>
      </c>
      <c r="E6746" t="s">
        <v>9810</v>
      </c>
      <c r="F6746" t="s">
        <v>2826</v>
      </c>
      <c r="G6746" t="s">
        <v>4721</v>
      </c>
      <c r="H6746" t="s">
        <v>4722</v>
      </c>
    </row>
    <row r="6747" spans="1:8">
      <c r="A6747" t="s">
        <v>18980</v>
      </c>
      <c r="B6747" t="s">
        <v>18981</v>
      </c>
      <c r="C6747" t="s">
        <v>18981</v>
      </c>
      <c r="E6747" t="s">
        <v>9810</v>
      </c>
      <c r="F6747" t="s">
        <v>2826</v>
      </c>
      <c r="G6747" t="s">
        <v>4721</v>
      </c>
      <c r="H6747" t="s">
        <v>4722</v>
      </c>
    </row>
    <row r="6748" spans="1:8">
      <c r="A6748" t="s">
        <v>18982</v>
      </c>
      <c r="B6748" t="s">
        <v>18983</v>
      </c>
      <c r="C6748" t="s">
        <v>18983</v>
      </c>
      <c r="E6748" t="s">
        <v>9810</v>
      </c>
      <c r="F6748" t="s">
        <v>2826</v>
      </c>
      <c r="G6748" t="s">
        <v>4721</v>
      </c>
      <c r="H6748" t="s">
        <v>4722</v>
      </c>
    </row>
    <row r="6749" spans="1:8">
      <c r="A6749" t="s">
        <v>18984</v>
      </c>
      <c r="B6749" t="s">
        <v>18985</v>
      </c>
      <c r="C6749" t="s">
        <v>18985</v>
      </c>
      <c r="E6749" t="s">
        <v>9810</v>
      </c>
      <c r="F6749" t="s">
        <v>2826</v>
      </c>
      <c r="G6749" t="s">
        <v>4721</v>
      </c>
      <c r="H6749" t="s">
        <v>4722</v>
      </c>
    </row>
    <row r="6750" spans="1:8">
      <c r="A6750" t="s">
        <v>18986</v>
      </c>
      <c r="B6750" t="s">
        <v>18987</v>
      </c>
      <c r="C6750" t="s">
        <v>18988</v>
      </c>
      <c r="D6750" t="s">
        <v>18989</v>
      </c>
      <c r="E6750" t="s">
        <v>9810</v>
      </c>
      <c r="F6750" t="s">
        <v>2826</v>
      </c>
      <c r="G6750" t="s">
        <v>4721</v>
      </c>
      <c r="H6750" t="s">
        <v>4722</v>
      </c>
    </row>
    <row r="6751" spans="1:8">
      <c r="A6751" t="s">
        <v>18990</v>
      </c>
      <c r="B6751" t="s">
        <v>18991</v>
      </c>
      <c r="C6751" t="s">
        <v>18992</v>
      </c>
      <c r="D6751" t="s">
        <v>4484</v>
      </c>
      <c r="E6751" t="s">
        <v>652</v>
      </c>
      <c r="F6751" t="s">
        <v>652</v>
      </c>
    </row>
    <row r="6752" spans="1:8">
      <c r="A6752" t="s">
        <v>18993</v>
      </c>
      <c r="B6752" t="s">
        <v>18994</v>
      </c>
      <c r="C6752" t="s">
        <v>18995</v>
      </c>
      <c r="D6752" t="s">
        <v>18996</v>
      </c>
      <c r="E6752" t="s">
        <v>616</v>
      </c>
      <c r="F6752" t="s">
        <v>352</v>
      </c>
      <c r="G6752" t="s">
        <v>617</v>
      </c>
      <c r="H6752" t="s">
        <v>618</v>
      </c>
    </row>
    <row r="6753" spans="1:8">
      <c r="A6753" t="s">
        <v>18997</v>
      </c>
      <c r="B6753" t="s">
        <v>18998</v>
      </c>
      <c r="C6753" t="s">
        <v>18999</v>
      </c>
      <c r="D6753" t="s">
        <v>19000</v>
      </c>
      <c r="E6753" t="s">
        <v>19001</v>
      </c>
      <c r="F6753" t="s">
        <v>352</v>
      </c>
      <c r="G6753" t="s">
        <v>617</v>
      </c>
      <c r="H6753" t="s">
        <v>11050</v>
      </c>
    </row>
    <row r="6754" spans="1:8">
      <c r="A6754" t="s">
        <v>19002</v>
      </c>
      <c r="B6754" t="s">
        <v>19003</v>
      </c>
      <c r="C6754" t="s">
        <v>19004</v>
      </c>
      <c r="D6754" t="s">
        <v>7265</v>
      </c>
      <c r="E6754" t="s">
        <v>552</v>
      </c>
      <c r="F6754" t="s">
        <v>352</v>
      </c>
      <c r="G6754" t="s">
        <v>360</v>
      </c>
      <c r="H6754" t="s">
        <v>553</v>
      </c>
    </row>
    <row r="6755" spans="1:8">
      <c r="A6755" t="s">
        <v>19005</v>
      </c>
      <c r="B6755" t="s">
        <v>19006</v>
      </c>
      <c r="C6755" t="s">
        <v>19007</v>
      </c>
      <c r="D6755" t="s">
        <v>3088</v>
      </c>
      <c r="E6755" t="s">
        <v>19008</v>
      </c>
      <c r="F6755" t="s">
        <v>352</v>
      </c>
      <c r="G6755" t="s">
        <v>367</v>
      </c>
      <c r="H6755" t="s">
        <v>2386</v>
      </c>
    </row>
    <row r="6756" spans="1:8">
      <c r="A6756" t="s">
        <v>19009</v>
      </c>
      <c r="B6756" t="s">
        <v>19010</v>
      </c>
      <c r="C6756" t="s">
        <v>19007</v>
      </c>
      <c r="D6756" t="s">
        <v>3098</v>
      </c>
      <c r="E6756" t="s">
        <v>2385</v>
      </c>
      <c r="F6756" t="s">
        <v>352</v>
      </c>
      <c r="G6756" t="s">
        <v>367</v>
      </c>
      <c r="H6756" t="s">
        <v>2386</v>
      </c>
    </row>
    <row r="6757" spans="1:8">
      <c r="A6757" t="s">
        <v>19011</v>
      </c>
      <c r="B6757" t="s">
        <v>19012</v>
      </c>
      <c r="C6757" t="s">
        <v>19013</v>
      </c>
      <c r="D6757" t="s">
        <v>19014</v>
      </c>
      <c r="E6757" t="s">
        <v>850</v>
      </c>
      <c r="F6757" t="s">
        <v>583</v>
      </c>
      <c r="G6757" t="s">
        <v>352</v>
      </c>
      <c r="H6757" t="s">
        <v>851</v>
      </c>
    </row>
    <row r="6758" spans="1:8">
      <c r="A6758" t="s">
        <v>19015</v>
      </c>
      <c r="B6758" t="s">
        <v>19016</v>
      </c>
      <c r="C6758" t="s">
        <v>19017</v>
      </c>
      <c r="D6758" t="s">
        <v>19018</v>
      </c>
      <c r="E6758" t="s">
        <v>3104</v>
      </c>
      <c r="F6758" t="s">
        <v>352</v>
      </c>
      <c r="G6758" t="s">
        <v>367</v>
      </c>
      <c r="H6758" t="s">
        <v>953</v>
      </c>
    </row>
    <row r="6759" spans="1:8">
      <c r="A6759" t="s">
        <v>19019</v>
      </c>
      <c r="B6759" t="s">
        <v>19020</v>
      </c>
      <c r="C6759" t="s">
        <v>19021</v>
      </c>
      <c r="D6759" t="s">
        <v>19022</v>
      </c>
      <c r="E6759" t="s">
        <v>19023</v>
      </c>
      <c r="F6759" t="s">
        <v>352</v>
      </c>
      <c r="G6759" t="s">
        <v>367</v>
      </c>
      <c r="H6759" t="s">
        <v>1028</v>
      </c>
    </row>
    <row r="6760" spans="1:8">
      <c r="A6760" t="s">
        <v>19024</v>
      </c>
      <c r="B6760" t="s">
        <v>19025</v>
      </c>
      <c r="C6760" t="s">
        <v>19026</v>
      </c>
      <c r="D6760" t="s">
        <v>19027</v>
      </c>
      <c r="E6760" t="s">
        <v>1472</v>
      </c>
      <c r="F6760" t="s">
        <v>352</v>
      </c>
      <c r="G6760" t="s">
        <v>367</v>
      </c>
      <c r="H6760" t="s">
        <v>1028</v>
      </c>
    </row>
    <row r="6761" spans="1:8">
      <c r="A6761" t="s">
        <v>19028</v>
      </c>
      <c r="B6761" t="s">
        <v>19029</v>
      </c>
      <c r="C6761" t="s">
        <v>19029</v>
      </c>
      <c r="E6761" t="s">
        <v>552</v>
      </c>
      <c r="F6761" t="s">
        <v>352</v>
      </c>
      <c r="G6761" t="s">
        <v>360</v>
      </c>
      <c r="H6761" t="s">
        <v>553</v>
      </c>
    </row>
    <row r="6762" spans="1:8">
      <c r="A6762" t="s">
        <v>19030</v>
      </c>
      <c r="B6762" t="s">
        <v>19031</v>
      </c>
      <c r="C6762" t="s">
        <v>19031</v>
      </c>
      <c r="E6762" t="s">
        <v>652</v>
      </c>
      <c r="F6762" t="s">
        <v>652</v>
      </c>
    </row>
    <row r="6763" spans="1:8">
      <c r="A6763" t="s">
        <v>19032</v>
      </c>
      <c r="B6763" t="s">
        <v>19033</v>
      </c>
      <c r="C6763" t="s">
        <v>19033</v>
      </c>
      <c r="E6763" t="s">
        <v>552</v>
      </c>
      <c r="F6763" t="s">
        <v>352</v>
      </c>
      <c r="G6763" t="s">
        <v>360</v>
      </c>
      <c r="H6763" t="s">
        <v>553</v>
      </c>
    </row>
    <row r="6764" spans="1:8">
      <c r="A6764" t="s">
        <v>19034</v>
      </c>
      <c r="B6764" t="s">
        <v>19035</v>
      </c>
      <c r="C6764" t="s">
        <v>19036</v>
      </c>
      <c r="D6764" t="s">
        <v>3098</v>
      </c>
      <c r="E6764" t="s">
        <v>652</v>
      </c>
      <c r="F6764" t="s">
        <v>652</v>
      </c>
    </row>
    <row r="6765" spans="1:8">
      <c r="A6765" t="s">
        <v>19037</v>
      </c>
      <c r="B6765" t="s">
        <v>19038</v>
      </c>
      <c r="C6765" t="s">
        <v>19039</v>
      </c>
      <c r="D6765" t="s">
        <v>3098</v>
      </c>
      <c r="E6765" t="s">
        <v>2385</v>
      </c>
      <c r="F6765" t="s">
        <v>352</v>
      </c>
      <c r="G6765" t="s">
        <v>367</v>
      </c>
      <c r="H6765" t="s">
        <v>2386</v>
      </c>
    </row>
    <row r="6766" spans="1:8">
      <c r="A6766" t="s">
        <v>19040</v>
      </c>
      <c r="B6766" t="s">
        <v>19041</v>
      </c>
      <c r="C6766" t="s">
        <v>19042</v>
      </c>
      <c r="D6766" t="s">
        <v>2296</v>
      </c>
      <c r="E6766" t="s">
        <v>652</v>
      </c>
      <c r="F6766" t="s">
        <v>652</v>
      </c>
    </row>
    <row r="6767" spans="1:8">
      <c r="A6767" t="s">
        <v>19043</v>
      </c>
      <c r="B6767" t="s">
        <v>19044</v>
      </c>
      <c r="C6767" t="s">
        <v>19044</v>
      </c>
      <c r="E6767" t="s">
        <v>1169</v>
      </c>
      <c r="F6767" t="s">
        <v>583</v>
      </c>
      <c r="G6767" t="s">
        <v>352</v>
      </c>
      <c r="H6767" t="s">
        <v>1170</v>
      </c>
    </row>
    <row r="6768" spans="1:8">
      <c r="A6768" t="s">
        <v>19045</v>
      </c>
      <c r="B6768" t="s">
        <v>19046</v>
      </c>
      <c r="C6768" t="s">
        <v>19046</v>
      </c>
      <c r="E6768" t="s">
        <v>1169</v>
      </c>
      <c r="F6768" t="s">
        <v>583</v>
      </c>
      <c r="G6768" t="s">
        <v>352</v>
      </c>
      <c r="H6768" t="s">
        <v>1170</v>
      </c>
    </row>
    <row r="6769" spans="1:8">
      <c r="A6769" t="s">
        <v>19047</v>
      </c>
      <c r="B6769" t="s">
        <v>19048</v>
      </c>
      <c r="C6769" t="s">
        <v>19049</v>
      </c>
      <c r="D6769" t="s">
        <v>19050</v>
      </c>
      <c r="E6769" t="s">
        <v>10430</v>
      </c>
      <c r="F6769" t="s">
        <v>352</v>
      </c>
      <c r="G6769" t="s">
        <v>467</v>
      </c>
      <c r="H6769" t="s">
        <v>2056</v>
      </c>
    </row>
    <row r="6770" spans="1:8">
      <c r="A6770" t="s">
        <v>19051</v>
      </c>
      <c r="B6770" t="s">
        <v>19052</v>
      </c>
      <c r="C6770" t="s">
        <v>19053</v>
      </c>
      <c r="D6770" t="s">
        <v>2764</v>
      </c>
      <c r="E6770" t="s">
        <v>2760</v>
      </c>
      <c r="F6770" t="s">
        <v>352</v>
      </c>
      <c r="G6770" t="s">
        <v>2649</v>
      </c>
      <c r="H6770" t="s">
        <v>2708</v>
      </c>
    </row>
    <row r="6771" spans="1:8">
      <c r="A6771" t="s">
        <v>19054</v>
      </c>
      <c r="B6771" t="s">
        <v>19052</v>
      </c>
      <c r="C6771" t="s">
        <v>19053</v>
      </c>
      <c r="D6771" t="s">
        <v>2764</v>
      </c>
      <c r="E6771" t="s">
        <v>2760</v>
      </c>
      <c r="F6771" t="s">
        <v>352</v>
      </c>
      <c r="G6771" t="s">
        <v>2649</v>
      </c>
      <c r="H6771" t="s">
        <v>2708</v>
      </c>
    </row>
    <row r="6772" spans="1:8">
      <c r="A6772" t="s">
        <v>19055</v>
      </c>
      <c r="B6772" t="s">
        <v>19056</v>
      </c>
      <c r="C6772" t="s">
        <v>19057</v>
      </c>
      <c r="D6772" t="s">
        <v>2054</v>
      </c>
      <c r="E6772" t="s">
        <v>2055</v>
      </c>
      <c r="F6772" t="s">
        <v>352</v>
      </c>
      <c r="G6772" t="s">
        <v>467</v>
      </c>
      <c r="H6772" t="s">
        <v>2056</v>
      </c>
    </row>
    <row r="6773" spans="1:8">
      <c r="A6773" t="s">
        <v>19058</v>
      </c>
      <c r="B6773" t="s">
        <v>19052</v>
      </c>
      <c r="C6773" t="s">
        <v>19053</v>
      </c>
      <c r="D6773" t="s">
        <v>2764</v>
      </c>
      <c r="E6773" t="s">
        <v>2760</v>
      </c>
      <c r="F6773" t="s">
        <v>352</v>
      </c>
      <c r="G6773" t="s">
        <v>2649</v>
      </c>
      <c r="H6773" t="s">
        <v>2708</v>
      </c>
    </row>
    <row r="6774" spans="1:8">
      <c r="A6774" t="s">
        <v>19059</v>
      </c>
      <c r="B6774" t="s">
        <v>17900</v>
      </c>
      <c r="C6774" t="s">
        <v>17901</v>
      </c>
      <c r="D6774" t="s">
        <v>2764</v>
      </c>
      <c r="E6774" t="s">
        <v>2760</v>
      </c>
      <c r="F6774" t="s">
        <v>352</v>
      </c>
      <c r="G6774" t="s">
        <v>2649</v>
      </c>
      <c r="H6774" t="s">
        <v>2708</v>
      </c>
    </row>
    <row r="6775" spans="1:8">
      <c r="A6775" t="s">
        <v>19060</v>
      </c>
      <c r="B6775" t="s">
        <v>19061</v>
      </c>
      <c r="C6775" t="s">
        <v>19061</v>
      </c>
      <c r="E6775" t="s">
        <v>652</v>
      </c>
      <c r="F6775" t="s">
        <v>652</v>
      </c>
    </row>
    <row r="6776" spans="1:8">
      <c r="A6776" t="s">
        <v>19062</v>
      </c>
      <c r="B6776" t="s">
        <v>19063</v>
      </c>
      <c r="C6776" t="s">
        <v>19063</v>
      </c>
      <c r="E6776" t="s">
        <v>1722</v>
      </c>
      <c r="F6776" t="s">
        <v>1723</v>
      </c>
      <c r="G6776" t="s">
        <v>1724</v>
      </c>
      <c r="H6776" t="s">
        <v>1725</v>
      </c>
    </row>
    <row r="6777" spans="1:8">
      <c r="A6777" t="s">
        <v>19064</v>
      </c>
      <c r="B6777" t="s">
        <v>19065</v>
      </c>
      <c r="C6777" t="s">
        <v>19065</v>
      </c>
      <c r="E6777" t="s">
        <v>652</v>
      </c>
      <c r="F6777" t="s">
        <v>652</v>
      </c>
    </row>
    <row r="6778" spans="1:8">
      <c r="A6778" t="s">
        <v>19066</v>
      </c>
      <c r="B6778" t="s">
        <v>19067</v>
      </c>
      <c r="C6778" t="s">
        <v>19068</v>
      </c>
      <c r="D6778" t="s">
        <v>10621</v>
      </c>
      <c r="E6778" t="s">
        <v>19069</v>
      </c>
      <c r="F6778" t="s">
        <v>352</v>
      </c>
      <c r="G6778" t="s">
        <v>617</v>
      </c>
      <c r="H6778" t="s">
        <v>19070</v>
      </c>
    </row>
    <row r="6779" spans="1:8">
      <c r="A6779" t="s">
        <v>19071</v>
      </c>
      <c r="B6779" t="s">
        <v>19072</v>
      </c>
      <c r="C6779" t="s">
        <v>19072</v>
      </c>
      <c r="E6779" t="s">
        <v>19069</v>
      </c>
      <c r="F6779" t="s">
        <v>352</v>
      </c>
      <c r="G6779" t="s">
        <v>617</v>
      </c>
      <c r="H6779" t="s">
        <v>19070</v>
      </c>
    </row>
    <row r="6780" spans="1:8">
      <c r="A6780" t="s">
        <v>19073</v>
      </c>
      <c r="B6780" t="s">
        <v>19074</v>
      </c>
      <c r="C6780" t="s">
        <v>19075</v>
      </c>
      <c r="D6780" t="s">
        <v>2764</v>
      </c>
      <c r="E6780" t="s">
        <v>19069</v>
      </c>
      <c r="F6780" t="s">
        <v>352</v>
      </c>
      <c r="G6780" t="s">
        <v>617</v>
      </c>
      <c r="H6780" t="s">
        <v>19070</v>
      </c>
    </row>
    <row r="6781" spans="1:8">
      <c r="A6781" t="s">
        <v>19076</v>
      </c>
      <c r="B6781" t="s">
        <v>19077</v>
      </c>
      <c r="C6781" t="s">
        <v>19078</v>
      </c>
      <c r="D6781" t="s">
        <v>2296</v>
      </c>
      <c r="E6781" t="s">
        <v>19069</v>
      </c>
      <c r="F6781" t="s">
        <v>352</v>
      </c>
      <c r="G6781" t="s">
        <v>617</v>
      </c>
      <c r="H6781" t="s">
        <v>19070</v>
      </c>
    </row>
    <row r="6782" spans="1:8">
      <c r="A6782" t="s">
        <v>19079</v>
      </c>
      <c r="B6782" t="s">
        <v>19080</v>
      </c>
      <c r="C6782" t="s">
        <v>19081</v>
      </c>
      <c r="D6782" t="s">
        <v>10621</v>
      </c>
      <c r="E6782" t="s">
        <v>19069</v>
      </c>
      <c r="F6782" t="s">
        <v>352</v>
      </c>
      <c r="G6782" t="s">
        <v>617</v>
      </c>
      <c r="H6782" t="s">
        <v>19070</v>
      </c>
    </row>
    <row r="6783" spans="1:8">
      <c r="A6783" t="s">
        <v>19082</v>
      </c>
      <c r="B6783" t="s">
        <v>19083</v>
      </c>
      <c r="C6783" t="s">
        <v>19083</v>
      </c>
      <c r="E6783" t="s">
        <v>19069</v>
      </c>
      <c r="F6783" t="s">
        <v>352</v>
      </c>
      <c r="G6783" t="s">
        <v>617</v>
      </c>
      <c r="H6783" t="s">
        <v>19070</v>
      </c>
    </row>
    <row r="6784" spans="1:8">
      <c r="A6784" t="s">
        <v>19084</v>
      </c>
      <c r="B6784" t="s">
        <v>19085</v>
      </c>
      <c r="C6784" t="s">
        <v>19086</v>
      </c>
      <c r="D6784" t="s">
        <v>10621</v>
      </c>
      <c r="E6784" t="s">
        <v>19069</v>
      </c>
      <c r="F6784" t="s">
        <v>352</v>
      </c>
      <c r="G6784" t="s">
        <v>617</v>
      </c>
      <c r="H6784" t="s">
        <v>19070</v>
      </c>
    </row>
    <row r="6785" spans="1:8">
      <c r="A6785" t="s">
        <v>19087</v>
      </c>
      <c r="B6785" t="s">
        <v>19088</v>
      </c>
      <c r="C6785" t="s">
        <v>19088</v>
      </c>
      <c r="E6785" t="s">
        <v>19069</v>
      </c>
      <c r="F6785" t="s">
        <v>352</v>
      </c>
      <c r="G6785" t="s">
        <v>617</v>
      </c>
      <c r="H6785" t="s">
        <v>19070</v>
      </c>
    </row>
    <row r="6786" spans="1:8">
      <c r="A6786" t="s">
        <v>19089</v>
      </c>
      <c r="B6786" t="s">
        <v>19090</v>
      </c>
      <c r="C6786" t="s">
        <v>19091</v>
      </c>
      <c r="D6786" t="s">
        <v>2296</v>
      </c>
      <c r="E6786" t="s">
        <v>19069</v>
      </c>
      <c r="F6786" t="s">
        <v>352</v>
      </c>
      <c r="G6786" t="s">
        <v>617</v>
      </c>
      <c r="H6786" t="s">
        <v>19070</v>
      </c>
    </row>
    <row r="6787" spans="1:8">
      <c r="A6787" t="s">
        <v>19092</v>
      </c>
      <c r="B6787" t="s">
        <v>19093</v>
      </c>
      <c r="C6787" t="s">
        <v>19094</v>
      </c>
      <c r="D6787" t="s">
        <v>2764</v>
      </c>
      <c r="E6787" t="s">
        <v>19069</v>
      </c>
      <c r="F6787" t="s">
        <v>352</v>
      </c>
      <c r="G6787" t="s">
        <v>617</v>
      </c>
      <c r="H6787" t="s">
        <v>19070</v>
      </c>
    </row>
    <row r="6788" spans="1:8">
      <c r="A6788" t="s">
        <v>19095</v>
      </c>
      <c r="B6788" t="s">
        <v>19096</v>
      </c>
      <c r="C6788" t="s">
        <v>19097</v>
      </c>
      <c r="D6788" t="s">
        <v>3876</v>
      </c>
      <c r="E6788" t="s">
        <v>652</v>
      </c>
      <c r="F6788" t="s">
        <v>652</v>
      </c>
    </row>
    <row r="6789" spans="1:8">
      <c r="A6789" t="s">
        <v>19098</v>
      </c>
      <c r="B6789" t="s">
        <v>19099</v>
      </c>
      <c r="C6789" t="s">
        <v>19099</v>
      </c>
      <c r="E6789" t="s">
        <v>652</v>
      </c>
      <c r="F6789" t="s">
        <v>652</v>
      </c>
    </row>
    <row r="6790" spans="1:8">
      <c r="A6790" t="s">
        <v>19100</v>
      </c>
      <c r="B6790" t="s">
        <v>19101</v>
      </c>
      <c r="C6790" t="s">
        <v>19101</v>
      </c>
      <c r="E6790" t="s">
        <v>1841</v>
      </c>
      <c r="F6790" t="s">
        <v>583</v>
      </c>
      <c r="G6790" t="s">
        <v>1842</v>
      </c>
      <c r="H6790" t="s">
        <v>1843</v>
      </c>
    </row>
    <row r="6791" spans="1:8">
      <c r="A6791" t="s">
        <v>19102</v>
      </c>
      <c r="B6791" t="s">
        <v>19103</v>
      </c>
      <c r="C6791" t="s">
        <v>19103</v>
      </c>
      <c r="E6791" t="s">
        <v>1841</v>
      </c>
      <c r="F6791" t="s">
        <v>583</v>
      </c>
      <c r="G6791" t="s">
        <v>1842</v>
      </c>
      <c r="H6791" t="s">
        <v>1843</v>
      </c>
    </row>
    <row r="6792" spans="1:8">
      <c r="A6792" t="s">
        <v>19104</v>
      </c>
      <c r="B6792" t="s">
        <v>19105</v>
      </c>
      <c r="C6792" t="s">
        <v>19105</v>
      </c>
      <c r="E6792" t="s">
        <v>1722</v>
      </c>
      <c r="F6792" t="s">
        <v>1723</v>
      </c>
      <c r="G6792" t="s">
        <v>1724</v>
      </c>
      <c r="H6792" t="s">
        <v>1725</v>
      </c>
    </row>
    <row r="6793" spans="1:8">
      <c r="A6793" t="s">
        <v>19106</v>
      </c>
      <c r="B6793" t="s">
        <v>19107</v>
      </c>
      <c r="C6793" t="s">
        <v>19108</v>
      </c>
      <c r="D6793" t="s">
        <v>6582</v>
      </c>
      <c r="E6793" t="s">
        <v>1280</v>
      </c>
      <c r="F6793" t="s">
        <v>583</v>
      </c>
      <c r="G6793" t="s">
        <v>1281</v>
      </c>
      <c r="H6793" t="s">
        <v>1282</v>
      </c>
    </row>
    <row r="6794" spans="1:8">
      <c r="A6794" t="s">
        <v>19109</v>
      </c>
      <c r="B6794" t="s">
        <v>19110</v>
      </c>
      <c r="C6794" t="s">
        <v>19111</v>
      </c>
      <c r="D6794" t="s">
        <v>19112</v>
      </c>
      <c r="E6794" t="s">
        <v>652</v>
      </c>
      <c r="F6794" t="s">
        <v>652</v>
      </c>
    </row>
    <row r="6795" spans="1:8">
      <c r="A6795" t="s">
        <v>19113</v>
      </c>
      <c r="B6795" t="s">
        <v>19114</v>
      </c>
      <c r="C6795" t="s">
        <v>19115</v>
      </c>
      <c r="D6795" t="s">
        <v>7152</v>
      </c>
      <c r="E6795" t="s">
        <v>652</v>
      </c>
      <c r="F6795" t="s">
        <v>652</v>
      </c>
    </row>
    <row r="6796" spans="1:8">
      <c r="A6796" t="s">
        <v>19116</v>
      </c>
      <c r="B6796" t="s">
        <v>19117</v>
      </c>
      <c r="C6796" t="s">
        <v>19118</v>
      </c>
      <c r="D6796" t="s">
        <v>7608</v>
      </c>
      <c r="E6796" t="s">
        <v>652</v>
      </c>
      <c r="F6796" t="s">
        <v>652</v>
      </c>
    </row>
    <row r="6797" spans="1:8">
      <c r="A6797" t="s">
        <v>19119</v>
      </c>
      <c r="B6797" t="s">
        <v>19120</v>
      </c>
      <c r="C6797" t="s">
        <v>19120</v>
      </c>
      <c r="E6797" t="s">
        <v>652</v>
      </c>
      <c r="F6797" t="s">
        <v>652</v>
      </c>
    </row>
    <row r="6798" spans="1:8">
      <c r="A6798" t="s">
        <v>19121</v>
      </c>
      <c r="B6798" t="s">
        <v>19122</v>
      </c>
      <c r="C6798" t="s">
        <v>19122</v>
      </c>
      <c r="E6798" t="s">
        <v>429</v>
      </c>
      <c r="F6798" t="s">
        <v>352</v>
      </c>
      <c r="G6798" t="s">
        <v>360</v>
      </c>
      <c r="H6798" t="s">
        <v>430</v>
      </c>
    </row>
    <row r="6799" spans="1:8">
      <c r="A6799" t="s">
        <v>19123</v>
      </c>
      <c r="B6799" t="s">
        <v>19124</v>
      </c>
      <c r="C6799" t="s">
        <v>19124</v>
      </c>
      <c r="E6799" t="s">
        <v>429</v>
      </c>
      <c r="F6799" t="s">
        <v>352</v>
      </c>
      <c r="G6799" t="s">
        <v>360</v>
      </c>
      <c r="H6799" t="s">
        <v>430</v>
      </c>
    </row>
    <row r="6800" spans="1:8">
      <c r="A6800" t="s">
        <v>19125</v>
      </c>
      <c r="B6800" t="s">
        <v>19126</v>
      </c>
      <c r="C6800" t="s">
        <v>19126</v>
      </c>
      <c r="E6800" t="s">
        <v>429</v>
      </c>
      <c r="F6800" t="s">
        <v>352</v>
      </c>
      <c r="G6800" t="s">
        <v>360</v>
      </c>
      <c r="H6800" t="s">
        <v>430</v>
      </c>
    </row>
    <row r="6801" spans="1:8">
      <c r="A6801" t="s">
        <v>19127</v>
      </c>
      <c r="B6801" t="s">
        <v>19128</v>
      </c>
      <c r="C6801" t="s">
        <v>19128</v>
      </c>
      <c r="E6801" t="s">
        <v>19129</v>
      </c>
      <c r="F6801" t="s">
        <v>352</v>
      </c>
      <c r="G6801" t="s">
        <v>360</v>
      </c>
      <c r="H6801" t="s">
        <v>430</v>
      </c>
    </row>
    <row r="6802" spans="1:8">
      <c r="A6802" t="s">
        <v>19130</v>
      </c>
      <c r="B6802" t="s">
        <v>19131</v>
      </c>
      <c r="C6802" t="s">
        <v>19131</v>
      </c>
      <c r="E6802" t="s">
        <v>429</v>
      </c>
      <c r="F6802" t="s">
        <v>352</v>
      </c>
      <c r="G6802" t="s">
        <v>360</v>
      </c>
      <c r="H6802" t="s">
        <v>430</v>
      </c>
    </row>
    <row r="6803" spans="1:8">
      <c r="A6803" t="s">
        <v>19132</v>
      </c>
      <c r="B6803" t="s">
        <v>19133</v>
      </c>
      <c r="C6803" t="s">
        <v>19133</v>
      </c>
      <c r="E6803" t="s">
        <v>429</v>
      </c>
      <c r="F6803" t="s">
        <v>352</v>
      </c>
      <c r="G6803" t="s">
        <v>360</v>
      </c>
      <c r="H6803" t="s">
        <v>430</v>
      </c>
    </row>
    <row r="6804" spans="1:8">
      <c r="A6804" t="s">
        <v>19134</v>
      </c>
      <c r="B6804" t="s">
        <v>19135</v>
      </c>
      <c r="C6804" t="s">
        <v>19136</v>
      </c>
      <c r="D6804" t="s">
        <v>651</v>
      </c>
      <c r="E6804" t="s">
        <v>9802</v>
      </c>
      <c r="F6804" t="s">
        <v>352</v>
      </c>
      <c r="G6804" t="s">
        <v>495</v>
      </c>
      <c r="H6804" t="s">
        <v>1102</v>
      </c>
    </row>
    <row r="6805" spans="1:8">
      <c r="A6805" t="s">
        <v>19137</v>
      </c>
      <c r="B6805" t="s">
        <v>19138</v>
      </c>
      <c r="C6805" t="s">
        <v>19139</v>
      </c>
      <c r="D6805" t="s">
        <v>2621</v>
      </c>
      <c r="E6805" t="s">
        <v>9802</v>
      </c>
      <c r="F6805" t="s">
        <v>352</v>
      </c>
      <c r="G6805" t="s">
        <v>495</v>
      </c>
      <c r="H6805" t="s">
        <v>1102</v>
      </c>
    </row>
    <row r="6806" spans="1:8">
      <c r="A6806" t="s">
        <v>19140</v>
      </c>
      <c r="B6806" t="s">
        <v>19141</v>
      </c>
      <c r="C6806" t="s">
        <v>19142</v>
      </c>
      <c r="D6806" t="s">
        <v>2621</v>
      </c>
      <c r="E6806" t="s">
        <v>9802</v>
      </c>
      <c r="F6806" t="s">
        <v>352</v>
      </c>
      <c r="G6806" t="s">
        <v>495</v>
      </c>
      <c r="H6806" t="s">
        <v>1102</v>
      </c>
    </row>
    <row r="6807" spans="1:8">
      <c r="A6807" t="s">
        <v>19143</v>
      </c>
      <c r="B6807" t="s">
        <v>19144</v>
      </c>
      <c r="C6807" t="s">
        <v>19145</v>
      </c>
      <c r="D6807" t="s">
        <v>19146</v>
      </c>
      <c r="E6807" t="s">
        <v>9802</v>
      </c>
      <c r="F6807" t="s">
        <v>352</v>
      </c>
      <c r="G6807" t="s">
        <v>495</v>
      </c>
      <c r="H6807" t="s">
        <v>1102</v>
      </c>
    </row>
    <row r="6808" spans="1:8">
      <c r="A6808" t="s">
        <v>19147</v>
      </c>
      <c r="B6808" t="s">
        <v>19148</v>
      </c>
      <c r="C6808" t="s">
        <v>19149</v>
      </c>
      <c r="D6808" t="s">
        <v>19150</v>
      </c>
      <c r="E6808" t="s">
        <v>9802</v>
      </c>
      <c r="F6808" t="s">
        <v>352</v>
      </c>
      <c r="G6808" t="s">
        <v>495</v>
      </c>
      <c r="H6808" t="s">
        <v>1102</v>
      </c>
    </row>
    <row r="6809" spans="1:8">
      <c r="A6809" t="s">
        <v>19151</v>
      </c>
      <c r="B6809" t="s">
        <v>19152</v>
      </c>
      <c r="C6809" t="s">
        <v>19152</v>
      </c>
      <c r="E6809" t="s">
        <v>9802</v>
      </c>
      <c r="F6809" t="s">
        <v>352</v>
      </c>
      <c r="G6809" t="s">
        <v>495</v>
      </c>
      <c r="H6809" t="s">
        <v>1102</v>
      </c>
    </row>
    <row r="6810" spans="1:8">
      <c r="A6810" t="s">
        <v>19153</v>
      </c>
      <c r="B6810" t="s">
        <v>19154</v>
      </c>
      <c r="C6810" t="s">
        <v>19155</v>
      </c>
      <c r="D6810" t="s">
        <v>14177</v>
      </c>
      <c r="E6810" t="s">
        <v>9802</v>
      </c>
      <c r="F6810" t="s">
        <v>352</v>
      </c>
      <c r="G6810" t="s">
        <v>495</v>
      </c>
      <c r="H6810" t="s">
        <v>1102</v>
      </c>
    </row>
    <row r="6811" spans="1:8">
      <c r="A6811" t="s">
        <v>19156</v>
      </c>
      <c r="B6811" t="s">
        <v>19157</v>
      </c>
      <c r="C6811" t="s">
        <v>19158</v>
      </c>
      <c r="D6811" t="s">
        <v>14177</v>
      </c>
      <c r="E6811" t="s">
        <v>9802</v>
      </c>
      <c r="F6811" t="s">
        <v>352</v>
      </c>
      <c r="G6811" t="s">
        <v>495</v>
      </c>
      <c r="H6811" t="s">
        <v>1102</v>
      </c>
    </row>
    <row r="6812" spans="1:8">
      <c r="A6812" t="s">
        <v>19159</v>
      </c>
      <c r="B6812" t="s">
        <v>19160</v>
      </c>
      <c r="C6812" t="s">
        <v>19160</v>
      </c>
      <c r="E6812" t="s">
        <v>19161</v>
      </c>
      <c r="F6812" t="s">
        <v>2826</v>
      </c>
      <c r="G6812" t="s">
        <v>4721</v>
      </c>
      <c r="H6812" t="s">
        <v>19162</v>
      </c>
    </row>
    <row r="6813" spans="1:8">
      <c r="A6813" t="s">
        <v>19163</v>
      </c>
      <c r="B6813" t="s">
        <v>19164</v>
      </c>
      <c r="C6813" t="s">
        <v>19164</v>
      </c>
      <c r="E6813" t="s">
        <v>652</v>
      </c>
      <c r="F6813" t="s">
        <v>652</v>
      </c>
    </row>
    <row r="6814" spans="1:8">
      <c r="A6814" t="s">
        <v>19165</v>
      </c>
      <c r="B6814" t="s">
        <v>19166</v>
      </c>
      <c r="C6814" t="s">
        <v>19166</v>
      </c>
      <c r="E6814" t="s">
        <v>764</v>
      </c>
      <c r="F6814" t="s">
        <v>583</v>
      </c>
      <c r="G6814" t="s">
        <v>352</v>
      </c>
      <c r="H6814" t="s">
        <v>765</v>
      </c>
    </row>
    <row r="6815" spans="1:8">
      <c r="A6815" t="s">
        <v>19167</v>
      </c>
      <c r="B6815" t="s">
        <v>19168</v>
      </c>
      <c r="C6815" t="s">
        <v>19169</v>
      </c>
      <c r="D6815" t="s">
        <v>19170</v>
      </c>
      <c r="E6815" t="s">
        <v>8968</v>
      </c>
      <c r="F6815" t="s">
        <v>352</v>
      </c>
      <c r="G6815" t="s">
        <v>467</v>
      </c>
      <c r="H6815" t="s">
        <v>468</v>
      </c>
    </row>
    <row r="6816" spans="1:8">
      <c r="A6816" t="s">
        <v>19171</v>
      </c>
      <c r="B6816" t="s">
        <v>19172</v>
      </c>
      <c r="C6816" t="s">
        <v>19173</v>
      </c>
      <c r="D6816" t="s">
        <v>19174</v>
      </c>
      <c r="E6816" t="s">
        <v>11484</v>
      </c>
      <c r="F6816" t="s">
        <v>352</v>
      </c>
      <c r="G6816" t="s">
        <v>467</v>
      </c>
      <c r="H6816" t="s">
        <v>1333</v>
      </c>
    </row>
    <row r="6817" spans="1:8">
      <c r="A6817" t="s">
        <v>19175</v>
      </c>
      <c r="B6817" t="s">
        <v>19176</v>
      </c>
      <c r="C6817" t="s">
        <v>19177</v>
      </c>
      <c r="D6817" t="s">
        <v>19178</v>
      </c>
      <c r="E6817" t="s">
        <v>19179</v>
      </c>
      <c r="F6817" t="s">
        <v>352</v>
      </c>
      <c r="G6817" t="s">
        <v>495</v>
      </c>
      <c r="H6817" t="s">
        <v>1102</v>
      </c>
    </row>
    <row r="6818" spans="1:8">
      <c r="A6818" t="s">
        <v>19180</v>
      </c>
      <c r="B6818" t="s">
        <v>19181</v>
      </c>
      <c r="C6818" t="s">
        <v>19181</v>
      </c>
      <c r="E6818" t="s">
        <v>2272</v>
      </c>
      <c r="F6818" t="s">
        <v>1723</v>
      </c>
      <c r="G6818" t="s">
        <v>2273</v>
      </c>
      <c r="H6818" t="s">
        <v>2274</v>
      </c>
    </row>
    <row r="6819" spans="1:8">
      <c r="A6819" t="s">
        <v>19182</v>
      </c>
      <c r="B6819" t="s">
        <v>19183</v>
      </c>
      <c r="C6819" t="s">
        <v>19183</v>
      </c>
      <c r="E6819" s="7" t="s">
        <v>19184</v>
      </c>
      <c r="F6819" s="7" t="s">
        <v>352</v>
      </c>
      <c r="G6819" t="s">
        <v>467</v>
      </c>
      <c r="H6819" t="s">
        <v>2161</v>
      </c>
    </row>
    <row r="6820" spans="1:8">
      <c r="A6820" t="s">
        <v>19185</v>
      </c>
      <c r="B6820" t="s">
        <v>19186</v>
      </c>
      <c r="C6820" t="s">
        <v>19187</v>
      </c>
      <c r="D6820" t="s">
        <v>19188</v>
      </c>
      <c r="E6820" s="7" t="s">
        <v>19184</v>
      </c>
      <c r="F6820" s="7" t="s">
        <v>352</v>
      </c>
      <c r="G6820" t="s">
        <v>467</v>
      </c>
      <c r="H6820" t="s">
        <v>2161</v>
      </c>
    </row>
    <row r="6821" spans="1:8">
      <c r="A6821" t="s">
        <v>19189</v>
      </c>
      <c r="B6821" t="s">
        <v>19190</v>
      </c>
      <c r="C6821" t="s">
        <v>19191</v>
      </c>
      <c r="D6821" t="s">
        <v>19188</v>
      </c>
      <c r="E6821" s="7" t="s">
        <v>19184</v>
      </c>
      <c r="F6821" s="7" t="s">
        <v>352</v>
      </c>
      <c r="G6821" t="s">
        <v>467</v>
      </c>
      <c r="H6821" t="s">
        <v>2161</v>
      </c>
    </row>
    <row r="6822" spans="1:8">
      <c r="A6822" t="s">
        <v>19192</v>
      </c>
      <c r="B6822" t="s">
        <v>19193</v>
      </c>
      <c r="C6822" t="s">
        <v>19194</v>
      </c>
      <c r="D6822" t="s">
        <v>2159</v>
      </c>
      <c r="E6822" s="7" t="s">
        <v>19195</v>
      </c>
      <c r="F6822" s="7" t="s">
        <v>352</v>
      </c>
      <c r="G6822" t="s">
        <v>467</v>
      </c>
      <c r="H6822" t="s">
        <v>2161</v>
      </c>
    </row>
    <row r="6823" spans="1:8">
      <c r="A6823" t="s">
        <v>19196</v>
      </c>
      <c r="B6823" t="s">
        <v>19197</v>
      </c>
      <c r="C6823" t="s">
        <v>19198</v>
      </c>
      <c r="D6823" t="s">
        <v>19199</v>
      </c>
      <c r="E6823" t="s">
        <v>19200</v>
      </c>
      <c r="F6823" t="s">
        <v>352</v>
      </c>
      <c r="G6823" t="s">
        <v>467</v>
      </c>
      <c r="H6823" t="s">
        <v>858</v>
      </c>
    </row>
    <row r="6824" spans="1:8">
      <c r="A6824" t="s">
        <v>19201</v>
      </c>
      <c r="B6824" t="s">
        <v>19202</v>
      </c>
      <c r="C6824" t="s">
        <v>19203</v>
      </c>
      <c r="D6824" t="s">
        <v>19204</v>
      </c>
      <c r="E6824" t="s">
        <v>986</v>
      </c>
      <c r="F6824" t="s">
        <v>352</v>
      </c>
      <c r="G6824" t="s">
        <v>467</v>
      </c>
      <c r="H6824" t="s">
        <v>987</v>
      </c>
    </row>
    <row r="6825" spans="1:8">
      <c r="A6825" t="s">
        <v>19205</v>
      </c>
      <c r="B6825" t="s">
        <v>19206</v>
      </c>
      <c r="C6825" t="s">
        <v>19207</v>
      </c>
      <c r="D6825" t="s">
        <v>19208</v>
      </c>
      <c r="E6825" t="s">
        <v>986</v>
      </c>
      <c r="F6825" t="s">
        <v>352</v>
      </c>
      <c r="G6825" t="s">
        <v>467</v>
      </c>
      <c r="H6825" t="s">
        <v>987</v>
      </c>
    </row>
    <row r="6826" spans="1:8">
      <c r="A6826" t="s">
        <v>19209</v>
      </c>
      <c r="B6826" t="s">
        <v>19210</v>
      </c>
      <c r="C6826" t="s">
        <v>19211</v>
      </c>
      <c r="D6826" t="s">
        <v>19212</v>
      </c>
      <c r="E6826" t="s">
        <v>986</v>
      </c>
      <c r="F6826" t="s">
        <v>352</v>
      </c>
      <c r="G6826" t="s">
        <v>467</v>
      </c>
      <c r="H6826" t="s">
        <v>987</v>
      </c>
    </row>
    <row r="6827" spans="1:8">
      <c r="A6827" t="s">
        <v>19213</v>
      </c>
      <c r="B6827" t="s">
        <v>19214</v>
      </c>
      <c r="C6827" t="s">
        <v>19215</v>
      </c>
      <c r="D6827" t="s">
        <v>7387</v>
      </c>
      <c r="E6827" t="s">
        <v>3651</v>
      </c>
      <c r="F6827" t="s">
        <v>583</v>
      </c>
      <c r="G6827" t="s">
        <v>352</v>
      </c>
      <c r="H6827" t="s">
        <v>3652</v>
      </c>
    </row>
    <row r="6828" spans="1:8">
      <c r="A6828" t="s">
        <v>19216</v>
      </c>
      <c r="B6828" t="s">
        <v>19217</v>
      </c>
      <c r="C6828" t="s">
        <v>19217</v>
      </c>
      <c r="E6828" t="s">
        <v>582</v>
      </c>
      <c r="F6828" t="s">
        <v>583</v>
      </c>
      <c r="G6828" t="s">
        <v>352</v>
      </c>
      <c r="H6828" t="s">
        <v>584</v>
      </c>
    </row>
    <row r="6829" spans="1:8">
      <c r="A6829" t="s">
        <v>19218</v>
      </c>
      <c r="B6829" t="s">
        <v>19219</v>
      </c>
      <c r="C6829" t="s">
        <v>19219</v>
      </c>
      <c r="E6829" t="s">
        <v>1280</v>
      </c>
      <c r="F6829" t="s">
        <v>583</v>
      </c>
      <c r="G6829" t="s">
        <v>1281</v>
      </c>
      <c r="H6829" t="s">
        <v>1282</v>
      </c>
    </row>
    <row r="6830" spans="1:8">
      <c r="A6830" t="s">
        <v>19220</v>
      </c>
      <c r="B6830" t="s">
        <v>19221</v>
      </c>
      <c r="C6830" t="s">
        <v>19222</v>
      </c>
      <c r="D6830" t="s">
        <v>2764</v>
      </c>
      <c r="E6830" t="s">
        <v>19223</v>
      </c>
      <c r="F6830" t="s">
        <v>352</v>
      </c>
      <c r="G6830" t="s">
        <v>2649</v>
      </c>
      <c r="H6830" t="s">
        <v>2708</v>
      </c>
    </row>
    <row r="6831" spans="1:8">
      <c r="A6831" t="s">
        <v>19224</v>
      </c>
      <c r="B6831" t="s">
        <v>19225</v>
      </c>
      <c r="C6831" t="s">
        <v>19225</v>
      </c>
      <c r="E6831" t="s">
        <v>2109</v>
      </c>
      <c r="F6831" t="s">
        <v>352</v>
      </c>
      <c r="G6831" t="s">
        <v>617</v>
      </c>
      <c r="H6831" t="s">
        <v>2110</v>
      </c>
    </row>
    <row r="6832" spans="1:8">
      <c r="A6832" t="s">
        <v>19226</v>
      </c>
      <c r="B6832" t="s">
        <v>19227</v>
      </c>
      <c r="C6832" t="s">
        <v>19227</v>
      </c>
      <c r="E6832" t="s">
        <v>2109</v>
      </c>
      <c r="F6832" t="s">
        <v>352</v>
      </c>
      <c r="G6832" t="s">
        <v>617</v>
      </c>
      <c r="H6832" t="s">
        <v>2110</v>
      </c>
    </row>
    <row r="6833" spans="1:8">
      <c r="A6833" t="s">
        <v>19228</v>
      </c>
      <c r="B6833" t="s">
        <v>19229</v>
      </c>
      <c r="C6833" t="s">
        <v>19229</v>
      </c>
      <c r="E6833" t="s">
        <v>2109</v>
      </c>
      <c r="F6833" t="s">
        <v>352</v>
      </c>
      <c r="G6833" t="s">
        <v>617</v>
      </c>
      <c r="H6833" t="s">
        <v>2110</v>
      </c>
    </row>
    <row r="6834" spans="1:8">
      <c r="A6834" t="s">
        <v>19230</v>
      </c>
      <c r="B6834" t="s">
        <v>19231</v>
      </c>
      <c r="C6834" t="s">
        <v>19231</v>
      </c>
      <c r="E6834" t="s">
        <v>2109</v>
      </c>
      <c r="F6834" t="s">
        <v>352</v>
      </c>
      <c r="G6834" t="s">
        <v>617</v>
      </c>
      <c r="H6834" t="s">
        <v>2110</v>
      </c>
    </row>
    <row r="6835" spans="1:8">
      <c r="A6835" t="s">
        <v>19232</v>
      </c>
      <c r="B6835" t="s">
        <v>19233</v>
      </c>
      <c r="C6835" t="s">
        <v>19233</v>
      </c>
      <c r="E6835" t="s">
        <v>2014</v>
      </c>
      <c r="F6835" t="s">
        <v>583</v>
      </c>
      <c r="G6835" t="s">
        <v>1281</v>
      </c>
      <c r="H6835" t="s">
        <v>2015</v>
      </c>
    </row>
    <row r="6836" spans="1:8">
      <c r="A6836" t="s">
        <v>19234</v>
      </c>
      <c r="B6836" t="s">
        <v>19235</v>
      </c>
      <c r="C6836" t="s">
        <v>19235</v>
      </c>
      <c r="E6836" t="s">
        <v>652</v>
      </c>
      <c r="F6836" t="s">
        <v>652</v>
      </c>
    </row>
    <row r="6837" spans="1:8">
      <c r="A6837" t="s">
        <v>19236</v>
      </c>
      <c r="B6837" t="s">
        <v>19237</v>
      </c>
      <c r="C6837" t="s">
        <v>19238</v>
      </c>
      <c r="D6837" t="s">
        <v>7265</v>
      </c>
      <c r="E6837" t="s">
        <v>652</v>
      </c>
      <c r="F6837" t="s">
        <v>652</v>
      </c>
    </row>
    <row r="6838" spans="1:8">
      <c r="A6838" t="s">
        <v>19239</v>
      </c>
      <c r="B6838" t="s">
        <v>19240</v>
      </c>
      <c r="C6838" t="s">
        <v>19240</v>
      </c>
      <c r="E6838" t="s">
        <v>652</v>
      </c>
      <c r="F6838" t="s">
        <v>652</v>
      </c>
    </row>
    <row r="6839" spans="1:8">
      <c r="A6839" t="s">
        <v>19241</v>
      </c>
      <c r="B6839" t="s">
        <v>19240</v>
      </c>
      <c r="C6839" t="s">
        <v>19240</v>
      </c>
      <c r="E6839" t="s">
        <v>652</v>
      </c>
      <c r="F6839" t="s">
        <v>652</v>
      </c>
    </row>
    <row r="6840" spans="1:8">
      <c r="A6840" t="s">
        <v>19242</v>
      </c>
      <c r="B6840" t="s">
        <v>19243</v>
      </c>
      <c r="C6840" t="s">
        <v>19244</v>
      </c>
      <c r="D6840" t="s">
        <v>19000</v>
      </c>
      <c r="E6840" t="s">
        <v>652</v>
      </c>
      <c r="F6840" t="s">
        <v>652</v>
      </c>
    </row>
    <row r="6841" spans="1:8">
      <c r="A6841" t="s">
        <v>19245</v>
      </c>
      <c r="B6841" t="s">
        <v>19246</v>
      </c>
      <c r="C6841" t="s">
        <v>19247</v>
      </c>
      <c r="D6841" t="s">
        <v>1498</v>
      </c>
      <c r="E6841" t="s">
        <v>652</v>
      </c>
      <c r="F6841" t="s">
        <v>652</v>
      </c>
    </row>
    <row r="6842" spans="1:8">
      <c r="A6842" t="s">
        <v>19248</v>
      </c>
      <c r="B6842" t="s">
        <v>19249</v>
      </c>
      <c r="C6842" t="s">
        <v>19249</v>
      </c>
      <c r="E6842" t="s">
        <v>652</v>
      </c>
      <c r="F6842" t="s">
        <v>652</v>
      </c>
    </row>
    <row r="6843" spans="1:8">
      <c r="A6843" t="s">
        <v>19250</v>
      </c>
      <c r="B6843" t="s">
        <v>19251</v>
      </c>
      <c r="C6843" t="s">
        <v>19252</v>
      </c>
      <c r="D6843" t="s">
        <v>9282</v>
      </c>
      <c r="E6843" t="s">
        <v>652</v>
      </c>
      <c r="F6843" t="s">
        <v>652</v>
      </c>
    </row>
    <row r="6844" spans="1:8">
      <c r="A6844" t="s">
        <v>19253</v>
      </c>
      <c r="B6844" t="s">
        <v>19254</v>
      </c>
      <c r="C6844" t="s">
        <v>19255</v>
      </c>
      <c r="D6844" t="s">
        <v>9282</v>
      </c>
      <c r="E6844" t="s">
        <v>652</v>
      </c>
      <c r="F6844" t="s">
        <v>652</v>
      </c>
    </row>
    <row r="6845" spans="1:8">
      <c r="A6845" t="s">
        <v>19256</v>
      </c>
      <c r="B6845" t="s">
        <v>19257</v>
      </c>
      <c r="C6845" t="s">
        <v>19258</v>
      </c>
      <c r="D6845" t="s">
        <v>12159</v>
      </c>
      <c r="E6845" t="s">
        <v>652</v>
      </c>
      <c r="F6845" t="s">
        <v>652</v>
      </c>
    </row>
    <row r="6846" spans="1:8">
      <c r="A6846" t="s">
        <v>19259</v>
      </c>
      <c r="B6846" t="s">
        <v>19260</v>
      </c>
      <c r="C6846" t="s">
        <v>19261</v>
      </c>
      <c r="D6846" t="s">
        <v>8215</v>
      </c>
      <c r="E6846" t="s">
        <v>652</v>
      </c>
      <c r="F6846" t="s">
        <v>652</v>
      </c>
    </row>
    <row r="6847" spans="1:8">
      <c r="A6847" t="s">
        <v>19262</v>
      </c>
      <c r="B6847" t="s">
        <v>19263</v>
      </c>
      <c r="C6847" t="s">
        <v>19264</v>
      </c>
      <c r="D6847" t="s">
        <v>19265</v>
      </c>
      <c r="E6847" t="s">
        <v>652</v>
      </c>
      <c r="F6847" t="s">
        <v>652</v>
      </c>
    </row>
    <row r="6848" spans="1:8">
      <c r="A6848" t="s">
        <v>19266</v>
      </c>
      <c r="B6848" t="s">
        <v>19267</v>
      </c>
      <c r="C6848" t="s">
        <v>19268</v>
      </c>
      <c r="D6848" t="s">
        <v>19269</v>
      </c>
      <c r="E6848" t="s">
        <v>652</v>
      </c>
      <c r="F6848" t="s">
        <v>652</v>
      </c>
    </row>
    <row r="6849" spans="1:6">
      <c r="A6849" t="s">
        <v>19270</v>
      </c>
      <c r="B6849" t="s">
        <v>19271</v>
      </c>
      <c r="C6849" t="s">
        <v>19271</v>
      </c>
      <c r="E6849" t="s">
        <v>652</v>
      </c>
      <c r="F6849" t="s">
        <v>652</v>
      </c>
    </row>
    <row r="6850" spans="1:6">
      <c r="A6850" t="s">
        <v>19272</v>
      </c>
      <c r="B6850" t="s">
        <v>19273</v>
      </c>
      <c r="C6850" t="s">
        <v>19273</v>
      </c>
      <c r="E6850" t="s">
        <v>652</v>
      </c>
      <c r="F6850" t="s">
        <v>652</v>
      </c>
    </row>
    <row r="6851" spans="1:6">
      <c r="A6851" t="s">
        <v>19274</v>
      </c>
      <c r="B6851" t="s">
        <v>19275</v>
      </c>
      <c r="C6851" t="s">
        <v>19276</v>
      </c>
      <c r="D6851" t="s">
        <v>1116</v>
      </c>
      <c r="E6851" t="s">
        <v>652</v>
      </c>
      <c r="F6851" t="s">
        <v>652</v>
      </c>
    </row>
    <row r="6852" spans="1:6">
      <c r="A6852" t="s">
        <v>19277</v>
      </c>
      <c r="B6852" t="s">
        <v>19278</v>
      </c>
      <c r="C6852" t="s">
        <v>19279</v>
      </c>
      <c r="D6852" t="s">
        <v>7627</v>
      </c>
      <c r="E6852" t="s">
        <v>652</v>
      </c>
      <c r="F6852" t="s">
        <v>652</v>
      </c>
    </row>
    <row r="6853" spans="1:6">
      <c r="A6853" t="s">
        <v>19280</v>
      </c>
      <c r="B6853" t="s">
        <v>19281</v>
      </c>
      <c r="C6853" t="s">
        <v>19282</v>
      </c>
      <c r="D6853" t="s">
        <v>1116</v>
      </c>
      <c r="E6853" t="s">
        <v>652</v>
      </c>
      <c r="F6853" t="s">
        <v>652</v>
      </c>
    </row>
    <row r="6854" spans="1:6">
      <c r="A6854" t="s">
        <v>19283</v>
      </c>
      <c r="B6854" t="s">
        <v>19284</v>
      </c>
      <c r="C6854" t="s">
        <v>19285</v>
      </c>
      <c r="D6854" t="s">
        <v>1116</v>
      </c>
      <c r="E6854" t="s">
        <v>652</v>
      </c>
      <c r="F6854" t="s">
        <v>652</v>
      </c>
    </row>
    <row r="6855" spans="1:6">
      <c r="A6855" t="s">
        <v>19286</v>
      </c>
      <c r="B6855" t="s">
        <v>19287</v>
      </c>
      <c r="C6855" t="s">
        <v>19288</v>
      </c>
      <c r="D6855" t="s">
        <v>7627</v>
      </c>
      <c r="E6855" t="s">
        <v>652</v>
      </c>
      <c r="F6855" t="s">
        <v>652</v>
      </c>
    </row>
    <row r="6856" spans="1:6">
      <c r="A6856" t="s">
        <v>19289</v>
      </c>
      <c r="B6856" t="s">
        <v>19290</v>
      </c>
      <c r="C6856" t="s">
        <v>19291</v>
      </c>
      <c r="D6856" t="s">
        <v>7627</v>
      </c>
      <c r="E6856" t="s">
        <v>652</v>
      </c>
      <c r="F6856" t="s">
        <v>652</v>
      </c>
    </row>
    <row r="6857" spans="1:6">
      <c r="A6857" t="s">
        <v>19292</v>
      </c>
      <c r="B6857" t="s">
        <v>19293</v>
      </c>
      <c r="C6857" t="s">
        <v>19294</v>
      </c>
      <c r="D6857" t="s">
        <v>2764</v>
      </c>
      <c r="E6857" t="s">
        <v>652</v>
      </c>
      <c r="F6857" t="s">
        <v>652</v>
      </c>
    </row>
    <row r="6858" spans="1:6">
      <c r="A6858" t="s">
        <v>19295</v>
      </c>
      <c r="B6858" t="s">
        <v>19296</v>
      </c>
      <c r="C6858" t="s">
        <v>19297</v>
      </c>
      <c r="D6858" t="s">
        <v>1116</v>
      </c>
      <c r="E6858" t="s">
        <v>652</v>
      </c>
      <c r="F6858" t="s">
        <v>652</v>
      </c>
    </row>
    <row r="6859" spans="1:6">
      <c r="A6859" t="s">
        <v>19298</v>
      </c>
      <c r="B6859" t="s">
        <v>19299</v>
      </c>
      <c r="C6859" t="s">
        <v>19300</v>
      </c>
      <c r="D6859" t="s">
        <v>1116</v>
      </c>
      <c r="E6859" t="s">
        <v>652</v>
      </c>
      <c r="F6859" t="s">
        <v>652</v>
      </c>
    </row>
    <row r="6860" spans="1:6">
      <c r="A6860" t="s">
        <v>19301</v>
      </c>
      <c r="B6860" t="s">
        <v>19302</v>
      </c>
      <c r="C6860" t="s">
        <v>19302</v>
      </c>
      <c r="E6860" t="s">
        <v>652</v>
      </c>
      <c r="F6860" t="s">
        <v>652</v>
      </c>
    </row>
    <row r="6861" spans="1:6">
      <c r="A6861" t="s">
        <v>19303</v>
      </c>
      <c r="B6861" t="s">
        <v>19304</v>
      </c>
      <c r="C6861" t="s">
        <v>19304</v>
      </c>
      <c r="E6861" t="s">
        <v>652</v>
      </c>
      <c r="F6861" t="s">
        <v>652</v>
      </c>
    </row>
    <row r="6862" spans="1:6">
      <c r="A6862" t="s">
        <v>19305</v>
      </c>
      <c r="B6862" t="s">
        <v>19306</v>
      </c>
      <c r="C6862" t="s">
        <v>19306</v>
      </c>
      <c r="E6862" t="s">
        <v>652</v>
      </c>
      <c r="F6862" t="s">
        <v>652</v>
      </c>
    </row>
    <row r="6863" spans="1:6">
      <c r="A6863" t="s">
        <v>19307</v>
      </c>
      <c r="B6863" t="s">
        <v>19308</v>
      </c>
      <c r="C6863" t="s">
        <v>19308</v>
      </c>
      <c r="E6863" t="s">
        <v>652</v>
      </c>
      <c r="F6863" t="s">
        <v>652</v>
      </c>
    </row>
    <row r="6864" spans="1:6">
      <c r="A6864" t="s">
        <v>19309</v>
      </c>
      <c r="B6864" t="s">
        <v>19310</v>
      </c>
      <c r="C6864" t="s">
        <v>19310</v>
      </c>
      <c r="E6864" t="s">
        <v>652</v>
      </c>
      <c r="F6864" t="s">
        <v>652</v>
      </c>
    </row>
    <row r="6865" spans="1:6">
      <c r="A6865" t="s">
        <v>19311</v>
      </c>
      <c r="B6865" t="s">
        <v>19312</v>
      </c>
      <c r="C6865" t="s">
        <v>19313</v>
      </c>
      <c r="D6865" t="s">
        <v>6582</v>
      </c>
      <c r="E6865" t="s">
        <v>652</v>
      </c>
      <c r="F6865" t="s">
        <v>652</v>
      </c>
    </row>
    <row r="6866" spans="1:6">
      <c r="A6866" t="s">
        <v>19314</v>
      </c>
      <c r="B6866" t="s">
        <v>19315</v>
      </c>
      <c r="C6866" t="s">
        <v>19316</v>
      </c>
      <c r="D6866" t="s">
        <v>5862</v>
      </c>
      <c r="E6866" t="s">
        <v>652</v>
      </c>
      <c r="F6866" t="s">
        <v>652</v>
      </c>
    </row>
    <row r="6867" spans="1:6">
      <c r="A6867" t="s">
        <v>19317</v>
      </c>
      <c r="B6867" t="s">
        <v>2463</v>
      </c>
      <c r="C6867" t="s">
        <v>2464</v>
      </c>
      <c r="D6867" t="s">
        <v>2465</v>
      </c>
      <c r="E6867" t="s">
        <v>652</v>
      </c>
      <c r="F6867" t="s">
        <v>652</v>
      </c>
    </row>
    <row r="6868" spans="1:6">
      <c r="A6868" t="s">
        <v>19318</v>
      </c>
      <c r="B6868" t="s">
        <v>19319</v>
      </c>
      <c r="C6868" t="s">
        <v>19320</v>
      </c>
      <c r="D6868" t="s">
        <v>10131</v>
      </c>
      <c r="E6868" t="s">
        <v>652</v>
      </c>
      <c r="F6868" t="s">
        <v>652</v>
      </c>
    </row>
    <row r="6869" spans="1:6">
      <c r="A6869" t="s">
        <v>19321</v>
      </c>
      <c r="B6869" t="s">
        <v>19322</v>
      </c>
      <c r="C6869" t="s">
        <v>19323</v>
      </c>
      <c r="D6869" t="s">
        <v>10131</v>
      </c>
      <c r="E6869" t="s">
        <v>652</v>
      </c>
      <c r="F6869" t="s">
        <v>652</v>
      </c>
    </row>
    <row r="6870" spans="1:6">
      <c r="A6870" t="s">
        <v>19324</v>
      </c>
      <c r="B6870" t="s">
        <v>19325</v>
      </c>
      <c r="C6870" t="s">
        <v>19326</v>
      </c>
      <c r="D6870" t="s">
        <v>3800</v>
      </c>
      <c r="E6870" t="s">
        <v>652</v>
      </c>
      <c r="F6870" t="s">
        <v>652</v>
      </c>
    </row>
    <row r="6871" spans="1:6">
      <c r="A6871" t="s">
        <v>19327</v>
      </c>
      <c r="B6871" t="s">
        <v>19328</v>
      </c>
      <c r="C6871" t="s">
        <v>19329</v>
      </c>
      <c r="D6871" t="s">
        <v>19330</v>
      </c>
      <c r="E6871" t="s">
        <v>652</v>
      </c>
      <c r="F6871" t="s">
        <v>652</v>
      </c>
    </row>
    <row r="6872" spans="1:6">
      <c r="A6872" t="s">
        <v>19331</v>
      </c>
      <c r="B6872" t="s">
        <v>19332</v>
      </c>
      <c r="C6872" t="s">
        <v>19333</v>
      </c>
      <c r="D6872" t="s">
        <v>19334</v>
      </c>
      <c r="E6872" t="s">
        <v>652</v>
      </c>
      <c r="F6872" t="s">
        <v>652</v>
      </c>
    </row>
    <row r="6873" spans="1:6">
      <c r="A6873" t="s">
        <v>19335</v>
      </c>
      <c r="B6873" t="s">
        <v>19336</v>
      </c>
      <c r="C6873" t="s">
        <v>19337</v>
      </c>
      <c r="D6873" t="s">
        <v>10379</v>
      </c>
      <c r="E6873" t="s">
        <v>652</v>
      </c>
      <c r="F6873" t="s">
        <v>652</v>
      </c>
    </row>
    <row r="6874" spans="1:6">
      <c r="A6874" t="s">
        <v>19338</v>
      </c>
      <c r="B6874" t="s">
        <v>19339</v>
      </c>
      <c r="C6874" t="s">
        <v>19340</v>
      </c>
      <c r="D6874" t="s">
        <v>9282</v>
      </c>
      <c r="E6874" t="s">
        <v>652</v>
      </c>
      <c r="F6874" t="s">
        <v>652</v>
      </c>
    </row>
    <row r="6875" spans="1:6">
      <c r="A6875" t="s">
        <v>19341</v>
      </c>
      <c r="B6875" t="s">
        <v>19342</v>
      </c>
      <c r="C6875" t="s">
        <v>19343</v>
      </c>
      <c r="D6875" t="s">
        <v>10379</v>
      </c>
      <c r="E6875" t="s">
        <v>652</v>
      </c>
      <c r="F6875" t="s">
        <v>652</v>
      </c>
    </row>
    <row r="6876" spans="1:6">
      <c r="A6876" t="s">
        <v>19344</v>
      </c>
      <c r="B6876" t="s">
        <v>19345</v>
      </c>
      <c r="C6876" t="s">
        <v>19346</v>
      </c>
      <c r="D6876" t="s">
        <v>10379</v>
      </c>
      <c r="E6876" t="s">
        <v>652</v>
      </c>
      <c r="F6876" t="s">
        <v>652</v>
      </c>
    </row>
    <row r="6877" spans="1:6">
      <c r="A6877" t="s">
        <v>19347</v>
      </c>
      <c r="B6877" t="s">
        <v>19348</v>
      </c>
      <c r="C6877" t="s">
        <v>19349</v>
      </c>
      <c r="D6877" t="s">
        <v>19350</v>
      </c>
      <c r="E6877" t="s">
        <v>652</v>
      </c>
      <c r="F6877" t="s">
        <v>652</v>
      </c>
    </row>
    <row r="6878" spans="1:6">
      <c r="A6878" t="s">
        <v>19351</v>
      </c>
      <c r="B6878" t="s">
        <v>19352</v>
      </c>
      <c r="C6878" t="s">
        <v>19353</v>
      </c>
      <c r="D6878" t="s">
        <v>2621</v>
      </c>
      <c r="E6878" t="s">
        <v>652</v>
      </c>
      <c r="F6878" t="s">
        <v>652</v>
      </c>
    </row>
    <row r="6879" spans="1:6">
      <c r="A6879" t="s">
        <v>19354</v>
      </c>
      <c r="B6879" t="s">
        <v>19355</v>
      </c>
      <c r="C6879" t="s">
        <v>19356</v>
      </c>
      <c r="D6879" t="s">
        <v>15688</v>
      </c>
      <c r="E6879" t="s">
        <v>652</v>
      </c>
      <c r="F6879" t="s">
        <v>652</v>
      </c>
    </row>
    <row r="6880" spans="1:6">
      <c r="A6880" t="s">
        <v>19357</v>
      </c>
      <c r="B6880" t="s">
        <v>19358</v>
      </c>
      <c r="C6880" t="s">
        <v>19359</v>
      </c>
      <c r="D6880" t="s">
        <v>15688</v>
      </c>
      <c r="E6880" t="s">
        <v>652</v>
      </c>
      <c r="F6880" t="s">
        <v>652</v>
      </c>
    </row>
    <row r="6881" spans="1:6">
      <c r="A6881" t="s">
        <v>19360</v>
      </c>
      <c r="B6881" t="s">
        <v>19361</v>
      </c>
      <c r="C6881" t="s">
        <v>19361</v>
      </c>
      <c r="E6881" t="s">
        <v>652</v>
      </c>
      <c r="F6881" t="s">
        <v>652</v>
      </c>
    </row>
    <row r="6882" spans="1:6">
      <c r="A6882" t="s">
        <v>19362</v>
      </c>
      <c r="B6882" t="s">
        <v>19363</v>
      </c>
      <c r="C6882" t="s">
        <v>19364</v>
      </c>
      <c r="D6882" t="s">
        <v>15696</v>
      </c>
      <c r="E6882" t="s">
        <v>652</v>
      </c>
      <c r="F6882" t="s">
        <v>652</v>
      </c>
    </row>
    <row r="6883" spans="1:6">
      <c r="A6883" t="s">
        <v>19365</v>
      </c>
      <c r="B6883" t="s">
        <v>19366</v>
      </c>
      <c r="C6883" t="s">
        <v>19366</v>
      </c>
      <c r="E6883" t="s">
        <v>652</v>
      </c>
      <c r="F6883" t="s">
        <v>652</v>
      </c>
    </row>
    <row r="6884" spans="1:6">
      <c r="A6884" t="s">
        <v>19367</v>
      </c>
      <c r="B6884" t="s">
        <v>19366</v>
      </c>
      <c r="C6884" t="s">
        <v>19366</v>
      </c>
      <c r="E6884" t="s">
        <v>652</v>
      </c>
      <c r="F6884" t="s">
        <v>652</v>
      </c>
    </row>
    <row r="6885" spans="1:6">
      <c r="A6885" t="s">
        <v>19368</v>
      </c>
      <c r="B6885" t="s">
        <v>19369</v>
      </c>
      <c r="C6885" t="s">
        <v>19370</v>
      </c>
      <c r="D6885" t="s">
        <v>3923</v>
      </c>
      <c r="E6885" t="s">
        <v>652</v>
      </c>
      <c r="F6885" t="s">
        <v>652</v>
      </c>
    </row>
    <row r="6886" spans="1:6">
      <c r="A6886" t="s">
        <v>19371</v>
      </c>
      <c r="B6886" t="s">
        <v>19372</v>
      </c>
      <c r="C6886" t="s">
        <v>19373</v>
      </c>
      <c r="D6886" t="s">
        <v>19374</v>
      </c>
      <c r="E6886" t="s">
        <v>652</v>
      </c>
      <c r="F6886" t="s">
        <v>652</v>
      </c>
    </row>
    <row r="6887" spans="1:6">
      <c r="A6887" t="s">
        <v>19375</v>
      </c>
      <c r="B6887" t="s">
        <v>19376</v>
      </c>
      <c r="C6887" t="s">
        <v>19377</v>
      </c>
      <c r="D6887" t="s">
        <v>19378</v>
      </c>
      <c r="E6887" t="s">
        <v>652</v>
      </c>
      <c r="F6887" t="s">
        <v>652</v>
      </c>
    </row>
    <row r="6888" spans="1:6">
      <c r="A6888" t="s">
        <v>19379</v>
      </c>
      <c r="B6888" t="s">
        <v>19380</v>
      </c>
      <c r="C6888" t="s">
        <v>19381</v>
      </c>
      <c r="D6888" t="s">
        <v>10663</v>
      </c>
      <c r="E6888" t="s">
        <v>652</v>
      </c>
      <c r="F6888" t="s">
        <v>652</v>
      </c>
    </row>
    <row r="6889" spans="1:6">
      <c r="A6889" t="s">
        <v>19382</v>
      </c>
      <c r="B6889" t="s">
        <v>19383</v>
      </c>
      <c r="C6889" t="s">
        <v>19383</v>
      </c>
      <c r="E6889" t="s">
        <v>652</v>
      </c>
      <c r="F6889" t="s">
        <v>652</v>
      </c>
    </row>
    <row r="6890" spans="1:6">
      <c r="A6890" t="s">
        <v>19384</v>
      </c>
      <c r="B6890" t="s">
        <v>19385</v>
      </c>
      <c r="C6890" t="s">
        <v>19385</v>
      </c>
      <c r="E6890" t="s">
        <v>652</v>
      </c>
      <c r="F6890" t="s">
        <v>652</v>
      </c>
    </row>
    <row r="6891" spans="1:6">
      <c r="A6891" t="s">
        <v>19386</v>
      </c>
      <c r="B6891" t="s">
        <v>19387</v>
      </c>
      <c r="C6891" t="s">
        <v>19387</v>
      </c>
      <c r="E6891" t="s">
        <v>652</v>
      </c>
      <c r="F6891" t="s">
        <v>652</v>
      </c>
    </row>
    <row r="6892" spans="1:6">
      <c r="A6892" t="s">
        <v>19388</v>
      </c>
      <c r="B6892" t="s">
        <v>19389</v>
      </c>
      <c r="C6892" t="s">
        <v>19389</v>
      </c>
      <c r="E6892" t="s">
        <v>652</v>
      </c>
      <c r="F6892" t="s">
        <v>652</v>
      </c>
    </row>
    <row r="6893" spans="1:6">
      <c r="A6893" t="s">
        <v>19390</v>
      </c>
      <c r="B6893" t="s">
        <v>19391</v>
      </c>
      <c r="C6893" t="s">
        <v>19391</v>
      </c>
      <c r="E6893" t="s">
        <v>652</v>
      </c>
      <c r="F6893" t="s">
        <v>652</v>
      </c>
    </row>
    <row r="6894" spans="1:6">
      <c r="A6894" t="s">
        <v>19392</v>
      </c>
      <c r="B6894" t="s">
        <v>19393</v>
      </c>
      <c r="C6894" t="s">
        <v>19394</v>
      </c>
      <c r="D6894" t="s">
        <v>19395</v>
      </c>
      <c r="E6894" t="s">
        <v>652</v>
      </c>
      <c r="F6894" t="s">
        <v>652</v>
      </c>
    </row>
    <row r="6895" spans="1:6">
      <c r="A6895" t="s">
        <v>19396</v>
      </c>
      <c r="B6895" t="s">
        <v>19397</v>
      </c>
      <c r="C6895" t="s">
        <v>19398</v>
      </c>
      <c r="D6895" t="s">
        <v>19399</v>
      </c>
      <c r="E6895" t="s">
        <v>652</v>
      </c>
      <c r="F6895" t="s">
        <v>652</v>
      </c>
    </row>
    <row r="6896" spans="1:6">
      <c r="A6896" t="s">
        <v>19400</v>
      </c>
      <c r="B6896" t="s">
        <v>19401</v>
      </c>
      <c r="C6896" t="s">
        <v>19401</v>
      </c>
      <c r="E6896" t="s">
        <v>652</v>
      </c>
      <c r="F6896" t="s">
        <v>652</v>
      </c>
    </row>
    <row r="6897" spans="1:6">
      <c r="A6897" t="s">
        <v>19402</v>
      </c>
      <c r="B6897" t="s">
        <v>19403</v>
      </c>
      <c r="C6897" t="s">
        <v>19404</v>
      </c>
      <c r="D6897" t="s">
        <v>6332</v>
      </c>
      <c r="E6897" t="s">
        <v>652</v>
      </c>
      <c r="F6897" t="s">
        <v>652</v>
      </c>
    </row>
    <row r="6898" spans="1:6">
      <c r="A6898" t="s">
        <v>19405</v>
      </c>
      <c r="B6898" t="s">
        <v>19406</v>
      </c>
      <c r="C6898" t="s">
        <v>19407</v>
      </c>
      <c r="D6898" t="s">
        <v>5727</v>
      </c>
      <c r="E6898" t="s">
        <v>652</v>
      </c>
      <c r="F6898" t="s">
        <v>652</v>
      </c>
    </row>
    <row r="6899" spans="1:6">
      <c r="A6899" t="s">
        <v>19408</v>
      </c>
      <c r="B6899" t="s">
        <v>19409</v>
      </c>
      <c r="C6899" t="s">
        <v>19410</v>
      </c>
      <c r="D6899" t="s">
        <v>932</v>
      </c>
      <c r="E6899" t="s">
        <v>652</v>
      </c>
      <c r="F6899" t="s">
        <v>652</v>
      </c>
    </row>
    <row r="6900" spans="1:6">
      <c r="A6900" t="s">
        <v>19411</v>
      </c>
      <c r="B6900" t="s">
        <v>19412</v>
      </c>
      <c r="C6900" t="s">
        <v>19413</v>
      </c>
      <c r="D6900" t="s">
        <v>19414</v>
      </c>
      <c r="E6900" t="s">
        <v>652</v>
      </c>
      <c r="F6900" t="s">
        <v>652</v>
      </c>
    </row>
    <row r="6901" spans="1:6">
      <c r="A6901" t="s">
        <v>19415</v>
      </c>
      <c r="B6901" t="s">
        <v>19416</v>
      </c>
      <c r="C6901" t="s">
        <v>19417</v>
      </c>
      <c r="D6901" t="s">
        <v>19418</v>
      </c>
      <c r="E6901" t="s">
        <v>652</v>
      </c>
      <c r="F6901" t="s">
        <v>652</v>
      </c>
    </row>
    <row r="6902" spans="1:6">
      <c r="A6902" t="s">
        <v>19419</v>
      </c>
      <c r="B6902" t="s">
        <v>19420</v>
      </c>
      <c r="C6902" t="s">
        <v>19421</v>
      </c>
      <c r="D6902" t="s">
        <v>19150</v>
      </c>
      <c r="E6902" t="s">
        <v>652</v>
      </c>
      <c r="F6902" t="s">
        <v>652</v>
      </c>
    </row>
    <row r="6903" spans="1:6">
      <c r="A6903" t="s">
        <v>19422</v>
      </c>
      <c r="B6903" t="s">
        <v>19423</v>
      </c>
      <c r="C6903" t="s">
        <v>19424</v>
      </c>
      <c r="D6903" t="s">
        <v>10813</v>
      </c>
      <c r="E6903" t="s">
        <v>652</v>
      </c>
      <c r="F6903" t="s">
        <v>652</v>
      </c>
    </row>
    <row r="6904" spans="1:6">
      <c r="A6904" t="s">
        <v>19425</v>
      </c>
      <c r="B6904" t="s">
        <v>19426</v>
      </c>
      <c r="C6904" t="s">
        <v>19426</v>
      </c>
      <c r="E6904" t="s">
        <v>652</v>
      </c>
      <c r="F6904" t="s">
        <v>652</v>
      </c>
    </row>
    <row r="6905" spans="1:6">
      <c r="A6905" t="s">
        <v>19427</v>
      </c>
      <c r="B6905" t="s">
        <v>19428</v>
      </c>
      <c r="C6905" t="s">
        <v>19428</v>
      </c>
      <c r="E6905" t="s">
        <v>652</v>
      </c>
      <c r="F6905" t="s">
        <v>652</v>
      </c>
    </row>
    <row r="6906" spans="1:6">
      <c r="A6906" t="s">
        <v>19429</v>
      </c>
      <c r="B6906" t="s">
        <v>19366</v>
      </c>
      <c r="C6906" t="s">
        <v>19366</v>
      </c>
      <c r="E6906" t="s">
        <v>652</v>
      </c>
      <c r="F6906" t="s">
        <v>652</v>
      </c>
    </row>
    <row r="6907" spans="1:6">
      <c r="A6907" t="s">
        <v>19430</v>
      </c>
      <c r="B6907" t="s">
        <v>6552</v>
      </c>
      <c r="C6907" t="s">
        <v>6553</v>
      </c>
      <c r="D6907" t="s">
        <v>6543</v>
      </c>
      <c r="E6907" t="s">
        <v>652</v>
      </c>
      <c r="F6907" t="s">
        <v>652</v>
      </c>
    </row>
    <row r="6908" spans="1:6">
      <c r="A6908" t="s">
        <v>19431</v>
      </c>
      <c r="B6908" t="s">
        <v>19432</v>
      </c>
      <c r="C6908" t="s">
        <v>19432</v>
      </c>
      <c r="E6908" t="s">
        <v>652</v>
      </c>
      <c r="F6908" t="s">
        <v>652</v>
      </c>
    </row>
    <row r="6909" spans="1:6">
      <c r="A6909" t="s">
        <v>19433</v>
      </c>
      <c r="B6909" t="s">
        <v>19434</v>
      </c>
      <c r="C6909" t="s">
        <v>19435</v>
      </c>
      <c r="D6909" t="s">
        <v>19436</v>
      </c>
      <c r="E6909" t="s">
        <v>652</v>
      </c>
      <c r="F6909" t="s">
        <v>652</v>
      </c>
    </row>
    <row r="6910" spans="1:6">
      <c r="A6910" t="s">
        <v>19437</v>
      </c>
      <c r="B6910" t="s">
        <v>19438</v>
      </c>
      <c r="C6910" t="s">
        <v>19438</v>
      </c>
      <c r="E6910" t="s">
        <v>652</v>
      </c>
      <c r="F6910" t="s">
        <v>652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I38" sqref="I38"/>
    </sheetView>
  </sheetViews>
  <sheetFormatPr baseColWidth="10" defaultRowHeight="15" x14ac:dyDescent="0"/>
  <cols>
    <col min="2" max="2" width="38.33203125" customWidth="1"/>
  </cols>
  <sheetData>
    <row r="1" spans="1:12">
      <c r="B1" t="s">
        <v>19460</v>
      </c>
    </row>
    <row r="2" spans="1:12">
      <c r="C2" s="3" t="s">
        <v>19461</v>
      </c>
      <c r="D2" s="3" t="s">
        <v>19462</v>
      </c>
      <c r="E2" s="3" t="s">
        <v>19463</v>
      </c>
      <c r="F2" s="3" t="s">
        <v>19464</v>
      </c>
      <c r="G2" s="3" t="s">
        <v>19465</v>
      </c>
      <c r="H2" s="3" t="s">
        <v>19466</v>
      </c>
      <c r="I2" s="3" t="s">
        <v>19467</v>
      </c>
      <c r="J2" s="3" t="s">
        <v>19468</v>
      </c>
      <c r="K2" s="3" t="s">
        <v>19469</v>
      </c>
    </row>
    <row r="3" spans="1:12">
      <c r="A3" s="89">
        <v>1</v>
      </c>
      <c r="B3" s="90" t="s">
        <v>2854</v>
      </c>
      <c r="C3" s="89">
        <v>1</v>
      </c>
      <c r="D3" s="89">
        <v>4</v>
      </c>
      <c r="E3" s="89">
        <v>0</v>
      </c>
      <c r="F3" s="89">
        <v>4</v>
      </c>
      <c r="G3" s="89">
        <v>0</v>
      </c>
      <c r="H3" s="91">
        <v>0</v>
      </c>
      <c r="I3" s="91">
        <v>3</v>
      </c>
      <c r="J3" s="91">
        <v>2</v>
      </c>
      <c r="K3" s="91">
        <v>0</v>
      </c>
      <c r="L3" s="89">
        <v>1</v>
      </c>
    </row>
    <row r="4" spans="1:12">
      <c r="A4" s="89">
        <v>2</v>
      </c>
      <c r="B4" s="91" t="s">
        <v>692</v>
      </c>
      <c r="C4" s="89">
        <v>4</v>
      </c>
      <c r="D4" s="89">
        <v>1</v>
      </c>
      <c r="E4" s="89">
        <v>1</v>
      </c>
      <c r="F4" s="89">
        <v>0</v>
      </c>
      <c r="G4" s="89">
        <v>0</v>
      </c>
      <c r="H4" s="91">
        <v>0</v>
      </c>
      <c r="I4" s="92">
        <v>1</v>
      </c>
      <c r="J4" s="91">
        <v>1</v>
      </c>
      <c r="K4" s="91">
        <v>0</v>
      </c>
      <c r="L4" s="89">
        <v>2</v>
      </c>
    </row>
    <row r="5" spans="1:12">
      <c r="A5" s="89">
        <v>3</v>
      </c>
      <c r="B5" s="93" t="s">
        <v>617</v>
      </c>
      <c r="C5" s="89">
        <v>0</v>
      </c>
      <c r="D5" s="89">
        <v>4</v>
      </c>
      <c r="E5" s="89">
        <v>0</v>
      </c>
      <c r="F5" s="89">
        <v>0</v>
      </c>
      <c r="G5" s="89">
        <v>0</v>
      </c>
      <c r="H5" s="91">
        <v>0</v>
      </c>
      <c r="I5" s="92">
        <v>5</v>
      </c>
      <c r="J5" s="91">
        <v>2</v>
      </c>
      <c r="K5" s="91">
        <v>0</v>
      </c>
      <c r="L5" s="89">
        <v>3</v>
      </c>
    </row>
    <row r="6" spans="1:12">
      <c r="A6" s="89">
        <v>4</v>
      </c>
      <c r="B6" s="94" t="s">
        <v>610</v>
      </c>
      <c r="C6" s="89">
        <v>1</v>
      </c>
      <c r="D6" s="89">
        <v>1</v>
      </c>
      <c r="E6" s="89">
        <v>0</v>
      </c>
      <c r="F6" s="89">
        <v>0</v>
      </c>
      <c r="G6" s="89">
        <v>0</v>
      </c>
      <c r="H6" s="91">
        <v>0</v>
      </c>
      <c r="I6" s="92">
        <v>2</v>
      </c>
      <c r="J6" s="91">
        <v>2</v>
      </c>
      <c r="K6" s="91">
        <v>0</v>
      </c>
      <c r="L6" s="89">
        <v>4</v>
      </c>
    </row>
    <row r="7" spans="1:12">
      <c r="A7" s="89">
        <v>5</v>
      </c>
      <c r="B7" s="95" t="s">
        <v>6611</v>
      </c>
      <c r="C7" s="89">
        <v>3</v>
      </c>
      <c r="D7" s="89">
        <v>3</v>
      </c>
      <c r="E7" s="89">
        <v>0</v>
      </c>
      <c r="F7" s="89">
        <v>0</v>
      </c>
      <c r="G7" s="89">
        <v>0</v>
      </c>
      <c r="H7" s="91">
        <v>0</v>
      </c>
      <c r="I7" s="92">
        <v>12</v>
      </c>
      <c r="J7" s="91">
        <v>0</v>
      </c>
      <c r="K7" s="91">
        <v>0</v>
      </c>
      <c r="L7" s="89">
        <v>5</v>
      </c>
    </row>
    <row r="8" spans="1:12">
      <c r="A8" s="89">
        <v>6</v>
      </c>
      <c r="B8" s="96" t="s">
        <v>4639</v>
      </c>
      <c r="C8" s="89">
        <v>9</v>
      </c>
      <c r="D8" s="89">
        <v>3</v>
      </c>
      <c r="E8" s="89">
        <v>0</v>
      </c>
      <c r="F8" s="89">
        <v>0</v>
      </c>
      <c r="G8" s="89">
        <v>0</v>
      </c>
      <c r="H8" s="91">
        <v>0</v>
      </c>
      <c r="I8" s="92">
        <v>17</v>
      </c>
      <c r="J8" s="91">
        <v>2</v>
      </c>
      <c r="K8" s="91">
        <v>0</v>
      </c>
      <c r="L8" s="89">
        <v>6</v>
      </c>
    </row>
    <row r="9" spans="1:12">
      <c r="A9" s="89">
        <v>7</v>
      </c>
      <c r="B9" s="97" t="s">
        <v>360</v>
      </c>
      <c r="C9" s="89">
        <v>5</v>
      </c>
      <c r="D9" s="89">
        <v>1</v>
      </c>
      <c r="E9" s="89">
        <v>1</v>
      </c>
      <c r="F9" s="89">
        <v>3</v>
      </c>
      <c r="G9" s="89">
        <v>0</v>
      </c>
      <c r="H9" s="91">
        <v>0</v>
      </c>
      <c r="I9" s="92">
        <v>6</v>
      </c>
      <c r="J9" s="91">
        <v>1</v>
      </c>
      <c r="K9" s="91">
        <v>0</v>
      </c>
      <c r="L9" s="89">
        <v>7</v>
      </c>
    </row>
    <row r="10" spans="1:12">
      <c r="A10" s="89">
        <v>8</v>
      </c>
      <c r="B10" s="98" t="s">
        <v>367</v>
      </c>
      <c r="C10" s="89">
        <v>3</v>
      </c>
      <c r="D10" s="89">
        <v>5</v>
      </c>
      <c r="E10" s="89">
        <v>1</v>
      </c>
      <c r="F10" s="89">
        <v>2</v>
      </c>
      <c r="G10" s="89">
        <v>0</v>
      </c>
      <c r="H10" s="91">
        <v>0</v>
      </c>
      <c r="I10" s="92">
        <v>9</v>
      </c>
      <c r="J10" s="91">
        <v>2</v>
      </c>
      <c r="K10" s="91">
        <v>0</v>
      </c>
      <c r="L10" s="89">
        <v>8</v>
      </c>
    </row>
    <row r="11" spans="1:12">
      <c r="A11" s="89">
        <v>9</v>
      </c>
      <c r="B11" s="99" t="s">
        <v>353</v>
      </c>
      <c r="C11" s="89">
        <v>1</v>
      </c>
      <c r="D11" s="89">
        <v>0</v>
      </c>
      <c r="E11" s="89">
        <v>0</v>
      </c>
      <c r="F11" s="89">
        <v>3</v>
      </c>
      <c r="G11" s="89">
        <v>0</v>
      </c>
      <c r="H11" s="91">
        <v>0</v>
      </c>
      <c r="I11" s="92">
        <v>2</v>
      </c>
      <c r="J11" s="91">
        <v>3</v>
      </c>
      <c r="K11" s="91">
        <v>0</v>
      </c>
      <c r="L11" s="89">
        <v>9</v>
      </c>
    </row>
    <row r="12" spans="1:12">
      <c r="A12" s="89">
        <v>10</v>
      </c>
      <c r="B12" s="100" t="s">
        <v>495</v>
      </c>
      <c r="C12" s="89">
        <v>9</v>
      </c>
      <c r="D12" s="89">
        <v>4</v>
      </c>
      <c r="E12" s="89">
        <v>1</v>
      </c>
      <c r="F12" s="89">
        <v>0</v>
      </c>
      <c r="G12" s="89">
        <v>0</v>
      </c>
      <c r="H12" s="91">
        <v>0</v>
      </c>
      <c r="I12" s="92">
        <v>3</v>
      </c>
      <c r="J12" s="91">
        <v>5</v>
      </c>
      <c r="K12" s="91">
        <v>1</v>
      </c>
      <c r="L12" s="89">
        <v>10</v>
      </c>
    </row>
    <row r="13" spans="1:12">
      <c r="A13" s="89">
        <v>11</v>
      </c>
      <c r="B13" s="101" t="s">
        <v>2329</v>
      </c>
      <c r="C13" s="89">
        <v>1</v>
      </c>
      <c r="D13" s="89">
        <v>0</v>
      </c>
      <c r="E13" s="89">
        <v>0</v>
      </c>
      <c r="F13" s="89">
        <v>0</v>
      </c>
      <c r="G13" s="89">
        <v>0</v>
      </c>
      <c r="H13" s="91">
        <v>0</v>
      </c>
      <c r="I13" s="92">
        <v>3</v>
      </c>
      <c r="J13" s="91">
        <v>0</v>
      </c>
      <c r="K13" s="91">
        <v>0</v>
      </c>
      <c r="L13" s="89">
        <v>11</v>
      </c>
    </row>
    <row r="14" spans="1:12">
      <c r="A14" s="89">
        <v>12</v>
      </c>
      <c r="B14" s="102" t="s">
        <v>1724</v>
      </c>
      <c r="C14" s="89">
        <v>0</v>
      </c>
      <c r="D14" s="89">
        <v>0</v>
      </c>
      <c r="E14" s="89">
        <v>1</v>
      </c>
      <c r="F14" s="89">
        <v>0</v>
      </c>
      <c r="G14" s="89">
        <v>0</v>
      </c>
      <c r="H14" s="91">
        <v>0</v>
      </c>
      <c r="I14" s="92">
        <v>2</v>
      </c>
      <c r="J14" s="91">
        <v>1</v>
      </c>
      <c r="K14" s="91">
        <v>0</v>
      </c>
      <c r="L14" s="89">
        <v>12</v>
      </c>
    </row>
    <row r="15" spans="1:12">
      <c r="A15" s="89">
        <v>13</v>
      </c>
      <c r="B15" s="93" t="s">
        <v>1706</v>
      </c>
      <c r="C15" s="89">
        <v>1</v>
      </c>
      <c r="D15" s="89">
        <v>3</v>
      </c>
      <c r="E15" s="89">
        <v>0</v>
      </c>
      <c r="F15" s="89">
        <v>0</v>
      </c>
      <c r="G15" s="89">
        <v>0</v>
      </c>
      <c r="H15" s="91">
        <v>0</v>
      </c>
      <c r="I15" s="92">
        <v>2</v>
      </c>
      <c r="J15" s="91">
        <v>0</v>
      </c>
      <c r="K15" s="91">
        <v>0</v>
      </c>
      <c r="L15" s="89">
        <v>13</v>
      </c>
    </row>
    <row r="16" spans="1:12">
      <c r="A16" s="89">
        <v>14</v>
      </c>
      <c r="B16" s="103" t="s">
        <v>2649</v>
      </c>
      <c r="C16" s="89">
        <v>3</v>
      </c>
      <c r="D16" s="89">
        <v>6</v>
      </c>
      <c r="E16" s="89">
        <v>1</v>
      </c>
      <c r="F16" s="89">
        <v>1</v>
      </c>
      <c r="G16" s="89">
        <v>0</v>
      </c>
      <c r="H16" s="91">
        <v>0</v>
      </c>
      <c r="I16" s="92">
        <v>5</v>
      </c>
      <c r="J16" s="91">
        <v>6</v>
      </c>
      <c r="K16" s="91">
        <v>0</v>
      </c>
      <c r="L16" s="89">
        <v>14</v>
      </c>
    </row>
    <row r="17" spans="1:12">
      <c r="A17" s="89">
        <v>15</v>
      </c>
      <c r="B17" s="104" t="s">
        <v>1842</v>
      </c>
      <c r="C17" s="89">
        <v>9</v>
      </c>
      <c r="D17" s="89">
        <v>4</v>
      </c>
      <c r="E17" s="89">
        <v>0</v>
      </c>
      <c r="F17" s="89">
        <v>4</v>
      </c>
      <c r="G17" s="89">
        <v>0</v>
      </c>
      <c r="H17" s="91">
        <v>0</v>
      </c>
      <c r="I17" s="92">
        <v>7</v>
      </c>
      <c r="J17" s="91">
        <v>1</v>
      </c>
      <c r="K17" s="91">
        <v>0</v>
      </c>
      <c r="L17" s="89">
        <v>15</v>
      </c>
    </row>
    <row r="18" spans="1:12">
      <c r="A18" s="89">
        <v>16</v>
      </c>
      <c r="B18" s="105" t="s">
        <v>467</v>
      </c>
      <c r="C18" s="89">
        <v>16</v>
      </c>
      <c r="D18" s="89">
        <v>1</v>
      </c>
      <c r="E18" s="89">
        <v>0</v>
      </c>
      <c r="F18" s="89">
        <v>0</v>
      </c>
      <c r="G18" s="89">
        <v>0</v>
      </c>
      <c r="H18" s="91">
        <v>2</v>
      </c>
      <c r="I18" s="92">
        <v>7</v>
      </c>
      <c r="J18" s="91">
        <v>3</v>
      </c>
      <c r="K18" s="91">
        <v>1</v>
      </c>
      <c r="L18" s="89">
        <v>16</v>
      </c>
    </row>
    <row r="19" spans="1:12">
      <c r="A19" s="89">
        <v>17</v>
      </c>
      <c r="B19" s="106" t="s">
        <v>1723</v>
      </c>
      <c r="C19" s="89">
        <v>6</v>
      </c>
      <c r="D19" s="89">
        <v>1</v>
      </c>
      <c r="E19" s="89">
        <v>1</v>
      </c>
      <c r="F19" s="89">
        <v>1</v>
      </c>
      <c r="G19" s="89">
        <v>0</v>
      </c>
      <c r="H19" s="91">
        <v>0</v>
      </c>
      <c r="I19" s="91">
        <v>1</v>
      </c>
      <c r="J19" s="91">
        <v>0</v>
      </c>
      <c r="K19" s="91">
        <v>0</v>
      </c>
      <c r="L19" s="89">
        <v>17</v>
      </c>
    </row>
    <row r="20" spans="1:12">
      <c r="A20" s="89">
        <v>18</v>
      </c>
      <c r="B20" s="107" t="s">
        <v>854</v>
      </c>
      <c r="C20" s="89">
        <v>3</v>
      </c>
      <c r="D20" s="89">
        <v>0</v>
      </c>
      <c r="E20" s="89">
        <v>0</v>
      </c>
      <c r="F20" s="89">
        <v>0</v>
      </c>
      <c r="G20" s="89">
        <v>0</v>
      </c>
      <c r="H20" s="91">
        <v>0</v>
      </c>
      <c r="I20" s="91">
        <v>4</v>
      </c>
      <c r="J20" s="91">
        <v>0</v>
      </c>
      <c r="K20" s="91">
        <v>0</v>
      </c>
      <c r="L20" s="89">
        <v>18</v>
      </c>
    </row>
    <row r="21" spans="1:12">
      <c r="A21" s="89">
        <v>19</v>
      </c>
      <c r="B21" s="108" t="s">
        <v>2889</v>
      </c>
      <c r="C21" s="89">
        <v>3</v>
      </c>
      <c r="D21" s="89">
        <v>0</v>
      </c>
      <c r="E21" s="89">
        <v>0</v>
      </c>
      <c r="F21" s="89">
        <v>0</v>
      </c>
      <c r="G21" s="89">
        <v>0</v>
      </c>
      <c r="H21" s="91">
        <v>0</v>
      </c>
      <c r="I21" s="91">
        <v>0</v>
      </c>
      <c r="J21" s="91">
        <v>0</v>
      </c>
      <c r="K21" s="91">
        <v>0</v>
      </c>
      <c r="L21" s="89">
        <v>19</v>
      </c>
    </row>
    <row r="26" spans="1:12">
      <c r="C26" t="s">
        <v>19470</v>
      </c>
    </row>
    <row r="27" spans="1:12">
      <c r="C27" t="s">
        <v>19471</v>
      </c>
    </row>
  </sheetData>
  <conditionalFormatting sqref="C3:K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opLeftCell="A4" workbookViewId="0">
      <selection activeCell="A2" sqref="A2"/>
    </sheetView>
  </sheetViews>
  <sheetFormatPr baseColWidth="10" defaultRowHeight="15" x14ac:dyDescent="0"/>
  <cols>
    <col min="2" max="2" width="15.33203125" customWidth="1"/>
    <col min="3" max="3" width="13.6640625" customWidth="1"/>
    <col min="4" max="4" width="12.83203125" customWidth="1"/>
    <col min="5" max="5" width="8.1640625" customWidth="1"/>
    <col min="6" max="6" width="10.33203125" customWidth="1"/>
    <col min="7" max="7" width="34" customWidth="1"/>
    <col min="8" max="8" width="36.83203125" customWidth="1"/>
    <col min="9" max="9" width="21" customWidth="1"/>
    <col min="12" max="12" width="22.5" customWidth="1"/>
  </cols>
  <sheetData>
    <row r="1" spans="1:9">
      <c r="A1" t="s">
        <v>19474</v>
      </c>
      <c r="B1" s="9"/>
      <c r="C1" s="9"/>
      <c r="D1" s="9"/>
      <c r="E1" s="9"/>
      <c r="F1" s="9"/>
      <c r="G1" s="9"/>
      <c r="H1" s="9"/>
    </row>
    <row r="2" spans="1:9">
      <c r="B2" s="6"/>
      <c r="C2" s="6"/>
      <c r="D2" s="6"/>
      <c r="E2" s="6"/>
      <c r="F2" s="6"/>
      <c r="G2" s="6"/>
      <c r="H2" s="6"/>
    </row>
    <row r="3" spans="1:9">
      <c r="B3" s="11" t="s">
        <v>340</v>
      </c>
      <c r="C3" s="11" t="s">
        <v>341</v>
      </c>
      <c r="D3" s="11" t="s">
        <v>342</v>
      </c>
      <c r="E3" s="11" t="s">
        <v>343</v>
      </c>
      <c r="F3" s="11" t="s">
        <v>344</v>
      </c>
      <c r="G3" s="11" t="s">
        <v>345</v>
      </c>
      <c r="H3" s="11" t="s">
        <v>346</v>
      </c>
      <c r="I3" s="11" t="s">
        <v>19472</v>
      </c>
    </row>
    <row r="4" spans="1:9">
      <c r="A4" t="s">
        <v>17955</v>
      </c>
      <c r="B4" s="18" t="str">
        <f>VLOOKUP($A4,KO_Information!$A:$H,2,FALSE)</f>
        <v>UDP-3-keto-D-GlcNAcA aminotransferase [EC:2.6.1.-]</v>
      </c>
      <c r="C4" s="18" t="str">
        <f>VLOOKUP($A4,KO_Information!$A:$H,3,FALSE)</f>
        <v xml:space="preserve">UDP-3-keto-D-GlcNAcA aminotransferase </v>
      </c>
      <c r="D4" s="18" t="str">
        <f>VLOOKUP($A4,KO_Information!$A:$H,4,FALSE)</f>
        <v>EC:2.6.1.-</v>
      </c>
      <c r="E4" s="18" t="str">
        <f>VLOOKUP($A4,KO_Information!$A:$H,5,FALSE)</f>
        <v>Metabolism; Glycan Biosynthesis and Metabolism; Lipopolysaccharide biosynthesis proteins|Metabolism; Amino Acid Metabolism; Amino acid related enzymes</v>
      </c>
      <c r="F4" s="18" t="str">
        <f>VLOOKUP($A4,KO_Information!$A:$H,6,FALSE)</f>
        <v>Metabolism</v>
      </c>
      <c r="G4" s="18" t="str">
        <f>VLOOKUP($A4,KO_Information!$A:$H,7,FALSE)</f>
        <v>Glycan Biosynthesis and Metabolism</v>
      </c>
      <c r="H4" s="18" t="str">
        <f>VLOOKUP($A4,KO_Information!$A:$H,8,FALSE)</f>
        <v>Lipopolysaccharide biosynthesis proteins</v>
      </c>
      <c r="I4">
        <v>14</v>
      </c>
    </row>
    <row r="5" spans="1:9">
      <c r="A5" t="s">
        <v>6114</v>
      </c>
      <c r="B5" s="18" t="str">
        <f>VLOOKUP($A5,KO_Information!$A:$H,2,FALSE)</f>
        <v>None</v>
      </c>
      <c r="C5" s="18" t="str">
        <f>VLOOKUP($A5,KO_Information!$A:$H,3,FALSE)</f>
        <v>None</v>
      </c>
      <c r="D5" s="18">
        <f>VLOOKUP($A5,KO_Information!$A:$H,4,FALSE)</f>
        <v>0</v>
      </c>
      <c r="E5" s="18" t="str">
        <f>VLOOKUP($A5,KO_Information!$A:$H,5,FALSE)</f>
        <v>Unclassified; Metabolism; Others</v>
      </c>
      <c r="F5" s="18" t="str">
        <f>VLOOKUP($A5,KO_Information!$A:$H,6,FALSE)</f>
        <v>Unclassified</v>
      </c>
      <c r="G5" s="18" t="str">
        <f>VLOOKUP($A5,KO_Information!$A:$H,7,FALSE)</f>
        <v>Metabolism</v>
      </c>
      <c r="H5" s="18" t="str">
        <f>VLOOKUP($A5,KO_Information!$A:$H,8,FALSE)</f>
        <v>Others</v>
      </c>
      <c r="I5">
        <v>20</v>
      </c>
    </row>
    <row r="6" spans="1:9">
      <c r="A6" t="s">
        <v>17500</v>
      </c>
      <c r="B6" s="18" t="str">
        <f>VLOOKUP($A6,KO_Information!$A:$H,2,FALSE)</f>
        <v>fatty acid CoA ligase FadD32</v>
      </c>
      <c r="C6" s="18" t="str">
        <f>VLOOKUP($A6,KO_Information!$A:$H,3,FALSE)</f>
        <v>fatty acid CoA ligase FadD32</v>
      </c>
      <c r="D6" s="18">
        <f>VLOOKUP($A6,KO_Information!$A:$H,4,FALSE)</f>
        <v>0</v>
      </c>
      <c r="E6" s="18" t="str">
        <f>VLOOKUP($A6,KO_Information!$A:$H,5,FALSE)</f>
        <v>Metabolism; Lipid Metabolism; Lipid biosynthesis proteins</v>
      </c>
      <c r="F6" s="18" t="str">
        <f>VLOOKUP($A6,KO_Information!$A:$H,6,FALSE)</f>
        <v>Metabolism</v>
      </c>
      <c r="G6" s="18" t="str">
        <f>VLOOKUP($A6,KO_Information!$A:$H,7,FALSE)</f>
        <v>Lipid Metabolism</v>
      </c>
      <c r="H6" s="18" t="str">
        <f>VLOOKUP($A6,KO_Information!$A:$H,8,FALSE)</f>
        <v>Lipid biosynthesis proteins</v>
      </c>
      <c r="I6">
        <v>9</v>
      </c>
    </row>
    <row r="7" spans="1:9">
      <c r="A7" t="s">
        <v>11512</v>
      </c>
      <c r="B7" s="18" t="str">
        <f>VLOOKUP($A7,KO_Information!$A:$H,2,FALSE)</f>
        <v>quinone-reactive Ni/Fe-hydrogenase small subunit [EC:1.12.5.1]</v>
      </c>
      <c r="C7" s="18" t="str">
        <f>VLOOKUP($A7,KO_Information!$A:$H,3,FALSE)</f>
        <v xml:space="preserve">quinone-reactive Ni/Fe-hydrogenase small subunit </v>
      </c>
      <c r="D7" s="18" t="str">
        <f>VLOOKUP($A7,KO_Information!$A:$H,4,FALSE)</f>
        <v>EC:1.12.5.1</v>
      </c>
      <c r="E7" s="18" t="str">
        <f>VLOOKUP($A7,KO_Information!$A:$H,5,FALSE)</f>
        <v>Unclassified; Metabolism; Energy metabolism</v>
      </c>
      <c r="F7" s="18" t="str">
        <f>VLOOKUP($A7,KO_Information!$A:$H,6,FALSE)</f>
        <v>Unclassified</v>
      </c>
      <c r="G7" s="18" t="str">
        <f>VLOOKUP($A7,KO_Information!$A:$H,7,FALSE)</f>
        <v>Metabolism</v>
      </c>
      <c r="H7" s="18" t="str">
        <f>VLOOKUP($A7,KO_Information!$A:$H,8,FALSE)</f>
        <v>Energy metabolism</v>
      </c>
      <c r="I7">
        <v>10</v>
      </c>
    </row>
    <row r="8" spans="1:9">
      <c r="A8" t="s">
        <v>11507</v>
      </c>
      <c r="B8" s="18" t="str">
        <f>VLOOKUP($A8,KO_Information!$A:$H,2,FALSE)</f>
        <v>quinone-reactive Ni/Fe-hydrogenase large subunit [EC:1.12.5.1]</v>
      </c>
      <c r="C8" s="18" t="str">
        <f>VLOOKUP($A8,KO_Information!$A:$H,3,FALSE)</f>
        <v xml:space="preserve">quinone-reactive Ni/Fe-hydrogenase large subunit </v>
      </c>
      <c r="D8" s="18" t="str">
        <f>VLOOKUP($A8,KO_Information!$A:$H,4,FALSE)</f>
        <v>EC:1.12.5.1</v>
      </c>
      <c r="E8" s="18" t="str">
        <f>VLOOKUP($A8,KO_Information!$A:$H,5,FALSE)</f>
        <v>Unclassified; Metabolism; Energy metabolism</v>
      </c>
      <c r="F8" s="18" t="str">
        <f>VLOOKUP($A8,KO_Information!$A:$H,6,FALSE)</f>
        <v>Unclassified</v>
      </c>
      <c r="G8" s="18" t="str">
        <f>VLOOKUP($A8,KO_Information!$A:$H,7,FALSE)</f>
        <v>Metabolism</v>
      </c>
      <c r="H8" s="18" t="str">
        <f>VLOOKUP($A8,KO_Information!$A:$H,8,FALSE)</f>
        <v>Energy metabolism</v>
      </c>
      <c r="I8">
        <v>10</v>
      </c>
    </row>
    <row r="9" spans="1:9">
      <c r="A9" t="s">
        <v>4633</v>
      </c>
      <c r="B9" s="18" t="str">
        <f>VLOOKUP($A9,KO_Information!$A:$H,2,FALSE)</f>
        <v>IgA-specific serine endopeptidase [EC:3.4.21.72]</v>
      </c>
      <c r="C9" s="18" t="str">
        <f>VLOOKUP($A9,KO_Information!$A:$H,3,FALSE)</f>
        <v xml:space="preserve">IgA-specific serine endopeptidase </v>
      </c>
      <c r="D9" s="18" t="str">
        <f>VLOOKUP($A9,KO_Information!$A:$H,4,FALSE)</f>
        <v>EC:3.4.21.72</v>
      </c>
      <c r="E9" s="18" t="str">
        <f>VLOOKUP($A9,KO_Information!$A:$H,5,FALSE)</f>
        <v>Environmental Information Processing; Membrane Transport; Secretion system|Metabolism; Enzyme Families; Peptidases</v>
      </c>
      <c r="F9" s="18" t="str">
        <f>VLOOKUP($A9,KO_Information!$A:$H,6,FALSE)</f>
        <v>Environmental Information Processing</v>
      </c>
      <c r="G9" s="18" t="str">
        <f>VLOOKUP($A9,KO_Information!$A:$H,7,FALSE)</f>
        <v>Membrane Transport</v>
      </c>
      <c r="H9" s="18" t="str">
        <f>VLOOKUP($A9,KO_Information!$A:$H,8,FALSE)</f>
        <v>Secretion system</v>
      </c>
      <c r="I9">
        <v>6</v>
      </c>
    </row>
    <row r="10" spans="1:9">
      <c r="A10" t="s">
        <v>10480</v>
      </c>
      <c r="B10" s="18" t="str">
        <f>VLOOKUP($A10,KO_Information!$A:$H,2,FALSE)</f>
        <v>minor curlin subunit</v>
      </c>
      <c r="C10" s="18" t="str">
        <f>VLOOKUP($A10,KO_Information!$A:$H,3,FALSE)</f>
        <v>minor curlin subunit</v>
      </c>
      <c r="D10" s="18">
        <f>VLOOKUP($A10,KO_Information!$A:$H,4,FALSE)</f>
        <v>0</v>
      </c>
      <c r="E10" s="18" t="str">
        <f>VLOOKUP($A10,KO_Information!$A:$H,5,FALSE)</f>
        <v>Environmental Information Processing; Membrane Transport; Secretion system</v>
      </c>
      <c r="F10" s="18" t="str">
        <f>VLOOKUP($A10,KO_Information!$A:$H,6,FALSE)</f>
        <v>Environmental Information Processing</v>
      </c>
      <c r="G10" s="18" t="str">
        <f>VLOOKUP($A10,KO_Information!$A:$H,7,FALSE)</f>
        <v>Membrane Transport</v>
      </c>
      <c r="H10" s="18" t="str">
        <f>VLOOKUP($A10,KO_Information!$A:$H,8,FALSE)</f>
        <v>Secretion system</v>
      </c>
      <c r="I10">
        <v>6</v>
      </c>
    </row>
    <row r="11" spans="1:9">
      <c r="A11" t="s">
        <v>10486</v>
      </c>
      <c r="B11" s="18" t="str">
        <f>VLOOKUP($A11,KO_Information!$A:$H,2,FALSE)</f>
        <v>curli production assembly/transport component CsgF</v>
      </c>
      <c r="C11" s="18" t="str">
        <f>VLOOKUP($A11,KO_Information!$A:$H,3,FALSE)</f>
        <v>curli production assembly/transport component CsgF</v>
      </c>
      <c r="D11" s="18">
        <f>VLOOKUP($A11,KO_Information!$A:$H,4,FALSE)</f>
        <v>0</v>
      </c>
      <c r="E11" s="18" t="str">
        <f>VLOOKUP($A11,KO_Information!$A:$H,5,FALSE)</f>
        <v>Environmental Information Processing; Membrane Transport; Secretion system</v>
      </c>
      <c r="F11" s="18" t="str">
        <f>VLOOKUP($A11,KO_Information!$A:$H,6,FALSE)</f>
        <v>Environmental Information Processing</v>
      </c>
      <c r="G11" s="18" t="str">
        <f>VLOOKUP($A11,KO_Information!$A:$H,7,FALSE)</f>
        <v>Membrane Transport</v>
      </c>
      <c r="H11" s="18" t="str">
        <f>VLOOKUP($A11,KO_Information!$A:$H,8,FALSE)</f>
        <v>Secretion system</v>
      </c>
      <c r="I11">
        <v>6</v>
      </c>
    </row>
    <row r="12" spans="1:9">
      <c r="A12" t="s">
        <v>14503</v>
      </c>
      <c r="B12" s="18" t="str">
        <f>VLOOKUP($A12,KO_Information!$A:$H,2,FALSE)</f>
        <v>3'-nucleotidase [EC:3.1.3.6]</v>
      </c>
      <c r="C12" s="18" t="str">
        <f>VLOOKUP($A12,KO_Information!$A:$H,3,FALSE)</f>
        <v xml:space="preserve">3'-nucleotidase </v>
      </c>
      <c r="D12" s="18" t="str">
        <f>VLOOKUP($A12,KO_Information!$A:$H,4,FALSE)</f>
        <v>EC:3.1.3.6</v>
      </c>
      <c r="E12" s="18" t="str">
        <f>VLOOKUP($A12,KO_Information!$A:$H,5,FALSE)</f>
        <v>Metabolism; Nucleotide Metabolism; Pyrimidine metabolism|Metabolism; Nucleotide Metabolism; Purine metabolism</v>
      </c>
      <c r="F12" s="18" t="str">
        <f>VLOOKUP($A12,KO_Information!$A:$H,6,FALSE)</f>
        <v>Metabolism</v>
      </c>
      <c r="G12" s="18" t="str">
        <f>VLOOKUP($A12,KO_Information!$A:$H,7,FALSE)</f>
        <v>Nucleotide Metabolism</v>
      </c>
      <c r="H12" s="18" t="str">
        <f>VLOOKUP($A12,KO_Information!$A:$H,8,FALSE)</f>
        <v>Pyrimidine metabolism</v>
      </c>
      <c r="I12">
        <v>2</v>
      </c>
    </row>
    <row r="13" spans="1:9">
      <c r="A13" t="s">
        <v>2807</v>
      </c>
      <c r="B13" s="18" t="str">
        <f>VLOOKUP($A13,KO_Information!$A:$H,2,FALSE)</f>
        <v>hyaluronan synthase [EC:2.4.1.212]</v>
      </c>
      <c r="C13" s="18" t="str">
        <f>VLOOKUP($A13,KO_Information!$A:$H,3,FALSE)</f>
        <v xml:space="preserve">hyaluronan synthase </v>
      </c>
      <c r="D13" s="18" t="str">
        <f>VLOOKUP($A13,KO_Information!$A:$H,4,FALSE)</f>
        <v>EC:2.4.1.212</v>
      </c>
      <c r="E13" s="18" t="str">
        <f>VLOOKUP($A13,KO_Information!$A:$H,5,FALSE)</f>
        <v>Unclassified; Metabolism; Others</v>
      </c>
      <c r="F13" s="18" t="str">
        <f>VLOOKUP($A13,KO_Information!$A:$H,6,FALSE)</f>
        <v>Unclassified</v>
      </c>
      <c r="G13" s="18" t="str">
        <f>VLOOKUP($A13,KO_Information!$A:$H,7,FALSE)</f>
        <v>Metabolism</v>
      </c>
      <c r="H13" s="18" t="str">
        <f>VLOOKUP($A13,KO_Information!$A:$H,8,FALSE)</f>
        <v>Others</v>
      </c>
      <c r="I13">
        <v>20</v>
      </c>
    </row>
    <row r="14" spans="1:9">
      <c r="A14" t="s">
        <v>5580</v>
      </c>
      <c r="B14" s="18" t="str">
        <f>VLOOKUP($A14,KO_Information!$A:$H,2,FALSE)</f>
        <v>tyrosine phenol-lyase [EC:4.1.99.2]</v>
      </c>
      <c r="C14" s="18" t="str">
        <f>VLOOKUP($A14,KO_Information!$A:$H,3,FALSE)</f>
        <v xml:space="preserve">tyrosine phenol-lyase </v>
      </c>
      <c r="D14" s="18" t="str">
        <f>VLOOKUP($A14,KO_Information!$A:$H,4,FALSE)</f>
        <v>EC:4.1.99.2</v>
      </c>
      <c r="E14" s="18" t="str">
        <f>VLOOKUP($A14,KO_Information!$A:$H,5,FALSE)</f>
        <v>Metabolism; Amino Acid Metabolism; Tyrosine metabolism|Metabolism; Energy Metabolism; Nitrogen metabolism</v>
      </c>
      <c r="F14" s="18" t="str">
        <f>VLOOKUP($A14,KO_Information!$A:$H,6,FALSE)</f>
        <v>Metabolism</v>
      </c>
      <c r="G14" s="18" t="str">
        <f>VLOOKUP($A14,KO_Information!$A:$H,7,FALSE)</f>
        <v>Amino Acid Metabolism</v>
      </c>
      <c r="H14" s="18" t="str">
        <f>VLOOKUP($A14,KO_Information!$A:$H,8,FALSE)</f>
        <v>Tyrosine metabolism</v>
      </c>
      <c r="I14">
        <v>8</v>
      </c>
    </row>
    <row r="15" spans="1:9">
      <c r="A15" t="s">
        <v>7167</v>
      </c>
      <c r="B15" s="18" t="str">
        <f>VLOOKUP($A15,KO_Information!$A:$H,2,FALSE)</f>
        <v>DNA polymerase I [EC:2.7.7.7]</v>
      </c>
      <c r="C15" s="18" t="str">
        <f>VLOOKUP($A15,KO_Information!$A:$H,3,FALSE)</f>
        <v xml:space="preserve">DNA polymerase I </v>
      </c>
      <c r="D15" s="18" t="str">
        <f>VLOOKUP($A15,KO_Information!$A:$H,4,FALSE)</f>
        <v>EC:2.7.7.7</v>
      </c>
      <c r="E15" s="18" t="str">
        <f>VLOOKUP($A15,KO_Information!$A:$H,5,FALSE)</f>
        <v>Metabolism; Nucleotide Metabolism; Pyrimidine metabolism|Metabolism; Nucleotide Metabolism; Purine metabolism|Genetic Information Processing; Replication and Repair; DNA replication proteins</v>
      </c>
      <c r="F15" s="18" t="str">
        <f>VLOOKUP($A15,KO_Information!$A:$H,6,FALSE)</f>
        <v>Metabolism</v>
      </c>
      <c r="G15" s="18" t="str">
        <f>VLOOKUP($A15,KO_Information!$A:$H,7,FALSE)</f>
        <v>Nucleotide Metabolism</v>
      </c>
      <c r="H15" s="18" t="str">
        <f>VLOOKUP($A15,KO_Information!$A:$H,8,FALSE)</f>
        <v>Pyrimidine metabolism</v>
      </c>
      <c r="I15">
        <v>2</v>
      </c>
    </row>
    <row r="16" spans="1:9">
      <c r="A16" t="s">
        <v>16373</v>
      </c>
      <c r="B16" s="18" t="str">
        <f>VLOOKUP($A16,KO_Information!$A:$H,2,FALSE)</f>
        <v>IMP cyclohydrolase [EC:3.5.4.10]</v>
      </c>
      <c r="C16" s="18" t="str">
        <f>VLOOKUP($A16,KO_Information!$A:$H,3,FALSE)</f>
        <v xml:space="preserve">IMP cyclohydrolase </v>
      </c>
      <c r="D16" s="18" t="str">
        <f>VLOOKUP($A16,KO_Information!$A:$H,4,FALSE)</f>
        <v>EC:3.5.4.10</v>
      </c>
      <c r="E16" s="18" t="str">
        <f>VLOOKUP($A16,KO_Information!$A:$H,5,FALSE)</f>
        <v>Metabolism; Nucleotide Metabolism; Purine metabolism</v>
      </c>
      <c r="F16" s="18" t="str">
        <f>VLOOKUP($A16,KO_Information!$A:$H,6,FALSE)</f>
        <v>Metabolism</v>
      </c>
      <c r="G16" s="18" t="str">
        <f>VLOOKUP($A16,KO_Information!$A:$H,7,FALSE)</f>
        <v>Nucleotide Metabolism</v>
      </c>
      <c r="H16" s="18" t="str">
        <f>VLOOKUP($A16,KO_Information!$A:$H,8,FALSE)</f>
        <v>Purine metabolism</v>
      </c>
      <c r="I16">
        <v>2</v>
      </c>
    </row>
    <row r="17" spans="1:9">
      <c r="A17" t="s">
        <v>1553</v>
      </c>
      <c r="B17" s="18" t="str">
        <f>VLOOKUP($A17,KO_Information!$A:$H,2,FALSE)</f>
        <v>coenzyme F420-dependent N5,N10-methenyltetrahydromethanopterin reductase [EC:1.5.99.11]</v>
      </c>
      <c r="C17" s="18" t="str">
        <f>VLOOKUP($A17,KO_Information!$A:$H,3,FALSE)</f>
        <v xml:space="preserve">coenzyme F420-dependent N5,N10-methenyltetrahydromethanopterin reductase </v>
      </c>
      <c r="D17" s="18" t="str">
        <f>VLOOKUP($A17,KO_Information!$A:$H,4,FALSE)</f>
        <v>EC:1.5.99.11</v>
      </c>
      <c r="E17" s="18" t="str">
        <f>VLOOKUP($A17,KO_Information!$A:$H,5,FALSE)</f>
        <v>Metabolism; Energy Metabolism; Methane metabolism</v>
      </c>
      <c r="F17" s="18" t="str">
        <f>VLOOKUP($A17,KO_Information!$A:$H,6,FALSE)</f>
        <v>Metabolism</v>
      </c>
      <c r="G17" s="18" t="str">
        <f>VLOOKUP($A17,KO_Information!$A:$H,7,FALSE)</f>
        <v>Energy Metabolism</v>
      </c>
      <c r="H17" s="18" t="str">
        <f>VLOOKUP($A17,KO_Information!$A:$H,8,FALSE)</f>
        <v>Methane metabolism</v>
      </c>
      <c r="I17">
        <v>10</v>
      </c>
    </row>
    <row r="18" spans="1:9">
      <c r="A18" t="s">
        <v>12536</v>
      </c>
      <c r="B18" s="18" t="str">
        <f>VLOOKUP($A18,KO_Information!$A:$H,2,FALSE)</f>
        <v>None</v>
      </c>
      <c r="C18" s="18" t="str">
        <f>VLOOKUP($A18,KO_Information!$A:$H,3,FALSE)</f>
        <v>None</v>
      </c>
      <c r="D18" s="18">
        <f>VLOOKUP($A18,KO_Information!$A:$H,4,FALSE)</f>
        <v>0</v>
      </c>
      <c r="E18" s="18" t="str">
        <f>VLOOKUP($A18,KO_Information!$A:$H,5,FALSE)</f>
        <v>Unclassified; Poorly Characterized; General function prediction only</v>
      </c>
      <c r="F18" s="18" t="str">
        <f>VLOOKUP($A18,KO_Information!$A:$H,6,FALSE)</f>
        <v>Unclassified</v>
      </c>
      <c r="G18" s="18" t="str">
        <f>VLOOKUP($A18,KO_Information!$A:$H,7,FALSE)</f>
        <v>Poorly Characterized</v>
      </c>
      <c r="H18" s="18" t="str">
        <f>VLOOKUP($A18,KO_Information!$A:$H,8,FALSE)</f>
        <v>General function prediction only</v>
      </c>
      <c r="I18">
        <v>20</v>
      </c>
    </row>
    <row r="19" spans="1:9">
      <c r="A19" t="s">
        <v>2998</v>
      </c>
      <c r="B19" s="18" t="str">
        <f>VLOOKUP($A19,KO_Information!$A:$H,2,FALSE)</f>
        <v>None</v>
      </c>
      <c r="C19" s="18" t="str">
        <f>VLOOKUP($A19,KO_Information!$A:$H,3,FALSE)</f>
        <v>None</v>
      </c>
      <c r="D19" s="18">
        <f>VLOOKUP($A19,KO_Information!$A:$H,4,FALSE)</f>
        <v>0</v>
      </c>
      <c r="E19" s="18" t="str">
        <f>VLOOKUP($A19,KO_Information!$A:$H,5,FALSE)</f>
        <v>Unclassified; Metabolism; Metabolism of cofactors and vitamins</v>
      </c>
      <c r="F19" s="18" t="str">
        <f>VLOOKUP($A19,KO_Information!$A:$H,6,FALSE)</f>
        <v>Unclassified</v>
      </c>
      <c r="G19" s="18" t="str">
        <f>VLOOKUP($A19,KO_Information!$A:$H,7,FALSE)</f>
        <v>Metabolism</v>
      </c>
      <c r="H19" s="18" t="str">
        <f>VLOOKUP($A19,KO_Information!$A:$H,8,FALSE)</f>
        <v>Metabolism of cofactors and vitamins</v>
      </c>
      <c r="I19">
        <v>4</v>
      </c>
    </row>
    <row r="20" spans="1:9">
      <c r="A20" t="s">
        <v>8735</v>
      </c>
      <c r="B20" s="18" t="str">
        <f>VLOOKUP($A20,KO_Information!$A:$H,2,FALSE)</f>
        <v>elongation factor EF-1 alpha subunit [EC:3.6.5.3]; elongation factor 1-alpha</v>
      </c>
      <c r="C20" s="18" t="str">
        <f>VLOOKUP($A20,KO_Information!$A:$H,3,FALSE)</f>
        <v xml:space="preserve">elongation factor EF-1 alpha subunit </v>
      </c>
      <c r="D20" s="18" t="str">
        <f>VLOOKUP($A20,KO_Information!$A:$H,4,FALSE)</f>
        <v>EC:3.6.5.3</v>
      </c>
      <c r="E20" s="18" t="str">
        <f>VLOOKUP($A20,KO_Information!$A:$H,5,FALSE)</f>
        <v>Genetic Information Processing; Translation; Translation factors|Genetic Information Processing; Translation; RNA transport</v>
      </c>
      <c r="F20" s="18" t="str">
        <f>VLOOKUP($A20,KO_Information!$A:$H,6,FALSE)</f>
        <v>Genetic Information Processing</v>
      </c>
      <c r="G20" s="18" t="str">
        <f>VLOOKUP($A20,KO_Information!$A:$H,7,FALSE)</f>
        <v>Translation</v>
      </c>
      <c r="H20" s="18" t="str">
        <f>VLOOKUP($A20,KO_Information!$A:$H,8,FALSE)</f>
        <v>Translation factors</v>
      </c>
      <c r="I20">
        <v>20</v>
      </c>
    </row>
    <row r="21" spans="1:9">
      <c r="A21" t="s">
        <v>10145</v>
      </c>
      <c r="B21" s="18" t="str">
        <f>VLOOKUP($A21,KO_Information!$A:$H,2,FALSE)</f>
        <v>polyhydroxybutyrate depolymerase</v>
      </c>
      <c r="C21" s="18" t="str">
        <f>VLOOKUP($A21,KO_Information!$A:$H,3,FALSE)</f>
        <v>polyhydroxybutyrate depolymerase</v>
      </c>
      <c r="D21" s="18">
        <f>VLOOKUP($A21,KO_Information!$A:$H,4,FALSE)</f>
        <v>0</v>
      </c>
      <c r="E21" s="18" t="str">
        <f>VLOOKUP($A21,KO_Information!$A:$H,5,FALSE)</f>
        <v>Unclassified; Metabolism; Biosynthesis and biodegradation of secondary metabolites</v>
      </c>
      <c r="F21" s="18" t="str">
        <f>VLOOKUP($A21,KO_Information!$A:$H,6,FALSE)</f>
        <v>Unclassified</v>
      </c>
      <c r="G21" s="18" t="str">
        <f>VLOOKUP($A21,KO_Information!$A:$H,7,FALSE)</f>
        <v>Metabolism</v>
      </c>
      <c r="H21" s="18" t="str">
        <f>VLOOKUP($A21,KO_Information!$A:$H,8,FALSE)</f>
        <v>Biosynthesis and biodegradation of secondary metabolites</v>
      </c>
      <c r="I21">
        <v>21</v>
      </c>
    </row>
    <row r="22" spans="1:9">
      <c r="A22" t="s">
        <v>16349</v>
      </c>
      <c r="B22" s="18" t="str">
        <f>VLOOKUP($A22,KO_Information!$A:$H,2,FALSE)</f>
        <v>carotenoid cleavage dioxygenase</v>
      </c>
      <c r="C22" s="18" t="str">
        <f>VLOOKUP($A22,KO_Information!$A:$H,3,FALSE)</f>
        <v>carotenoid cleavage dioxygenase</v>
      </c>
      <c r="D22" s="18">
        <f>VLOOKUP($A22,KO_Information!$A:$H,4,FALSE)</f>
        <v>0</v>
      </c>
      <c r="E22" s="18" t="str">
        <f>VLOOKUP($A22,KO_Information!$A:$H,5,FALSE)</f>
        <v>Unclassified; Metabolism; Biosynthesis and biodegradation of secondary metabolites</v>
      </c>
      <c r="F22" s="18" t="str">
        <f>VLOOKUP($A22,KO_Information!$A:$H,6,FALSE)</f>
        <v>Unclassified</v>
      </c>
      <c r="G22" s="18" t="str">
        <f>VLOOKUP($A22,KO_Information!$A:$H,7,FALSE)</f>
        <v>Metabolism</v>
      </c>
      <c r="H22" s="18" t="str">
        <f>VLOOKUP($A22,KO_Information!$A:$H,8,FALSE)</f>
        <v>Biosynthesis and biodegradation of secondary metabolites</v>
      </c>
      <c r="I22">
        <v>21</v>
      </c>
    </row>
    <row r="23" spans="1:9">
      <c r="A23" t="s">
        <v>10863</v>
      </c>
      <c r="B23" s="18" t="str">
        <f>VLOOKUP($A23,KO_Information!$A:$H,2,FALSE)</f>
        <v>putative cyclase [EC:4.6.1.-]</v>
      </c>
      <c r="C23" s="18" t="str">
        <f>VLOOKUP($A23,KO_Information!$A:$H,3,FALSE)</f>
        <v xml:space="preserve">putative cyclase </v>
      </c>
      <c r="D23" s="18" t="str">
        <f>VLOOKUP($A23,KO_Information!$A:$H,4,FALSE)</f>
        <v>EC:4.6.1.-</v>
      </c>
      <c r="E23" s="18" t="str">
        <f>VLOOKUP($A23,KO_Information!$A:$H,5,FALSE)</f>
        <v>Unclassified; Metabolism; Others</v>
      </c>
      <c r="F23" s="18" t="str">
        <f>VLOOKUP($A23,KO_Information!$A:$H,6,FALSE)</f>
        <v>Unclassified</v>
      </c>
      <c r="G23" s="18" t="str">
        <f>VLOOKUP($A23,KO_Information!$A:$H,7,FALSE)</f>
        <v>Metabolism</v>
      </c>
      <c r="H23" s="18" t="str">
        <f>VLOOKUP($A23,KO_Information!$A:$H,8,FALSE)</f>
        <v>Others</v>
      </c>
      <c r="I23">
        <v>20</v>
      </c>
    </row>
    <row r="24" spans="1:9">
      <c r="A24" t="s">
        <v>7227</v>
      </c>
      <c r="B24" s="18" t="str">
        <f>VLOOKUP($A24,KO_Information!$A:$H,2,FALSE)</f>
        <v>drp35</v>
      </c>
      <c r="C24" s="18" t="str">
        <f>VLOOKUP($A24,KO_Information!$A:$H,3,FALSE)</f>
        <v>drp35</v>
      </c>
      <c r="D24" s="18">
        <f>VLOOKUP($A24,KO_Information!$A:$H,4,FALSE)</f>
        <v>0</v>
      </c>
      <c r="E24" s="18" t="str">
        <f>VLOOKUP($A24,KO_Information!$A:$H,5,FALSE)</f>
        <v>Metabolism; Biosynthesis of Other Secondary Metabolites; beta-Lactam resistance</v>
      </c>
      <c r="F24" s="18" t="str">
        <f>VLOOKUP($A24,KO_Information!$A:$H,6,FALSE)</f>
        <v>Metabolism</v>
      </c>
      <c r="G24" s="18" t="str">
        <f>VLOOKUP($A24,KO_Information!$A:$H,7,FALSE)</f>
        <v>Biosynthesis of Other Secondary Metabolites</v>
      </c>
      <c r="H24" s="18" t="str">
        <f>VLOOKUP($A24,KO_Information!$A:$H,8,FALSE)</f>
        <v>beta-Lactam resistance</v>
      </c>
      <c r="I24">
        <v>21</v>
      </c>
    </row>
    <row r="25" spans="1:9">
      <c r="A25" t="s">
        <v>18285</v>
      </c>
      <c r="B25" s="18" t="str">
        <f>VLOOKUP($A25,KO_Information!$A:$H,2,FALSE)</f>
        <v>proteasome accessory factor C</v>
      </c>
      <c r="C25" s="18" t="str">
        <f>VLOOKUP($A25,KO_Information!$A:$H,3,FALSE)</f>
        <v>proteasome accessory factor C</v>
      </c>
      <c r="D25" s="18">
        <f>VLOOKUP($A25,KO_Information!$A:$H,4,FALSE)</f>
        <v>0</v>
      </c>
      <c r="E25" s="18" t="str">
        <f>VLOOKUP($A25,KO_Information!$A:$H,5,FALSE)</f>
        <v>Unclassified; Genetic Information Processing; Protein folding and associated processing</v>
      </c>
      <c r="F25" s="18" t="str">
        <f>VLOOKUP($A25,KO_Information!$A:$H,6,FALSE)</f>
        <v>Unclassified</v>
      </c>
      <c r="G25" s="18" t="str">
        <f>VLOOKUP($A25,KO_Information!$A:$H,7,FALSE)</f>
        <v>Genetic Information Processing</v>
      </c>
      <c r="H25" s="18" t="str">
        <f>VLOOKUP($A25,KO_Information!$A:$H,8,FALSE)</f>
        <v>Protein folding and associated processing</v>
      </c>
      <c r="I25">
        <v>17</v>
      </c>
    </row>
    <row r="26" spans="1:9">
      <c r="A26" t="s">
        <v>13114</v>
      </c>
      <c r="B26" s="18" t="str">
        <f>VLOOKUP($A26,KO_Information!$A:$H,2,FALSE)</f>
        <v>hemolysin activation/secretion protein</v>
      </c>
      <c r="C26" s="18" t="str">
        <f>VLOOKUP($A26,KO_Information!$A:$H,3,FALSE)</f>
        <v>hemolysin activation/secretion protein</v>
      </c>
      <c r="D26" s="18">
        <f>VLOOKUP($A26,KO_Information!$A:$H,4,FALSE)</f>
        <v>0</v>
      </c>
      <c r="E26" s="18" t="str">
        <f>VLOOKUP($A26,KO_Information!$A:$H,5,FALSE)</f>
        <v>Human Diseases; Infectious Diseases; Pertussis</v>
      </c>
      <c r="F26" s="18" t="str">
        <f>VLOOKUP($A26,KO_Information!$A:$H,6,FALSE)</f>
        <v>Human Diseases</v>
      </c>
      <c r="G26" s="18" t="str">
        <f>VLOOKUP($A26,KO_Information!$A:$H,7,FALSE)</f>
        <v>Infectious Diseases</v>
      </c>
      <c r="H26" s="18" t="str">
        <f>VLOOKUP($A26,KO_Information!$A:$H,8,FALSE)</f>
        <v>Pertussis</v>
      </c>
      <c r="I26">
        <v>20</v>
      </c>
    </row>
    <row r="27" spans="1:9">
      <c r="A27" t="s">
        <v>15940</v>
      </c>
      <c r="B27" s="18" t="str">
        <f>VLOOKUP($A27,KO_Information!$A:$H,2,FALSE)</f>
        <v>DNA excision repair protein ERCC-3 [EC:3.6.4.12]; DNA excision repair protein ERCC-3 [EC:3.6.1.-]</v>
      </c>
      <c r="C27" s="18" t="str">
        <f>VLOOKUP($A27,KO_Information!$A:$H,3,FALSE)</f>
        <v xml:space="preserve">DNA excision repair protein ERCC-3 </v>
      </c>
      <c r="D27" s="18" t="str">
        <f>VLOOKUP($A27,KO_Information!$A:$H,4,FALSE)</f>
        <v>EC:3.6.4.12</v>
      </c>
      <c r="E27" s="18" t="str">
        <f>VLOOKUP($A27,KO_Information!$A:$H,5,FALSE)</f>
        <v>Genetic Information Processing; Replication and Repair; Nucleotide excision repair|Genetic Information Processing; Transcription; Transcription machinery|Genetic Information Processing; Transcription; Basal transcription factors|Genetic Information Processing; Replication and Repair; DNA repair and recombination proteins</v>
      </c>
      <c r="F27" s="18" t="str">
        <f>VLOOKUP($A27,KO_Information!$A:$H,6,FALSE)</f>
        <v>Genetic Information Processing</v>
      </c>
      <c r="G27" s="18" t="str">
        <f>VLOOKUP($A27,KO_Information!$A:$H,7,FALSE)</f>
        <v>Replication and Repair</v>
      </c>
      <c r="H27" s="18" t="str">
        <f>VLOOKUP($A27,KO_Information!$A:$H,8,FALSE)</f>
        <v>Nucleotide excision repair</v>
      </c>
      <c r="I27">
        <v>15</v>
      </c>
    </row>
    <row r="28" spans="1:9">
      <c r="A28" t="s">
        <v>14291</v>
      </c>
      <c r="B28" s="18" t="str">
        <f>VLOOKUP($A28,KO_Information!$A:$H,2,FALSE)</f>
        <v>thiosulfate reductase cytochrome b subunit</v>
      </c>
      <c r="C28" s="18" t="str">
        <f>VLOOKUP($A28,KO_Information!$A:$H,3,FALSE)</f>
        <v>thiosulfate reductase cytochrome b subunit</v>
      </c>
      <c r="D28" s="18">
        <f>VLOOKUP($A28,KO_Information!$A:$H,4,FALSE)</f>
        <v>0</v>
      </c>
      <c r="E28" s="18" t="str">
        <f>VLOOKUP($A28,KO_Information!$A:$H,5,FALSE)</f>
        <v>Unclassified; Cellular Processes and Signaling; Electron transfer carriers</v>
      </c>
      <c r="F28" s="18" t="str">
        <f>VLOOKUP($A28,KO_Information!$A:$H,6,FALSE)</f>
        <v>Unclassified</v>
      </c>
      <c r="G28" s="18" t="str">
        <f>VLOOKUP($A28,KO_Information!$A:$H,7,FALSE)</f>
        <v>Cellular Processes and Signaling</v>
      </c>
      <c r="H28" s="18" t="str">
        <f>VLOOKUP($A28,KO_Information!$A:$H,8,FALSE)</f>
        <v>Electron transfer carriers</v>
      </c>
      <c r="I28">
        <v>15</v>
      </c>
    </row>
    <row r="29" spans="1:9">
      <c r="A29" t="s">
        <v>12602</v>
      </c>
      <c r="B29" s="18" t="str">
        <f>VLOOKUP($A29,KO_Information!$A:$H,2,FALSE)</f>
        <v>None</v>
      </c>
      <c r="C29" s="18" t="str">
        <f>VLOOKUP($A29,KO_Information!$A:$H,3,FALSE)</f>
        <v>None</v>
      </c>
      <c r="D29" s="18">
        <f>VLOOKUP($A29,KO_Information!$A:$H,4,FALSE)</f>
        <v>0</v>
      </c>
      <c r="E29" s="18" t="str">
        <f>VLOOKUP($A29,KO_Information!$A:$H,5,FALSE)</f>
        <v>Unclassified; Poorly Characterized; General function prediction only</v>
      </c>
      <c r="F29" s="18" t="str">
        <f>VLOOKUP($A29,KO_Information!$A:$H,6,FALSE)</f>
        <v>Unclassified</v>
      </c>
      <c r="G29" s="18" t="str">
        <f>VLOOKUP($A29,KO_Information!$A:$H,7,FALSE)</f>
        <v>Poorly Characterized</v>
      </c>
      <c r="H29" s="18" t="str">
        <f>VLOOKUP($A29,KO_Information!$A:$H,8,FALSE)</f>
        <v>General function prediction only</v>
      </c>
      <c r="I29">
        <v>20</v>
      </c>
    </row>
    <row r="30" spans="1:9">
      <c r="A30" t="s">
        <v>6905</v>
      </c>
      <c r="B30" s="18" t="str">
        <f>VLOOKUP($A30,KO_Information!$A:$H,2,FALSE)</f>
        <v>crotonobetaine/carnitine-CoA ligase [EC:6.2.1.-]</v>
      </c>
      <c r="C30" s="18" t="str">
        <f>VLOOKUP($A30,KO_Information!$A:$H,3,FALSE)</f>
        <v xml:space="preserve">crotonobetaine/carnitine-CoA ligase </v>
      </c>
      <c r="D30" s="18" t="str">
        <f>VLOOKUP($A30,KO_Information!$A:$H,4,FALSE)</f>
        <v>EC:6.2.1.-</v>
      </c>
      <c r="E30" s="18" t="str">
        <f>VLOOKUP($A30,KO_Information!$A:$H,5,FALSE)</f>
        <v>Unclassified; Metabolism; Others</v>
      </c>
      <c r="F30" s="18" t="str">
        <f>VLOOKUP($A30,KO_Information!$A:$H,6,FALSE)</f>
        <v>Unclassified</v>
      </c>
      <c r="G30" s="18" t="str">
        <f>VLOOKUP($A30,KO_Information!$A:$H,7,FALSE)</f>
        <v>Metabolism</v>
      </c>
      <c r="H30" s="18" t="str">
        <f>VLOOKUP($A30,KO_Information!$A:$H,8,FALSE)</f>
        <v>Others</v>
      </c>
      <c r="I30">
        <v>20</v>
      </c>
    </row>
    <row r="31" spans="1:9">
      <c r="A31" t="s">
        <v>13289</v>
      </c>
      <c r="B31" s="18" t="str">
        <f>VLOOKUP($A31,KO_Information!$A:$H,2,FALSE)</f>
        <v>putative RecB family exonuclease</v>
      </c>
      <c r="C31" s="18" t="str">
        <f>VLOOKUP($A31,KO_Information!$A:$H,3,FALSE)</f>
        <v>putative RecB family exonuclease</v>
      </c>
      <c r="D31" s="18">
        <f>VLOOKUP($A31,KO_Information!$A:$H,4,FALSE)</f>
        <v>0</v>
      </c>
      <c r="E31" s="18" t="str">
        <f>VLOOKUP($A31,KO_Information!$A:$H,5,FALSE)</f>
        <v>Unclassified; Genetic Information Processing; Replication, recombination and repair proteins</v>
      </c>
      <c r="F31" s="18" t="str">
        <f>VLOOKUP($A31,KO_Information!$A:$H,6,FALSE)</f>
        <v>Unclassified</v>
      </c>
      <c r="G31" s="18" t="str">
        <f>VLOOKUP($A31,KO_Information!$A:$H,7,FALSE)</f>
        <v>Genetic Information Processing</v>
      </c>
      <c r="H31" s="18" t="str">
        <f>VLOOKUP($A31,KO_Information!$A:$H,8,FALSE)</f>
        <v>Replication, recombination and repair proteins</v>
      </c>
      <c r="I31">
        <v>17</v>
      </c>
    </row>
    <row r="32" spans="1:9">
      <c r="A32" t="s">
        <v>13290</v>
      </c>
      <c r="B32" s="18" t="str">
        <f>VLOOKUP($A32,KO_Information!$A:$H,2,FALSE)</f>
        <v>replication factor A1</v>
      </c>
      <c r="C32" s="18" t="str">
        <f>VLOOKUP($A32,KO_Information!$A:$H,3,FALSE)</f>
        <v>replication factor A1</v>
      </c>
      <c r="D32" s="18">
        <f>VLOOKUP($A32,KO_Information!$A:$H,4,FALSE)</f>
        <v>0</v>
      </c>
      <c r="E32" s="18" t="str">
        <f>VLOOKUP($A32,KO_Information!$A:$H,5,FALSE)</f>
        <v>Genetic Information Processing; Replication and Repair; DNA repair and recombination proteins|Genetic Information Processing; Replication and Repair; Mismatch repair|Genetic Information Processing; Transcription; Transcription factors|Genetic Information Processing; Replication and Repair; Nucleotide excision repair|Genetic Information Processing; Replication and Repair; DNA replication|Genetic Information Processing; Replication and Repair; Homologous recombination|Genetic Information Processing; Replication and Repair; DNA replication proteins</v>
      </c>
      <c r="F32" s="18" t="str">
        <f>VLOOKUP($A32,KO_Information!$A:$H,6,FALSE)</f>
        <v>Genetic Information Processing</v>
      </c>
      <c r="G32" s="18" t="str">
        <f>VLOOKUP($A32,KO_Information!$A:$H,7,FALSE)</f>
        <v>Replication and Repair</v>
      </c>
      <c r="H32" s="18" t="str">
        <f>VLOOKUP($A32,KO_Information!$A:$H,8,FALSE)</f>
        <v>DNA repair and recombination proteins</v>
      </c>
      <c r="I32">
        <v>15</v>
      </c>
    </row>
    <row r="33" spans="1:9">
      <c r="A33" t="s">
        <v>13285</v>
      </c>
      <c r="B33" s="18" t="str">
        <f>VLOOKUP($A33,KO_Information!$A:$H,2,FALSE)</f>
        <v>archaea-specific RecJ-like exonuclease</v>
      </c>
      <c r="C33" s="18" t="str">
        <f>VLOOKUP($A33,KO_Information!$A:$H,3,FALSE)</f>
        <v>archaea-specific RecJ-like exonuclease</v>
      </c>
      <c r="D33" s="18">
        <f>VLOOKUP($A33,KO_Information!$A:$H,4,FALSE)</f>
        <v>0</v>
      </c>
      <c r="E33" s="18" t="str">
        <f>VLOOKUP($A33,KO_Information!$A:$H,5,FALSE)</f>
        <v>Unclassified; Genetic Information Processing; Replication, recombination and repair proteins</v>
      </c>
      <c r="F33" s="18" t="str">
        <f>VLOOKUP($A33,KO_Information!$A:$H,6,FALSE)</f>
        <v>Unclassified</v>
      </c>
      <c r="G33" s="18" t="str">
        <f>VLOOKUP($A33,KO_Information!$A:$H,7,FALSE)</f>
        <v>Genetic Information Processing</v>
      </c>
      <c r="H33" s="18" t="str">
        <f>VLOOKUP($A33,KO_Information!$A:$H,8,FALSE)</f>
        <v>Replication, recombination and repair proteins</v>
      </c>
      <c r="I33">
        <v>17</v>
      </c>
    </row>
    <row r="34" spans="1:9">
      <c r="A34" t="s">
        <v>1901</v>
      </c>
      <c r="B34" s="18" t="str">
        <f>VLOOKUP($A34,KO_Information!$A:$H,2,FALSE)</f>
        <v>catechol 2,3-dioxygenase [EC:1.13.11.2]</v>
      </c>
      <c r="C34" s="18" t="str">
        <f>VLOOKUP($A34,KO_Information!$A:$H,3,FALSE)</f>
        <v xml:space="preserve">catechol 2,3-dioxygenase </v>
      </c>
      <c r="D34" s="18" t="str">
        <f>VLOOKUP($A34,KO_Information!$A:$H,4,FALSE)</f>
        <v>EC:1.13.11.2</v>
      </c>
      <c r="E34" s="18" t="str">
        <f>VLOOKUP($A34,KO_Information!$A:$H,5,FALSE)</f>
        <v>Metabolism; Xenobiotics Biodegradation and Metabolism; Xylene degradation|Metabolism; Xenobiotics Biodegradation and Metabolism; Chlorocyclohexane and chlorobenzene degradation|Metabolism; Xenobiotics Biodegradation and Metabolism; Styrene degradation|Metabolism; Xenobiotics Biodegradation and Metabolism; Benzoate degradation</v>
      </c>
      <c r="F34" s="18" t="str">
        <f>VLOOKUP($A34,KO_Information!$A:$H,6,FALSE)</f>
        <v>Metabolism</v>
      </c>
      <c r="G34" s="18" t="str">
        <f>VLOOKUP($A34,KO_Information!$A:$H,7,FALSE)</f>
        <v>Xenobiotics Biodegradation and Metabolism</v>
      </c>
      <c r="H34" s="18" t="str">
        <f>VLOOKUP($A34,KO_Information!$A:$H,8,FALSE)</f>
        <v>Xylene degradation</v>
      </c>
      <c r="I34">
        <v>16</v>
      </c>
    </row>
    <row r="35" spans="1:9">
      <c r="A35" t="s">
        <v>17207</v>
      </c>
      <c r="B35" s="18" t="str">
        <f>VLOOKUP($A35,KO_Information!$A:$H,2,FALSE)</f>
        <v>hydrogenase-4 component A [EC:1.-.-.-]</v>
      </c>
      <c r="C35" s="18" t="str">
        <f>VLOOKUP($A35,KO_Information!$A:$H,3,FALSE)</f>
        <v xml:space="preserve">hydrogenase-4 component A </v>
      </c>
      <c r="D35" s="18" t="str">
        <f>VLOOKUP($A35,KO_Information!$A:$H,4,FALSE)</f>
        <v>EC:1.-.-.-</v>
      </c>
      <c r="E35" s="18" t="str">
        <f>VLOOKUP($A35,KO_Information!$A:$H,5,FALSE)</f>
        <v>Unclassified; Metabolism; Energy metabolism</v>
      </c>
      <c r="F35" s="18" t="str">
        <f>VLOOKUP($A35,KO_Information!$A:$H,6,FALSE)</f>
        <v>Unclassified</v>
      </c>
      <c r="G35" s="18" t="str">
        <f>VLOOKUP($A35,KO_Information!$A:$H,7,FALSE)</f>
        <v>Metabolism</v>
      </c>
      <c r="H35" s="18" t="str">
        <f>VLOOKUP($A35,KO_Information!$A:$H,8,FALSE)</f>
        <v>Energy metabolism</v>
      </c>
      <c r="I35">
        <v>10</v>
      </c>
    </row>
    <row r="36" spans="1:9">
      <c r="A36" t="s">
        <v>17216</v>
      </c>
      <c r="B36" s="18" t="str">
        <f>VLOOKUP($A36,KO_Information!$A:$H,2,FALSE)</f>
        <v>hydrogenase-4 component D [EC:1.-.-.-]</v>
      </c>
      <c r="C36" s="18" t="str">
        <f>VLOOKUP($A36,KO_Information!$A:$H,3,FALSE)</f>
        <v xml:space="preserve">hydrogenase-4 component D </v>
      </c>
      <c r="D36" s="18" t="str">
        <f>VLOOKUP($A36,KO_Information!$A:$H,4,FALSE)</f>
        <v>EC:1.-.-.-</v>
      </c>
      <c r="E36" s="18" t="str">
        <f>VLOOKUP($A36,KO_Information!$A:$H,5,FALSE)</f>
        <v>Unclassified; Metabolism; Energy metabolism</v>
      </c>
      <c r="F36" s="18" t="str">
        <f>VLOOKUP($A36,KO_Information!$A:$H,6,FALSE)</f>
        <v>Unclassified</v>
      </c>
      <c r="G36" s="18" t="str">
        <f>VLOOKUP($A36,KO_Information!$A:$H,7,FALSE)</f>
        <v>Metabolism</v>
      </c>
      <c r="H36" s="18" t="str">
        <f>VLOOKUP($A36,KO_Information!$A:$H,8,FALSE)</f>
        <v>Energy metabolism</v>
      </c>
      <c r="I36">
        <v>10</v>
      </c>
    </row>
    <row r="37" spans="1:9">
      <c r="A37" t="s">
        <v>16584</v>
      </c>
      <c r="B37" s="18" t="str">
        <f>VLOOKUP($A37,KO_Information!$A:$H,2,FALSE)</f>
        <v>putative uridylyltransferase [EC:2.7.7.-]</v>
      </c>
      <c r="C37" s="18" t="str">
        <f>VLOOKUP($A37,KO_Information!$A:$H,3,FALSE)</f>
        <v xml:space="preserve">putative uridylyltransferase </v>
      </c>
      <c r="D37" s="18" t="str">
        <f>VLOOKUP($A37,KO_Information!$A:$H,4,FALSE)</f>
        <v>EC:2.7.7.-</v>
      </c>
      <c r="E37" s="18" t="str">
        <f>VLOOKUP($A37,KO_Information!$A:$H,5,FALSE)</f>
        <v>Unclassified; Metabolism; Carbohydrate metabolism</v>
      </c>
      <c r="F37" s="18" t="str">
        <f>VLOOKUP($A37,KO_Information!$A:$H,6,FALSE)</f>
        <v>Unclassified</v>
      </c>
      <c r="G37" s="18" t="str">
        <f>VLOOKUP($A37,KO_Information!$A:$H,7,FALSE)</f>
        <v>Metabolism</v>
      </c>
      <c r="H37" s="18" t="str">
        <f>VLOOKUP($A37,KO_Information!$A:$H,8,FALSE)</f>
        <v>Carbohydrate metabolism</v>
      </c>
      <c r="I37">
        <v>7</v>
      </c>
    </row>
    <row r="38" spans="1:9">
      <c r="A38" t="s">
        <v>15552</v>
      </c>
      <c r="B38" s="18" t="str">
        <f>VLOOKUP($A38,KO_Information!$A:$H,2,FALSE)</f>
        <v>cellobiose transport system substrate-binding protein</v>
      </c>
      <c r="C38" s="18" t="str">
        <f>VLOOKUP($A38,KO_Information!$A:$H,3,FALSE)</f>
        <v>cellobiose transport system substrate-binding protein</v>
      </c>
      <c r="D38" s="18">
        <f>VLOOKUP($A38,KO_Information!$A:$H,4,FALSE)</f>
        <v>0</v>
      </c>
      <c r="E38" s="18" t="str">
        <f>VLOOKUP($A38,KO_Information!$A:$H,5,FALSE)</f>
        <v>Environmental Information Processing; Membrane Transport; ABC transporters|Environmental Information Processing; Membrane Transport; Transporters</v>
      </c>
      <c r="F38" s="18" t="str">
        <f>VLOOKUP($A38,KO_Information!$A:$H,6,FALSE)</f>
        <v>Environmental Information Processing</v>
      </c>
      <c r="G38" s="18" t="str">
        <f>VLOOKUP($A38,KO_Information!$A:$H,7,FALSE)</f>
        <v>Membrane Transport</v>
      </c>
      <c r="H38" s="18" t="str">
        <f>VLOOKUP($A38,KO_Information!$A:$H,8,FALSE)</f>
        <v>ABC transporters</v>
      </c>
      <c r="I38">
        <v>5</v>
      </c>
    </row>
    <row r="39" spans="1:9">
      <c r="A39" t="s">
        <v>15554</v>
      </c>
      <c r="B39" s="18" t="str">
        <f>VLOOKUP($A39,KO_Information!$A:$H,2,FALSE)</f>
        <v>cellobiose transport system permease protein</v>
      </c>
      <c r="C39" s="18" t="str">
        <f>VLOOKUP($A39,KO_Information!$A:$H,3,FALSE)</f>
        <v>cellobiose transport system permease protein</v>
      </c>
      <c r="D39" s="18">
        <f>VLOOKUP($A39,KO_Information!$A:$H,4,FALSE)</f>
        <v>0</v>
      </c>
      <c r="E39" s="18" t="str">
        <f>VLOOKUP($A39,KO_Information!$A:$H,5,FALSE)</f>
        <v>Environmental Information Processing; Membrane Transport; ABC transporters|Environmental Information Processing; Membrane Transport; Transporters</v>
      </c>
      <c r="F39" s="18" t="str">
        <f>VLOOKUP($A39,KO_Information!$A:$H,6,FALSE)</f>
        <v>Environmental Information Processing</v>
      </c>
      <c r="G39" s="18" t="str">
        <f>VLOOKUP($A39,KO_Information!$A:$H,7,FALSE)</f>
        <v>Membrane Transport</v>
      </c>
      <c r="H39" s="18" t="str">
        <f>VLOOKUP($A39,KO_Information!$A:$H,8,FALSE)</f>
        <v>ABC transporters</v>
      </c>
      <c r="I39">
        <v>5</v>
      </c>
    </row>
    <row r="40" spans="1:9">
      <c r="A40" t="s">
        <v>11972</v>
      </c>
      <c r="B40" s="18" t="str">
        <f>VLOOKUP($A40,KO_Information!$A:$H,2,FALSE)</f>
        <v>putative ribose uptake protein</v>
      </c>
      <c r="C40" s="18" t="str">
        <f>VLOOKUP($A40,KO_Information!$A:$H,3,FALSE)</f>
        <v>putative ribose uptake protein</v>
      </c>
      <c r="D40" s="18">
        <f>VLOOKUP($A40,KO_Information!$A:$H,4,FALSE)</f>
        <v>0</v>
      </c>
      <c r="E40" s="18" t="str">
        <f>VLOOKUP($A40,KO_Information!$A:$H,5,FALSE)</f>
        <v>Unclassified; Cellular Processes and Signaling; Other ion-coupled transporters</v>
      </c>
      <c r="F40" s="18" t="str">
        <f>VLOOKUP($A40,KO_Information!$A:$H,6,FALSE)</f>
        <v>Unclassified</v>
      </c>
      <c r="G40" s="18" t="str">
        <f>VLOOKUP($A40,KO_Information!$A:$H,7,FALSE)</f>
        <v>Cellular Processes and Signaling</v>
      </c>
      <c r="H40" s="18" t="str">
        <f>VLOOKUP($A40,KO_Information!$A:$H,8,FALSE)</f>
        <v>Other ion-coupled transporters</v>
      </c>
      <c r="I40">
        <v>15</v>
      </c>
    </row>
    <row r="41" spans="1:9">
      <c r="A41" t="s">
        <v>18947</v>
      </c>
      <c r="B41" s="18" t="str">
        <f>VLOOKUP($A41,KO_Information!$A:$H,2,FALSE)</f>
        <v>copper transport protein</v>
      </c>
      <c r="C41" s="18" t="str">
        <f>VLOOKUP($A41,KO_Information!$A:$H,3,FALSE)</f>
        <v>copper transport protein</v>
      </c>
      <c r="D41" s="18">
        <f>VLOOKUP($A41,KO_Information!$A:$H,4,FALSE)</f>
        <v>0</v>
      </c>
      <c r="E41" s="18" t="str">
        <f>VLOOKUP($A41,KO_Information!$A:$H,5,FALSE)</f>
        <v>Unclassified; Cellular Processes and Signaling; Other transporters</v>
      </c>
      <c r="F41" s="18" t="str">
        <f>VLOOKUP($A41,KO_Information!$A:$H,6,FALSE)</f>
        <v>Unclassified</v>
      </c>
      <c r="G41" s="18" t="str">
        <f>VLOOKUP($A41,KO_Information!$A:$H,7,FALSE)</f>
        <v>Cellular Processes and Signaling</v>
      </c>
      <c r="H41" s="18" t="str">
        <f>VLOOKUP($A41,KO_Information!$A:$H,8,FALSE)</f>
        <v>Other transporters</v>
      </c>
      <c r="I41">
        <v>15</v>
      </c>
    </row>
    <row r="42" spans="1:9">
      <c r="A42" t="s">
        <v>12417</v>
      </c>
      <c r="B42" s="18" t="str">
        <f>VLOOKUP($A42,KO_Information!$A:$H,2,FALSE)</f>
        <v>None</v>
      </c>
      <c r="C42" s="18" t="str">
        <f>VLOOKUP($A42,KO_Information!$A:$H,3,FALSE)</f>
        <v>None</v>
      </c>
      <c r="D42" s="18">
        <f>VLOOKUP($A42,KO_Information!$A:$H,4,FALSE)</f>
        <v>0</v>
      </c>
      <c r="E42" s="18" t="str">
        <f>VLOOKUP($A42,KO_Information!$A:$H,5,FALSE)</f>
        <v>Unclassified; Poorly Characterized; General function prediction only</v>
      </c>
      <c r="F42" s="18" t="str">
        <f>VLOOKUP($A42,KO_Information!$A:$H,6,FALSE)</f>
        <v>Unclassified</v>
      </c>
      <c r="G42" s="18" t="str">
        <f>VLOOKUP($A42,KO_Information!$A:$H,7,FALSE)</f>
        <v>Poorly Characterized</v>
      </c>
      <c r="H42" s="18" t="str">
        <f>VLOOKUP($A42,KO_Information!$A:$H,8,FALSE)</f>
        <v>General function prediction only</v>
      </c>
      <c r="I42">
        <v>20</v>
      </c>
    </row>
    <row r="43" spans="1:9">
      <c r="A43" t="s">
        <v>18455</v>
      </c>
      <c r="B43" s="18" t="str">
        <f>VLOOKUP($A43,KO_Information!$A:$H,2,FALSE)</f>
        <v>arabinofuranosyltransferase [EC:2.4.2.-]</v>
      </c>
      <c r="C43" s="18" t="str">
        <f>VLOOKUP($A43,KO_Information!$A:$H,3,FALSE)</f>
        <v xml:space="preserve">arabinofuranosyltransferase </v>
      </c>
      <c r="D43" s="18" t="str">
        <f>VLOOKUP($A43,KO_Information!$A:$H,4,FALSE)</f>
        <v>EC:2.4.2.-</v>
      </c>
      <c r="E43" s="18" t="str">
        <f>VLOOKUP($A43,KO_Information!$A:$H,5,FALSE)</f>
        <v>Metabolism; Glycan Biosynthesis and Metabolism; Glycosyltransferases</v>
      </c>
      <c r="F43" s="18" t="str">
        <f>VLOOKUP($A43,KO_Information!$A:$H,6,FALSE)</f>
        <v>Metabolism</v>
      </c>
      <c r="G43" s="18" t="str">
        <f>VLOOKUP($A43,KO_Information!$A:$H,7,FALSE)</f>
        <v>Glycan Biosynthesis and Metabolism</v>
      </c>
      <c r="H43" s="18" t="str">
        <f>VLOOKUP($A43,KO_Information!$A:$H,8,FALSE)</f>
        <v>Glycosyltransferases</v>
      </c>
      <c r="I43">
        <v>14</v>
      </c>
    </row>
    <row r="44" spans="1:9">
      <c r="A44" t="s">
        <v>18257</v>
      </c>
      <c r="B44" s="18" t="str">
        <f>VLOOKUP($A44,KO_Information!$A:$H,2,FALSE)</f>
        <v>methylated-DNA-[protein]-cysteine S-methyltransferase [EC:2.1.1.63]</v>
      </c>
      <c r="C44" s="18" t="str">
        <f>VLOOKUP($A44,KO_Information!$A:$H,3,FALSE)</f>
        <v xml:space="preserve">methylated-DNA-[protein]-cysteine S-methyltransferase </v>
      </c>
      <c r="D44" s="18" t="str">
        <f>VLOOKUP($A44,KO_Information!$A:$H,4,FALSE)</f>
        <v>EC:2.1.1.63</v>
      </c>
      <c r="E44" s="18" t="str">
        <f>VLOOKUP($A44,KO_Information!$A:$H,5,FALSE)</f>
        <v>Genetic Information Processing; Replication and Repair; DNA repair and recombination proteins</v>
      </c>
      <c r="F44" s="18" t="str">
        <f>VLOOKUP($A44,KO_Information!$A:$H,6,FALSE)</f>
        <v>Genetic Information Processing</v>
      </c>
      <c r="G44" s="18" t="str">
        <f>VLOOKUP($A44,KO_Information!$A:$H,7,FALSE)</f>
        <v>Replication and Repair</v>
      </c>
      <c r="H44" s="18" t="str">
        <f>VLOOKUP($A44,KO_Information!$A:$H,8,FALSE)</f>
        <v>DNA repair and recombination proteins</v>
      </c>
      <c r="I44">
        <v>15</v>
      </c>
    </row>
    <row r="45" spans="1:9">
      <c r="A45" t="s">
        <v>18254</v>
      </c>
      <c r="B45" s="18" t="str">
        <f>VLOOKUP($A45,KO_Information!$A:$H,2,FALSE)</f>
        <v>AraC family transcriptional regulator, regulatory protein of adaptative response / methylphosphotriester-DNA alkyltransferase methyltransferase [EC:2.1.1.-]</v>
      </c>
      <c r="C45" s="18" t="str">
        <f>VLOOKUP($A45,KO_Information!$A:$H,3,FALSE)</f>
        <v xml:space="preserve">AraC family transcriptional regulator, regulatory protein of adaptative response / methylphosphotriester-DNA alkyltransferase methyltransferase </v>
      </c>
      <c r="D45" s="18" t="str">
        <f>VLOOKUP($A45,KO_Information!$A:$H,4,FALSE)</f>
        <v>EC:2.1.1.-</v>
      </c>
      <c r="E45" s="18" t="str">
        <f>VLOOKUP($A45,KO_Information!$A:$H,5,FALSE)</f>
        <v>Genetic Information Processing; Transcription; Transcription factors|Genetic Information Processing; Replication and Repair; DNA repair and recombination proteins</v>
      </c>
      <c r="F45" s="18" t="str">
        <f>VLOOKUP($A45,KO_Information!$A:$H,6,FALSE)</f>
        <v>Genetic Information Processing</v>
      </c>
      <c r="G45" s="18" t="str">
        <f>VLOOKUP($A45,KO_Information!$A:$H,7,FALSE)</f>
        <v>Transcription</v>
      </c>
      <c r="H45" s="18" t="str">
        <f>VLOOKUP($A45,KO_Information!$A:$H,8,FALSE)</f>
        <v>Transcription factors</v>
      </c>
      <c r="I45">
        <v>12</v>
      </c>
    </row>
    <row r="46" spans="1:9">
      <c r="A46" t="s">
        <v>2709</v>
      </c>
      <c r="B46" s="18" t="str">
        <f>VLOOKUP($A46,KO_Information!$A:$H,2,FALSE)</f>
        <v>glycogen(starch) synthase [EC:2.4.1.11]</v>
      </c>
      <c r="C46" s="18" t="str">
        <f>VLOOKUP($A46,KO_Information!$A:$H,3,FALSE)</f>
        <v xml:space="preserve">glycogen(starch) synthase </v>
      </c>
      <c r="D46" s="18" t="str">
        <f>VLOOKUP($A46,KO_Information!$A:$H,4,FALSE)</f>
        <v>EC:2.4.1.11</v>
      </c>
      <c r="E46" s="18" t="str">
        <f>VLOOKUP($A46,KO_Information!$A:$H,5,FALSE)</f>
        <v>Metabolism; Glycan Biosynthesis and Metabolism; Glycosyltransferases|Metabolism; Carbohydrate Metabolism; Starch and sucrose metabolism|Organismal Systems; Endocrine System; Insulin signaling pathway</v>
      </c>
      <c r="F46" s="18" t="str">
        <f>VLOOKUP($A46,KO_Information!$A:$H,6,FALSE)</f>
        <v>Metabolism</v>
      </c>
      <c r="G46" s="18" t="str">
        <f>VLOOKUP($A46,KO_Information!$A:$H,7,FALSE)</f>
        <v>Glycan Biosynthesis and Metabolism</v>
      </c>
      <c r="H46" s="18" t="str">
        <f>VLOOKUP($A46,KO_Information!$A:$H,8,FALSE)</f>
        <v>Glycosyltransferases</v>
      </c>
      <c r="I46">
        <v>14</v>
      </c>
    </row>
    <row r="47" spans="1:9">
      <c r="A47" t="s">
        <v>7550</v>
      </c>
      <c r="B47" s="18" t="str">
        <f>VLOOKUP($A47,KO_Information!$A:$H,2,FALSE)</f>
        <v>HemX protein</v>
      </c>
      <c r="C47" s="18" t="str">
        <f>VLOOKUP($A47,KO_Information!$A:$H,3,FALSE)</f>
        <v>HemX protein</v>
      </c>
      <c r="D47" s="18">
        <f>VLOOKUP($A47,KO_Information!$A:$H,4,FALSE)</f>
        <v>0</v>
      </c>
      <c r="E47" s="18" t="str">
        <f>VLOOKUP($A47,KO_Information!$A:$H,5,FALSE)</f>
        <v>Unclassified; Cellular Processes and Signaling; Membrane and intracellular structural molecules</v>
      </c>
      <c r="F47" s="18" t="str">
        <f>VLOOKUP($A47,KO_Information!$A:$H,6,FALSE)</f>
        <v>Unclassified</v>
      </c>
      <c r="G47" s="18" t="str">
        <f>VLOOKUP($A47,KO_Information!$A:$H,7,FALSE)</f>
        <v>Cellular Processes and Signaling</v>
      </c>
      <c r="H47" s="18" t="str">
        <f>VLOOKUP($A47,KO_Information!$A:$H,8,FALSE)</f>
        <v>Membrane and intracellular structural molecules</v>
      </c>
      <c r="I47">
        <v>15</v>
      </c>
    </row>
    <row r="48" spans="1:9">
      <c r="A48" t="s">
        <v>10484</v>
      </c>
      <c r="B48" s="18" t="str">
        <f>VLOOKUP($A48,KO_Information!$A:$H,2,FALSE)</f>
        <v>curli production assembly/transport component CsgE</v>
      </c>
      <c r="C48" s="18" t="str">
        <f>VLOOKUP($A48,KO_Information!$A:$H,3,FALSE)</f>
        <v>curli production assembly/transport component CsgE</v>
      </c>
      <c r="D48" s="18">
        <f>VLOOKUP($A48,KO_Information!$A:$H,4,FALSE)</f>
        <v>0</v>
      </c>
      <c r="E48" s="18" t="str">
        <f>VLOOKUP($A48,KO_Information!$A:$H,5,FALSE)</f>
        <v>Environmental Information Processing; Membrane Transport; Secretion system</v>
      </c>
      <c r="F48" s="18" t="str">
        <f>VLOOKUP($A48,KO_Information!$A:$H,6,FALSE)</f>
        <v>Environmental Information Processing</v>
      </c>
      <c r="G48" s="18" t="str">
        <f>VLOOKUP($A48,KO_Information!$A:$H,7,FALSE)</f>
        <v>Membrane Transport</v>
      </c>
      <c r="H48" s="18" t="str">
        <f>VLOOKUP($A48,KO_Information!$A:$H,8,FALSE)</f>
        <v>Secretion system</v>
      </c>
      <c r="I48">
        <v>6</v>
      </c>
    </row>
    <row r="49" spans="1:9">
      <c r="A49" t="s">
        <v>15473</v>
      </c>
      <c r="B49" s="18" t="str">
        <f>VLOOKUP($A49,KO_Information!$A:$H,2,FALSE)</f>
        <v>dehydrosqualene synthase [EC:2.5.1.-]</v>
      </c>
      <c r="C49" s="18" t="str">
        <f>VLOOKUP($A49,KO_Information!$A:$H,3,FALSE)</f>
        <v xml:space="preserve">dehydrosqualene synthase </v>
      </c>
      <c r="D49" s="18" t="str">
        <f>VLOOKUP($A49,KO_Information!$A:$H,4,FALSE)</f>
        <v>EC:2.5.1.-</v>
      </c>
      <c r="E49" s="18" t="str">
        <f>VLOOKUP($A49,KO_Information!$A:$H,5,FALSE)</f>
        <v>Metabolism; Metabolism of Terpenoids and Polyketides; Prenyltransferases|Metabolism; Metabolism of Terpenoids and Polyketides; Carotenoid biosynthesis</v>
      </c>
      <c r="F49" s="18" t="str">
        <f>VLOOKUP($A49,KO_Information!$A:$H,6,FALSE)</f>
        <v>Metabolism</v>
      </c>
      <c r="G49" s="18" t="str">
        <f>VLOOKUP($A49,KO_Information!$A:$H,7,FALSE)</f>
        <v>Metabolism of Terpenoids and Polyketides</v>
      </c>
      <c r="H49" s="18" t="str">
        <f>VLOOKUP($A49,KO_Information!$A:$H,8,FALSE)</f>
        <v>Prenyltransferases</v>
      </c>
      <c r="I49">
        <v>3</v>
      </c>
    </row>
    <row r="50" spans="1:9">
      <c r="A50" t="s">
        <v>15476</v>
      </c>
      <c r="B50" s="18" t="str">
        <f>VLOOKUP($A50,KO_Information!$A:$H,2,FALSE)</f>
        <v>dehydrosqualene desaturase [EC:1.14.99.-]</v>
      </c>
      <c r="C50" s="18" t="str">
        <f>VLOOKUP($A50,KO_Information!$A:$H,3,FALSE)</f>
        <v xml:space="preserve">dehydrosqualene desaturase </v>
      </c>
      <c r="D50" s="18" t="str">
        <f>VLOOKUP($A50,KO_Information!$A:$H,4,FALSE)</f>
        <v>EC:1.14.99.-</v>
      </c>
      <c r="E50" s="18" t="str">
        <f>VLOOKUP($A50,KO_Information!$A:$H,5,FALSE)</f>
        <v>Metabolism; Metabolism of Terpenoids and Polyketides; Carotenoid biosynthesis</v>
      </c>
      <c r="F50" s="18" t="str">
        <f>VLOOKUP($A50,KO_Information!$A:$H,6,FALSE)</f>
        <v>Metabolism</v>
      </c>
      <c r="G50" s="18" t="str">
        <f>VLOOKUP($A50,KO_Information!$A:$H,7,FALSE)</f>
        <v>Metabolism of Terpenoids and Polyketides</v>
      </c>
      <c r="H50" s="18" t="str">
        <f>VLOOKUP($A50,KO_Information!$A:$H,8,FALSE)</f>
        <v>Carotenoid biosynthesis</v>
      </c>
      <c r="I50">
        <v>3</v>
      </c>
    </row>
    <row r="51" spans="1:9">
      <c r="A51" t="s">
        <v>18191</v>
      </c>
      <c r="B51" s="18" t="str">
        <f>VLOOKUP($A51,KO_Information!$A:$H,2,FALSE)</f>
        <v>sulfotransferase</v>
      </c>
      <c r="C51" s="18" t="str">
        <f>VLOOKUP($A51,KO_Information!$A:$H,3,FALSE)</f>
        <v>sulfotransferase</v>
      </c>
      <c r="D51" s="18">
        <f>VLOOKUP($A51,KO_Information!$A:$H,4,FALSE)</f>
        <v>0</v>
      </c>
      <c r="E51" s="18" t="str">
        <f>VLOOKUP($A51,KO_Information!$A:$H,5,FALSE)</f>
        <v>Organismal Systems; Environmental Adaptation; Plant-pathogen interaction</v>
      </c>
      <c r="F51" s="18" t="str">
        <f>VLOOKUP($A51,KO_Information!$A:$H,6,FALSE)</f>
        <v>Organismal Systems</v>
      </c>
      <c r="G51" s="18" t="str">
        <f>VLOOKUP($A51,KO_Information!$A:$H,7,FALSE)</f>
        <v>Environmental Adaptation</v>
      </c>
      <c r="H51" s="18" t="str">
        <f>VLOOKUP($A51,KO_Information!$A:$H,8,FALSE)</f>
        <v>Plant-pathogen interaction</v>
      </c>
      <c r="I51">
        <v>20</v>
      </c>
    </row>
    <row r="52" spans="1:9">
      <c r="A52" t="s">
        <v>11705</v>
      </c>
      <c r="B52" s="18" t="str">
        <f>VLOOKUP($A52,KO_Information!$A:$H,2,FALSE)</f>
        <v>None</v>
      </c>
      <c r="C52" s="18" t="str">
        <f>VLOOKUP($A52,KO_Information!$A:$H,3,FALSE)</f>
        <v>None</v>
      </c>
      <c r="D52" s="18">
        <f>VLOOKUP($A52,KO_Information!$A:$H,4,FALSE)</f>
        <v>0</v>
      </c>
      <c r="E52" s="18" t="str">
        <f>VLOOKUP($A52,KO_Information!$A:$H,5,FALSE)</f>
        <v>Unclassified; Metabolism; Others</v>
      </c>
      <c r="F52" s="18" t="str">
        <f>VLOOKUP($A52,KO_Information!$A:$H,6,FALSE)</f>
        <v>Unclassified</v>
      </c>
      <c r="G52" s="18" t="str">
        <f>VLOOKUP($A52,KO_Information!$A:$H,7,FALSE)</f>
        <v>Metabolism</v>
      </c>
      <c r="H52" s="18" t="str">
        <f>VLOOKUP($A52,KO_Information!$A:$H,8,FALSE)</f>
        <v>Others</v>
      </c>
      <c r="I52">
        <v>20</v>
      </c>
    </row>
    <row r="53" spans="1:9">
      <c r="A53" t="s">
        <v>15014</v>
      </c>
      <c r="B53" s="18" t="str">
        <f>VLOOKUP($A53,KO_Information!$A:$H,2,FALSE)</f>
        <v>hypothetical protein</v>
      </c>
      <c r="C53" s="18" t="str">
        <f>VLOOKUP($A53,KO_Information!$A:$H,3,FALSE)</f>
        <v>hypothetical protein</v>
      </c>
      <c r="D53" s="18">
        <f>VLOOKUP($A53,KO_Information!$A:$H,4,FALSE)</f>
        <v>0</v>
      </c>
      <c r="E53" s="18" t="str">
        <f>VLOOKUP($A53,KO_Information!$A:$H,5,FALSE)</f>
        <v>Unclassified; Poorly Characterized; Function unknown</v>
      </c>
      <c r="F53" s="18" t="str">
        <f>VLOOKUP($A53,KO_Information!$A:$H,6,FALSE)</f>
        <v>Unclassified</v>
      </c>
      <c r="G53" s="18" t="str">
        <f>VLOOKUP($A53,KO_Information!$A:$H,7,FALSE)</f>
        <v>Poorly Characterized</v>
      </c>
      <c r="H53" s="18" t="str">
        <f>VLOOKUP($A53,KO_Information!$A:$H,8,FALSE)</f>
        <v>Function unknown</v>
      </c>
      <c r="I53">
        <v>20</v>
      </c>
    </row>
    <row r="54" spans="1:9">
      <c r="A54" t="s">
        <v>19058</v>
      </c>
      <c r="B54" s="18" t="str">
        <f>VLOOKUP($A54,KO_Information!$A:$H,2,FALSE)</f>
        <v>alpha-1,6-mannosyltransferase [EC:2.4.1.-]</v>
      </c>
      <c r="C54" s="18" t="str">
        <f>VLOOKUP($A54,KO_Information!$A:$H,3,FALSE)</f>
        <v xml:space="preserve">alpha-1,6-mannosyltransferase </v>
      </c>
      <c r="D54" s="18" t="str">
        <f>VLOOKUP($A54,KO_Information!$A:$H,4,FALSE)</f>
        <v>EC:2.4.1.-</v>
      </c>
      <c r="E54" s="18" t="str">
        <f>VLOOKUP($A54,KO_Information!$A:$H,5,FALSE)</f>
        <v>Metabolism; Glycan Biosynthesis and Metabolism; Glycosyltransferases</v>
      </c>
      <c r="F54" s="18" t="str">
        <f>VLOOKUP($A54,KO_Information!$A:$H,6,FALSE)</f>
        <v>Metabolism</v>
      </c>
      <c r="G54" s="18" t="str">
        <f>VLOOKUP($A54,KO_Information!$A:$H,7,FALSE)</f>
        <v>Glycan Biosynthesis and Metabolism</v>
      </c>
      <c r="H54" s="18" t="str">
        <f>VLOOKUP($A54,KO_Information!$A:$H,8,FALSE)</f>
        <v>Glycosyltransferases</v>
      </c>
      <c r="I54">
        <v>14</v>
      </c>
    </row>
    <row r="55" spans="1:9">
      <c r="A55" t="s">
        <v>19051</v>
      </c>
      <c r="B55" s="18" t="str">
        <f>VLOOKUP($A55,KO_Information!$A:$H,2,FALSE)</f>
        <v>alpha-1,6-mannosyltransferase [EC:2.4.1.-]</v>
      </c>
      <c r="C55" s="18" t="str">
        <f>VLOOKUP($A55,KO_Information!$A:$H,3,FALSE)</f>
        <v xml:space="preserve">alpha-1,6-mannosyltransferase </v>
      </c>
      <c r="D55" s="18" t="str">
        <f>VLOOKUP($A55,KO_Information!$A:$H,4,FALSE)</f>
        <v>EC:2.4.1.-</v>
      </c>
      <c r="E55" s="18" t="str">
        <f>VLOOKUP($A55,KO_Information!$A:$H,5,FALSE)</f>
        <v>Metabolism; Glycan Biosynthesis and Metabolism; Glycosyltransferases</v>
      </c>
      <c r="F55" s="18" t="str">
        <f>VLOOKUP($A55,KO_Information!$A:$H,6,FALSE)</f>
        <v>Metabolism</v>
      </c>
      <c r="G55" s="18" t="str">
        <f>VLOOKUP($A55,KO_Information!$A:$H,7,FALSE)</f>
        <v>Glycan Biosynthesis and Metabolism</v>
      </c>
      <c r="H55" s="18" t="str">
        <f>VLOOKUP($A55,KO_Information!$A:$H,8,FALSE)</f>
        <v>Glycosyltransferases</v>
      </c>
      <c r="I55">
        <v>14</v>
      </c>
    </row>
    <row r="56" spans="1:9">
      <c r="A56" t="s">
        <v>19054</v>
      </c>
      <c r="B56" s="18" t="str">
        <f>VLOOKUP($A56,KO_Information!$A:$H,2,FALSE)</f>
        <v>alpha-1,6-mannosyltransferase [EC:2.4.1.-]</v>
      </c>
      <c r="C56" s="18" t="str">
        <f>VLOOKUP($A56,KO_Information!$A:$H,3,FALSE)</f>
        <v xml:space="preserve">alpha-1,6-mannosyltransferase </v>
      </c>
      <c r="D56" s="18" t="str">
        <f>VLOOKUP($A56,KO_Information!$A:$H,4,FALSE)</f>
        <v>EC:2.4.1.-</v>
      </c>
      <c r="E56" s="18" t="str">
        <f>VLOOKUP($A56,KO_Information!$A:$H,5,FALSE)</f>
        <v>Metabolism; Glycan Biosynthesis and Metabolism; Glycosyltransferases</v>
      </c>
      <c r="F56" s="18" t="str">
        <f>VLOOKUP($A56,KO_Information!$A:$H,6,FALSE)</f>
        <v>Metabolism</v>
      </c>
      <c r="G56" s="18" t="str">
        <f>VLOOKUP($A56,KO_Information!$A:$H,7,FALSE)</f>
        <v>Glycan Biosynthesis and Metabolism</v>
      </c>
      <c r="H56" s="18" t="str">
        <f>VLOOKUP($A56,KO_Information!$A:$H,8,FALSE)</f>
        <v>Glycosyltransferases</v>
      </c>
      <c r="I56">
        <v>14</v>
      </c>
    </row>
    <row r="57" spans="1:9">
      <c r="A57" t="s">
        <v>19047</v>
      </c>
      <c r="B57" s="18" t="str">
        <f>VLOOKUP($A57,KO_Information!$A:$H,2,FALSE)</f>
        <v>2,3-dihydroxybenzoate decarboxylase [EC:4.1.1.46]</v>
      </c>
      <c r="C57" s="18" t="str">
        <f>VLOOKUP($A57,KO_Information!$A:$H,3,FALSE)</f>
        <v xml:space="preserve">2,3-dihydroxybenzoate decarboxylase </v>
      </c>
      <c r="D57" s="18" t="str">
        <f>VLOOKUP($A57,KO_Information!$A:$H,4,FALSE)</f>
        <v>EC:4.1.1.46</v>
      </c>
      <c r="E57" s="18" t="str">
        <f>VLOOKUP($A57,KO_Information!$A:$H,5,FALSE)</f>
        <v>Metabolism; Xenobiotics Biodegradation and Metabolism; Aminobenzoate degradation|Metabolism; Xenobiotics Biodegradation and Metabolism; Benzoate degradation</v>
      </c>
      <c r="F57" s="18" t="str">
        <f>VLOOKUP($A57,KO_Information!$A:$H,6,FALSE)</f>
        <v>Metabolism</v>
      </c>
      <c r="G57" s="18" t="str">
        <f>VLOOKUP($A57,KO_Information!$A:$H,7,FALSE)</f>
        <v>Xenobiotics Biodegradation and Metabolism</v>
      </c>
      <c r="H57" s="18" t="str">
        <f>VLOOKUP($A57,KO_Information!$A:$H,8,FALSE)</f>
        <v>Aminobenzoate degradation</v>
      </c>
      <c r="I57">
        <v>16</v>
      </c>
    </row>
    <row r="58" spans="1:9">
      <c r="A58" t="s">
        <v>6353</v>
      </c>
      <c r="B58" s="18" t="str">
        <f>VLOOKUP($A58,KO_Information!$A:$H,2,FALSE)</f>
        <v>6-carboxyhexanoate--CoA ligase [EC:6.2.1.14]</v>
      </c>
      <c r="C58" s="18" t="str">
        <f>VLOOKUP($A58,KO_Information!$A:$H,3,FALSE)</f>
        <v xml:space="preserve">6-carboxyhexanoate--CoA ligase </v>
      </c>
      <c r="D58" s="18" t="str">
        <f>VLOOKUP($A58,KO_Information!$A:$H,4,FALSE)</f>
        <v>EC:6.2.1.14</v>
      </c>
      <c r="E58" s="18" t="str">
        <f>VLOOKUP($A58,KO_Information!$A:$H,5,FALSE)</f>
        <v>Metabolism; Metabolism of Cofactors and Vitamins; Biotin metabolism</v>
      </c>
      <c r="F58" s="18" t="str">
        <f>VLOOKUP($A58,KO_Information!$A:$H,6,FALSE)</f>
        <v>Metabolism</v>
      </c>
      <c r="G58" s="18" t="str">
        <f>VLOOKUP($A58,KO_Information!$A:$H,7,FALSE)</f>
        <v>Metabolism of Cofactors and Vitamins</v>
      </c>
      <c r="H58" s="18" t="str">
        <f>VLOOKUP($A58,KO_Information!$A:$H,8,FALSE)</f>
        <v>Biotin metabolism</v>
      </c>
      <c r="I58">
        <v>4</v>
      </c>
    </row>
    <row r="59" spans="1:9">
      <c r="A59" t="s">
        <v>19196</v>
      </c>
      <c r="B59" s="18" t="str">
        <f>VLOOKUP($A59,KO_Information!$A:$H,2,FALSE)</f>
        <v>cis-1,2-dihydro-1,2-dihydroxynaphthalene/dibenzothiophene dihydrodiol dehydrogenase [EC:1.3.1.29 1.3.1.60]</v>
      </c>
      <c r="C59" s="18" t="str">
        <f>VLOOKUP($A59,KO_Information!$A:$H,3,FALSE)</f>
        <v xml:space="preserve">cis-1,2-dihydro-1,2-dihydroxynaphthalene/dibenzothiophene dihydrodiol dehydrogenase </v>
      </c>
      <c r="D59" s="18" t="str">
        <f>VLOOKUP($A59,KO_Information!$A:$H,4,FALSE)</f>
        <v>EC:1.3.1.29</v>
      </c>
      <c r="E59" s="18" t="str">
        <f>VLOOKUP($A59,KO_Information!$A:$H,5,FALSE)</f>
        <v>Metabolism; Xenobiotics Biodegradation and Metabolism; Polycyclic aromatic hydrocarbon degradation|Metabolism; Xenobiotics Biodegradation and Metabolism; Naphthalene degradation</v>
      </c>
      <c r="F59" s="18" t="str">
        <f>VLOOKUP($A59,KO_Information!$A:$H,6,FALSE)</f>
        <v>Metabolism</v>
      </c>
      <c r="G59" s="18" t="str">
        <f>VLOOKUP($A59,KO_Information!$A:$H,7,FALSE)</f>
        <v>Xenobiotics Biodegradation and Metabolism</v>
      </c>
      <c r="H59" s="18" t="str">
        <f>VLOOKUP($A59,KO_Information!$A:$H,8,FALSE)</f>
        <v>Polycyclic aromatic hydrocarbon degradation</v>
      </c>
      <c r="I59">
        <v>16</v>
      </c>
    </row>
    <row r="60" spans="1:9">
      <c r="A60" t="s">
        <v>4893</v>
      </c>
      <c r="B60" s="18" t="str">
        <f>VLOOKUP($A60,KO_Information!$A:$H,2,FALSE)</f>
        <v>N-acyl-D-glutamate deacylase [EC:3.5.1.82]</v>
      </c>
      <c r="C60" s="18" t="str">
        <f>VLOOKUP($A60,KO_Information!$A:$H,3,FALSE)</f>
        <v xml:space="preserve">N-acyl-D-glutamate deacylase </v>
      </c>
      <c r="D60" s="18" t="str">
        <f>VLOOKUP($A60,KO_Information!$A:$H,4,FALSE)</f>
        <v>EC:3.5.1.82</v>
      </c>
      <c r="E60" s="18" t="str">
        <f>VLOOKUP($A60,KO_Information!$A:$H,5,FALSE)</f>
        <v>Unclassified; Metabolism; Others</v>
      </c>
      <c r="F60" s="18" t="str">
        <f>VLOOKUP($A60,KO_Information!$A:$H,6,FALSE)</f>
        <v>Unclassified</v>
      </c>
      <c r="G60" s="18" t="str">
        <f>VLOOKUP($A60,KO_Information!$A:$H,7,FALSE)</f>
        <v>Metabolism</v>
      </c>
      <c r="H60" s="18" t="str">
        <f>VLOOKUP($A60,KO_Information!$A:$H,8,FALSE)</f>
        <v>Others</v>
      </c>
      <c r="I60">
        <v>20</v>
      </c>
    </row>
    <row r="61" spans="1:9">
      <c r="A61" t="s">
        <v>11022</v>
      </c>
      <c r="B61" s="18" t="str">
        <f>VLOOKUP($A61,KO_Information!$A:$H,2,FALSE)</f>
        <v>MFS transporter, AAHS family, benzoate transport protein</v>
      </c>
      <c r="C61" s="18" t="str">
        <f>VLOOKUP($A61,KO_Information!$A:$H,3,FALSE)</f>
        <v>MFS transporter, AAHS family, benzoate transport protein</v>
      </c>
      <c r="D61" s="18">
        <f>VLOOKUP($A61,KO_Information!$A:$H,4,FALSE)</f>
        <v>0</v>
      </c>
      <c r="E61" s="18" t="str">
        <f>VLOOKUP($A61,KO_Information!$A:$H,5,FALSE)</f>
        <v>Environmental Information Processing; Membrane Transport; Transporters</v>
      </c>
      <c r="F61" s="18" t="str">
        <f>VLOOKUP($A61,KO_Information!$A:$H,6,FALSE)</f>
        <v>Environmental Information Processing</v>
      </c>
      <c r="G61" s="18" t="str">
        <f>VLOOKUP($A61,KO_Information!$A:$H,7,FALSE)</f>
        <v>Membrane Transport</v>
      </c>
      <c r="H61" s="18" t="str">
        <f>VLOOKUP($A61,KO_Information!$A:$H,8,FALSE)</f>
        <v>Transporters</v>
      </c>
      <c r="I61">
        <v>5</v>
      </c>
    </row>
    <row r="62" spans="1:9">
      <c r="A62" t="s">
        <v>16711</v>
      </c>
      <c r="B62" s="18" t="str">
        <f>VLOOKUP($A62,KO_Information!$A:$H,2,FALSE)</f>
        <v>two-component system, OmpR family, bacitracin resistance sensor histidine kinase BceS [EC:2.7.13.3]</v>
      </c>
      <c r="C62" s="18" t="str">
        <f>VLOOKUP($A62,KO_Information!$A:$H,3,FALSE)</f>
        <v xml:space="preserve">two-component system, OmpR family, bacitracin resistance sensor histidine kinase BceS </v>
      </c>
      <c r="D62" s="18" t="str">
        <f>VLOOKUP($A62,KO_Information!$A:$H,4,FALSE)</f>
        <v>EC:2.7.13.3</v>
      </c>
      <c r="E62" s="18" t="str">
        <f>VLOOKUP($A62,KO_Information!$A:$H,5,FALSE)</f>
        <v>Metabolism; Enzyme Families; Protein kinases|Environmental Information Processing; Signal Transduction; Two-component system</v>
      </c>
      <c r="F62" s="18" t="str">
        <f>VLOOKUP($A62,KO_Information!$A:$H,6,FALSE)</f>
        <v>Metabolism</v>
      </c>
      <c r="G62" s="18" t="str">
        <f>VLOOKUP($A62,KO_Information!$A:$H,7,FALSE)</f>
        <v>Enzyme Families</v>
      </c>
      <c r="H62" s="18" t="str">
        <f>VLOOKUP($A62,KO_Information!$A:$H,8,FALSE)</f>
        <v>Protein kinases</v>
      </c>
      <c r="I62">
        <v>1</v>
      </c>
    </row>
    <row r="63" spans="1:9">
      <c r="A63" t="s">
        <v>15788</v>
      </c>
      <c r="B63" s="18" t="str">
        <f>VLOOKUP($A63,KO_Information!$A:$H,2,FALSE)</f>
        <v>voltage-gated potassium channel</v>
      </c>
      <c r="C63" s="18" t="str">
        <f>VLOOKUP($A63,KO_Information!$A:$H,3,FALSE)</f>
        <v>voltage-gated potassium channel</v>
      </c>
      <c r="D63" s="18">
        <f>VLOOKUP($A63,KO_Information!$A:$H,4,FALSE)</f>
        <v>0</v>
      </c>
      <c r="E63" s="18" t="str">
        <f>VLOOKUP($A63,KO_Information!$A:$H,5,FALSE)</f>
        <v>Unclassified; Cellular Processes and Signaling; Pores ion channels</v>
      </c>
      <c r="F63" s="18" t="str">
        <f>VLOOKUP($A63,KO_Information!$A:$H,6,FALSE)</f>
        <v>Unclassified</v>
      </c>
      <c r="G63" s="18" t="str">
        <f>VLOOKUP($A63,KO_Information!$A:$H,7,FALSE)</f>
        <v>Cellular Processes and Signaling</v>
      </c>
      <c r="H63" s="18" t="str">
        <f>VLOOKUP($A63,KO_Information!$A:$H,8,FALSE)</f>
        <v>Pores ion channels</v>
      </c>
      <c r="I63">
        <v>15</v>
      </c>
    </row>
    <row r="64" spans="1:9">
      <c r="A64" t="s">
        <v>2900</v>
      </c>
      <c r="B64" s="18" t="str">
        <f>VLOOKUP($A64,KO_Information!$A:$H,2,FALSE)</f>
        <v>beta-galactosamide-alpha-2,3-sialyltransferase [EC:2.4.99.-]</v>
      </c>
      <c r="C64" s="18" t="str">
        <f>VLOOKUP($A64,KO_Information!$A:$H,3,FALSE)</f>
        <v xml:space="preserve">beta-galactosamide-alpha-2,3-sialyltransferase </v>
      </c>
      <c r="D64" s="18" t="str">
        <f>VLOOKUP($A64,KO_Information!$A:$H,4,FALSE)</f>
        <v>EC:2.4.99.-</v>
      </c>
      <c r="E64" s="18" t="str">
        <f>VLOOKUP($A64,KO_Information!$A:$H,5,FALSE)</f>
        <v>Metabolism; Glycan Biosynthesis and Metabolism; Glycosyltransferases</v>
      </c>
      <c r="F64" s="18" t="str">
        <f>VLOOKUP($A64,KO_Information!$A:$H,6,FALSE)</f>
        <v>Metabolism</v>
      </c>
      <c r="G64" s="18" t="str">
        <f>VLOOKUP($A64,KO_Information!$A:$H,7,FALSE)</f>
        <v>Glycan Biosynthesis and Metabolism</v>
      </c>
      <c r="H64" s="18" t="str">
        <f>VLOOKUP($A64,KO_Information!$A:$H,8,FALSE)</f>
        <v>Glycosyltransferases</v>
      </c>
      <c r="I64">
        <v>14</v>
      </c>
    </row>
    <row r="65" spans="1:9">
      <c r="A65" t="s">
        <v>526</v>
      </c>
      <c r="B65" s="18" t="str">
        <f>VLOOKUP($A65,KO_Information!$A:$H,2,FALSE)</f>
        <v>D-galactose 1-dehydrogenase [EC:1.1.1.48]</v>
      </c>
      <c r="C65" s="18" t="str">
        <f>VLOOKUP($A65,KO_Information!$A:$H,3,FALSE)</f>
        <v xml:space="preserve">D-galactose 1-dehydrogenase </v>
      </c>
      <c r="D65" s="18" t="str">
        <f>VLOOKUP($A65,KO_Information!$A:$H,4,FALSE)</f>
        <v>EC:1.1.1.48</v>
      </c>
      <c r="E65" s="18" t="str">
        <f>VLOOKUP($A65,KO_Information!$A:$H,5,FALSE)</f>
        <v>Metabolism; Carbohydrate Metabolism; Galactose metabolism</v>
      </c>
      <c r="F65" s="18" t="str">
        <f>VLOOKUP($A65,KO_Information!$A:$H,6,FALSE)</f>
        <v>Metabolism</v>
      </c>
      <c r="G65" s="18" t="str">
        <f>VLOOKUP($A65,KO_Information!$A:$H,7,FALSE)</f>
        <v>Carbohydrate Metabolism</v>
      </c>
      <c r="H65" s="18" t="str">
        <f>VLOOKUP($A65,KO_Information!$A:$H,8,FALSE)</f>
        <v>Galactose metabolism</v>
      </c>
      <c r="I65">
        <v>7</v>
      </c>
    </row>
    <row r="66" spans="1:9">
      <c r="A66" t="s">
        <v>7035</v>
      </c>
      <c r="B66" s="18" t="str">
        <f>VLOOKUP($A66,KO_Information!$A:$H,2,FALSE)</f>
        <v>competence protein ComK</v>
      </c>
      <c r="C66" s="18" t="str">
        <f>VLOOKUP($A66,KO_Information!$A:$H,3,FALSE)</f>
        <v>competence protein ComK</v>
      </c>
      <c r="D66" s="18">
        <f>VLOOKUP($A66,KO_Information!$A:$H,4,FALSE)</f>
        <v>0</v>
      </c>
      <c r="E66" s="18" t="str">
        <f>VLOOKUP($A66,KO_Information!$A:$H,5,FALSE)</f>
        <v>Environmental Information Processing; Membrane Transport; Secretion system</v>
      </c>
      <c r="F66" s="18" t="str">
        <f>VLOOKUP($A66,KO_Information!$A:$H,6,FALSE)</f>
        <v>Environmental Information Processing</v>
      </c>
      <c r="G66" s="18" t="str">
        <f>VLOOKUP($A66,KO_Information!$A:$H,7,FALSE)</f>
        <v>Membrane Transport</v>
      </c>
      <c r="H66" s="18" t="str">
        <f>VLOOKUP($A66,KO_Information!$A:$H,8,FALSE)</f>
        <v>Secretion system</v>
      </c>
      <c r="I66">
        <v>6</v>
      </c>
    </row>
    <row r="67" spans="1:9">
      <c r="A67" t="s">
        <v>8577</v>
      </c>
      <c r="B67" s="18" t="str">
        <f>VLOOKUP($A67,KO_Information!$A:$H,2,FALSE)</f>
        <v>transcription initiation factor TFIIB</v>
      </c>
      <c r="C67" s="18" t="str">
        <f>VLOOKUP($A67,KO_Information!$A:$H,3,FALSE)</f>
        <v>transcription initiation factor TFIIB</v>
      </c>
      <c r="D67" s="18">
        <f>VLOOKUP($A67,KO_Information!$A:$H,4,FALSE)</f>
        <v>0</v>
      </c>
      <c r="E67" s="18" t="str">
        <f>VLOOKUP($A67,KO_Information!$A:$H,5,FALSE)</f>
        <v>Genetic Information Processing; Transcription; Transcription machinery|Genetic Information Processing; Transcription; Basal transcription factors</v>
      </c>
      <c r="F67" s="18" t="str">
        <f>VLOOKUP($A67,KO_Information!$A:$H,6,FALSE)</f>
        <v>Genetic Information Processing</v>
      </c>
      <c r="G67" s="18" t="str">
        <f>VLOOKUP($A67,KO_Information!$A:$H,7,FALSE)</f>
        <v>Transcription</v>
      </c>
      <c r="H67" s="18" t="str">
        <f>VLOOKUP($A67,KO_Information!$A:$H,8,FALSE)</f>
        <v>Transcription machinery</v>
      </c>
      <c r="I67">
        <v>12</v>
      </c>
    </row>
    <row r="68" spans="1:9">
      <c r="A68" t="s">
        <v>16539</v>
      </c>
      <c r="B68" s="18" t="str">
        <f>VLOOKUP($A68,KO_Information!$A:$H,2,FALSE)</f>
        <v>arabinosyltransferase C [EC:2.4.2.-]</v>
      </c>
      <c r="C68" s="18" t="str">
        <f>VLOOKUP($A68,KO_Information!$A:$H,3,FALSE)</f>
        <v xml:space="preserve">arabinosyltransferase C </v>
      </c>
      <c r="D68" s="18" t="str">
        <f>VLOOKUP($A68,KO_Information!$A:$H,4,FALSE)</f>
        <v>EC:2.4.2.-</v>
      </c>
      <c r="E68" s="18" t="str">
        <f>VLOOKUP($A68,KO_Information!$A:$H,5,FALSE)</f>
        <v>Metabolism; Glycan Biosynthesis and Metabolism; Glycosyltransferases</v>
      </c>
      <c r="F68" s="18" t="str">
        <f>VLOOKUP($A68,KO_Information!$A:$H,6,FALSE)</f>
        <v>Metabolism</v>
      </c>
      <c r="G68" s="18" t="str">
        <f>VLOOKUP($A68,KO_Information!$A:$H,7,FALSE)</f>
        <v>Glycan Biosynthesis and Metabolism</v>
      </c>
      <c r="H68" s="18" t="str">
        <f>VLOOKUP($A68,KO_Information!$A:$H,8,FALSE)</f>
        <v>Glycosyltransferases</v>
      </c>
      <c r="I68">
        <v>14</v>
      </c>
    </row>
    <row r="69" spans="1:9">
      <c r="A69" t="s">
        <v>8936</v>
      </c>
      <c r="B69" s="18" t="str">
        <f>VLOOKUP($A69,KO_Information!$A:$H,2,FALSE)</f>
        <v>6-phospho-5-dehydro-2-deoxy-D-gluconate aldolase [EC:4.1.2.29]</v>
      </c>
      <c r="C69" s="18" t="str">
        <f>VLOOKUP($A69,KO_Information!$A:$H,3,FALSE)</f>
        <v xml:space="preserve">6-phospho-5-dehydro-2-deoxy-D-gluconate aldolase </v>
      </c>
      <c r="D69" s="18" t="str">
        <f>VLOOKUP($A69,KO_Information!$A:$H,4,FALSE)</f>
        <v>EC:4.1.2.29</v>
      </c>
      <c r="E69" s="18" t="str">
        <f>VLOOKUP($A69,KO_Information!$A:$H,5,FALSE)</f>
        <v>Metabolism; Carbohydrate Metabolism; Inositol phosphate metabolism</v>
      </c>
      <c r="F69" s="18" t="str">
        <f>VLOOKUP($A69,KO_Information!$A:$H,6,FALSE)</f>
        <v>Metabolism</v>
      </c>
      <c r="G69" s="18" t="str">
        <f>VLOOKUP($A69,KO_Information!$A:$H,7,FALSE)</f>
        <v>Carbohydrate Metabolism</v>
      </c>
      <c r="H69" s="18" t="str">
        <f>VLOOKUP($A69,KO_Information!$A:$H,8,FALSE)</f>
        <v>Inositol phosphate metabolism</v>
      </c>
      <c r="I69">
        <v>7</v>
      </c>
    </row>
    <row r="70" spans="1:9">
      <c r="A70" t="s">
        <v>8917</v>
      </c>
      <c r="B70" s="18" t="str">
        <f>VLOOKUP($A70,KO_Information!$A:$H,2,FALSE)</f>
        <v>cholesterol oxidase [EC:1.1.3.6]</v>
      </c>
      <c r="C70" s="18" t="str">
        <f>VLOOKUP($A70,KO_Information!$A:$H,3,FALSE)</f>
        <v xml:space="preserve">cholesterol oxidase </v>
      </c>
      <c r="D70" s="18" t="str">
        <f>VLOOKUP($A70,KO_Information!$A:$H,4,FALSE)</f>
        <v>EC:1.1.3.6</v>
      </c>
      <c r="E70" s="18" t="str">
        <f>VLOOKUP($A70,KO_Information!$A:$H,5,FALSE)</f>
        <v>Metabolism; Lipid Metabolism; Steroid biosynthesis</v>
      </c>
      <c r="F70" s="18" t="str">
        <f>VLOOKUP($A70,KO_Information!$A:$H,6,FALSE)</f>
        <v>Metabolism</v>
      </c>
      <c r="G70" s="18" t="str">
        <f>VLOOKUP($A70,KO_Information!$A:$H,7,FALSE)</f>
        <v>Lipid Metabolism</v>
      </c>
      <c r="H70" s="18" t="str">
        <f>VLOOKUP($A70,KO_Information!$A:$H,8,FALSE)</f>
        <v>Steroid biosynthesis</v>
      </c>
      <c r="I70">
        <v>9</v>
      </c>
    </row>
    <row r="71" spans="1:9">
      <c r="A71" t="s">
        <v>12916</v>
      </c>
      <c r="B71" s="18" t="str">
        <f>VLOOKUP($A71,KO_Information!$A:$H,2,FALSE)</f>
        <v>None</v>
      </c>
      <c r="C71" s="18" t="str">
        <f>VLOOKUP($A71,KO_Information!$A:$H,3,FALSE)</f>
        <v>None</v>
      </c>
      <c r="D71" s="18">
        <f>VLOOKUP($A71,KO_Information!$A:$H,4,FALSE)</f>
        <v>0</v>
      </c>
      <c r="E71" s="18" t="str">
        <f>VLOOKUP($A71,KO_Information!$A:$H,5,FALSE)</f>
        <v>Unclassified; Cellular Processes and Signaling; Inorganic ion transport and metabolism</v>
      </c>
      <c r="F71" s="18" t="str">
        <f>VLOOKUP($A71,KO_Information!$A:$H,6,FALSE)</f>
        <v>Unclassified</v>
      </c>
      <c r="G71" s="18" t="str">
        <f>VLOOKUP($A71,KO_Information!$A:$H,7,FALSE)</f>
        <v>Cellular Processes and Signaling</v>
      </c>
      <c r="H71" s="18" t="str">
        <f>VLOOKUP($A71,KO_Information!$A:$H,8,FALSE)</f>
        <v>Inorganic ion transport and metabolism</v>
      </c>
      <c r="I71">
        <v>15</v>
      </c>
    </row>
    <row r="72" spans="1:9">
      <c r="A72" t="s">
        <v>402</v>
      </c>
      <c r="B72" s="18" t="str">
        <f>VLOOKUP($A72,KO_Information!$A:$H,2,FALSE)</f>
        <v>aldehyde reductase [EC:1.1.1.21]</v>
      </c>
      <c r="C72" s="18" t="str">
        <f>VLOOKUP($A72,KO_Information!$A:$H,3,FALSE)</f>
        <v xml:space="preserve">aldehyde reductase </v>
      </c>
      <c r="D72" s="18" t="str">
        <f>VLOOKUP($A72,KO_Information!$A:$H,4,FALSE)</f>
        <v>EC:1.1.1.21</v>
      </c>
      <c r="E72" s="18" t="str">
        <f>VLOOKUP($A72,KO_Information!$A:$H,5,FALSE)</f>
        <v>Metabolism; Carbohydrate Metabolism; Fructose and mannose metabolism|Metabolism; Carbohydrate Metabolism; Pyruvate metabolism|Metabolism; Carbohydrate Metabolism; Pentose and glucuronate interconversions|Metabolism; Lipid Metabolism; Glycerolipid metabolism|Metabolism; Carbohydrate Metabolism; Galactose metabolism</v>
      </c>
      <c r="F72" s="18" t="str">
        <f>VLOOKUP($A72,KO_Information!$A:$H,6,FALSE)</f>
        <v>Metabolism</v>
      </c>
      <c r="G72" s="18" t="str">
        <f>VLOOKUP($A72,KO_Information!$A:$H,7,FALSE)</f>
        <v>Carbohydrate Metabolism</v>
      </c>
      <c r="H72" s="18" t="str">
        <f>VLOOKUP($A72,KO_Information!$A:$H,8,FALSE)</f>
        <v>Fructose and mannose metabolism</v>
      </c>
      <c r="I72">
        <v>7</v>
      </c>
    </row>
    <row r="73" spans="1:9">
      <c r="A73" t="s">
        <v>14095</v>
      </c>
      <c r="B73" s="18" t="str">
        <f>VLOOKUP($A73,KO_Information!$A:$H,2,FALSE)</f>
        <v>non-specific protein-tyrosine kinase [EC:2.7.10.2]</v>
      </c>
      <c r="C73" s="18" t="str">
        <f>VLOOKUP($A73,KO_Information!$A:$H,3,FALSE)</f>
        <v xml:space="preserve">non-specific protein-tyrosine kinase </v>
      </c>
      <c r="D73" s="18" t="str">
        <f>VLOOKUP($A73,KO_Information!$A:$H,4,FALSE)</f>
        <v>EC:2.7.10.2</v>
      </c>
      <c r="E73" s="18" t="str">
        <f>VLOOKUP($A73,KO_Information!$A:$H,5,FALSE)</f>
        <v>Unclassified; Cellular Processes and Signaling; Signal transduction mechanisms</v>
      </c>
      <c r="F73" s="18" t="str">
        <f>VLOOKUP($A73,KO_Information!$A:$H,6,FALSE)</f>
        <v>Unclassified</v>
      </c>
      <c r="G73" s="18" t="str">
        <f>VLOOKUP($A73,KO_Information!$A:$H,7,FALSE)</f>
        <v>Cellular Processes and Signaling</v>
      </c>
      <c r="H73" s="18" t="str">
        <f>VLOOKUP($A73,KO_Information!$A:$H,8,FALSE)</f>
        <v>Signal transduction mechanisms</v>
      </c>
      <c r="I73">
        <v>15</v>
      </c>
    </row>
    <row r="74" spans="1:9">
      <c r="A74" t="s">
        <v>14099</v>
      </c>
      <c r="B74" s="18" t="str">
        <f>VLOOKUP($A74,KO_Information!$A:$H,2,FALSE)</f>
        <v>CoA-disulfide reductase [EC:1.8.1.14]</v>
      </c>
      <c r="C74" s="18" t="str">
        <f>VLOOKUP($A74,KO_Information!$A:$H,3,FALSE)</f>
        <v xml:space="preserve">CoA-disulfide reductase </v>
      </c>
      <c r="D74" s="18" t="str">
        <f>VLOOKUP($A74,KO_Information!$A:$H,4,FALSE)</f>
        <v>EC:1.8.1.14</v>
      </c>
      <c r="E74" s="18" t="str">
        <f>VLOOKUP($A74,KO_Information!$A:$H,5,FALSE)</f>
        <v>Unclassified; Metabolism; Others</v>
      </c>
      <c r="F74" s="18" t="str">
        <f>VLOOKUP($A74,KO_Information!$A:$H,6,FALSE)</f>
        <v>Unclassified</v>
      </c>
      <c r="G74" s="18" t="str">
        <f>VLOOKUP($A74,KO_Information!$A:$H,7,FALSE)</f>
        <v>Metabolism</v>
      </c>
      <c r="H74" s="18" t="str">
        <f>VLOOKUP($A74,KO_Information!$A:$H,8,FALSE)</f>
        <v>Others</v>
      </c>
      <c r="I74">
        <v>20</v>
      </c>
    </row>
    <row r="75" spans="1:9">
      <c r="A75" t="s">
        <v>4489</v>
      </c>
      <c r="B75" s="18" t="str">
        <f>VLOOKUP($A75,KO_Information!$A:$H,2,FALSE)</f>
        <v>D-alanyl-D-alanine dipeptidase [EC:3.4.13.-]</v>
      </c>
      <c r="C75" s="18" t="str">
        <f>VLOOKUP($A75,KO_Information!$A:$H,3,FALSE)</f>
        <v xml:space="preserve">D-alanyl-D-alanine dipeptidase </v>
      </c>
      <c r="D75" s="18" t="str">
        <f>VLOOKUP($A75,KO_Information!$A:$H,4,FALSE)</f>
        <v>EC:3.4.13.-</v>
      </c>
      <c r="E75" s="18" t="str">
        <f>VLOOKUP($A75,KO_Information!$A:$H,5,FALSE)</f>
        <v>Unclassified; Cellular Processes and Signaling; Membrane and intracellular structural molecules</v>
      </c>
      <c r="F75" s="18" t="str">
        <f>VLOOKUP($A75,KO_Information!$A:$H,6,FALSE)</f>
        <v>Unclassified</v>
      </c>
      <c r="G75" s="18" t="str">
        <f>VLOOKUP($A75,KO_Information!$A:$H,7,FALSE)</f>
        <v>Cellular Processes and Signaling</v>
      </c>
      <c r="H75" s="18" t="str">
        <f>VLOOKUP($A75,KO_Information!$A:$H,8,FALSE)</f>
        <v>Membrane and intracellular structural molecules</v>
      </c>
      <c r="I75">
        <v>15</v>
      </c>
    </row>
    <row r="76" spans="1:9">
      <c r="A76" t="s">
        <v>16169</v>
      </c>
      <c r="B76" s="18" t="str">
        <f>VLOOKUP($A76,KO_Information!$A:$H,2,FALSE)</f>
        <v>cytolethal distending toxin subunit B</v>
      </c>
      <c r="C76" s="18" t="str">
        <f>VLOOKUP($A76,KO_Information!$A:$H,3,FALSE)</f>
        <v>cytolethal distending toxin subunit B</v>
      </c>
      <c r="D76" s="18">
        <f>VLOOKUP($A76,KO_Information!$A:$H,4,FALSE)</f>
        <v>0</v>
      </c>
      <c r="E76" s="18" t="str">
        <f>VLOOKUP($A76,KO_Information!$A:$H,5,FALSE)</f>
        <v>Environmental Information Processing; Signaling Molecules and Interaction; Bacterial toxins</v>
      </c>
      <c r="F76" s="18" t="str">
        <f>VLOOKUP($A76,KO_Information!$A:$H,6,FALSE)</f>
        <v>Environmental Information Processing</v>
      </c>
      <c r="G76" s="18" t="str">
        <f>VLOOKUP($A76,KO_Information!$A:$H,7,FALSE)</f>
        <v>Signaling Molecules and Interaction</v>
      </c>
      <c r="H76" s="18" t="str">
        <f>VLOOKUP($A76,KO_Information!$A:$H,8,FALSE)</f>
        <v>Bacterial toxins</v>
      </c>
      <c r="I76">
        <v>19</v>
      </c>
    </row>
    <row r="77" spans="1:9">
      <c r="A77" t="s">
        <v>16171</v>
      </c>
      <c r="B77" s="18" t="str">
        <f>VLOOKUP($A77,KO_Information!$A:$H,2,FALSE)</f>
        <v>cytolethal distending toxin subunit C</v>
      </c>
      <c r="C77" s="18" t="str">
        <f>VLOOKUP($A77,KO_Information!$A:$H,3,FALSE)</f>
        <v>cytolethal distending toxin subunit C</v>
      </c>
      <c r="D77" s="18">
        <f>VLOOKUP($A77,KO_Information!$A:$H,4,FALSE)</f>
        <v>0</v>
      </c>
      <c r="E77" s="18" t="str">
        <f>VLOOKUP($A77,KO_Information!$A:$H,5,FALSE)</f>
        <v>Environmental Information Processing; Signaling Molecules and Interaction; Bacterial toxins</v>
      </c>
      <c r="F77" s="18" t="str">
        <f>VLOOKUP($A77,KO_Information!$A:$H,6,FALSE)</f>
        <v>Environmental Information Processing</v>
      </c>
      <c r="G77" s="18" t="str">
        <f>VLOOKUP($A77,KO_Information!$A:$H,7,FALSE)</f>
        <v>Signaling Molecules and Interaction</v>
      </c>
      <c r="H77" s="18" t="str">
        <f>VLOOKUP($A77,KO_Information!$A:$H,8,FALSE)</f>
        <v>Bacterial toxins</v>
      </c>
      <c r="I77">
        <v>19</v>
      </c>
    </row>
    <row r="78" spans="1:9">
      <c r="A78" t="s">
        <v>16167</v>
      </c>
      <c r="B78" s="18" t="str">
        <f>VLOOKUP($A78,KO_Information!$A:$H,2,FALSE)</f>
        <v>cytolethal distending toxin subunit A</v>
      </c>
      <c r="C78" s="18" t="str">
        <f>VLOOKUP($A78,KO_Information!$A:$H,3,FALSE)</f>
        <v>cytolethal distending toxin subunit A</v>
      </c>
      <c r="D78" s="18">
        <f>VLOOKUP($A78,KO_Information!$A:$H,4,FALSE)</f>
        <v>0</v>
      </c>
      <c r="E78" s="18" t="str">
        <f>VLOOKUP($A78,KO_Information!$A:$H,5,FALSE)</f>
        <v>Environmental Information Processing; Signaling Molecules and Interaction; Bacterial toxins</v>
      </c>
      <c r="F78" s="18" t="str">
        <f>VLOOKUP($A78,KO_Information!$A:$H,6,FALSE)</f>
        <v>Environmental Information Processing</v>
      </c>
      <c r="G78" s="18" t="str">
        <f>VLOOKUP($A78,KO_Information!$A:$H,7,FALSE)</f>
        <v>Signaling Molecules and Interaction</v>
      </c>
      <c r="H78" s="18" t="str">
        <f>VLOOKUP($A78,KO_Information!$A:$H,8,FALSE)</f>
        <v>Bacterial toxins</v>
      </c>
      <c r="I78">
        <v>19</v>
      </c>
    </row>
    <row r="79" spans="1:9">
      <c r="A79" t="s">
        <v>12454</v>
      </c>
      <c r="B79" s="18" t="str">
        <f>VLOOKUP($A79,KO_Information!$A:$H,2,FALSE)</f>
        <v>None</v>
      </c>
      <c r="C79" s="18" t="str">
        <f>VLOOKUP($A79,KO_Information!$A:$H,3,FALSE)</f>
        <v>None</v>
      </c>
      <c r="D79" s="18">
        <f>VLOOKUP($A79,KO_Information!$A:$H,4,FALSE)</f>
        <v>0</v>
      </c>
      <c r="E79" s="18" t="str">
        <f>VLOOKUP($A79,KO_Information!$A:$H,5,FALSE)</f>
        <v>Unclassified; Poorly Characterized; General function prediction only</v>
      </c>
      <c r="F79" s="18" t="str">
        <f>VLOOKUP($A79,KO_Information!$A:$H,6,FALSE)</f>
        <v>Unclassified</v>
      </c>
      <c r="G79" s="18" t="str">
        <f>VLOOKUP($A79,KO_Information!$A:$H,7,FALSE)</f>
        <v>Poorly Characterized</v>
      </c>
      <c r="H79" s="18" t="str">
        <f>VLOOKUP($A79,KO_Information!$A:$H,8,FALSE)</f>
        <v>General function prediction only</v>
      </c>
      <c r="I79">
        <v>20</v>
      </c>
    </row>
    <row r="80" spans="1:9">
      <c r="A80" t="s">
        <v>2034</v>
      </c>
      <c r="B80" s="18" t="str">
        <f>VLOOKUP($A80,KO_Information!$A:$H,2,FALSE)</f>
        <v>dimethylaniline monooxygenase (N-oxide forming) [EC:1.14.13.8]</v>
      </c>
      <c r="C80" s="18" t="str">
        <f>VLOOKUP($A80,KO_Information!$A:$H,3,FALSE)</f>
        <v xml:space="preserve">dimethylaniline monooxygenase (N-oxide forming) </v>
      </c>
      <c r="D80" s="18" t="str">
        <f>VLOOKUP($A80,KO_Information!$A:$H,4,FALSE)</f>
        <v>EC:1.14.13.8</v>
      </c>
      <c r="E80" s="18" t="str">
        <f>VLOOKUP($A80,KO_Information!$A:$H,5,FALSE)</f>
        <v>Metabolism; Xenobiotics Biodegradation and Metabolism; Drug metabolism - cytochrome P450|Metabolism; Energy Metabolism; Methane metabolism</v>
      </c>
      <c r="F80" s="18" t="str">
        <f>VLOOKUP($A80,KO_Information!$A:$H,6,FALSE)</f>
        <v>Metabolism</v>
      </c>
      <c r="G80" s="18" t="str">
        <f>VLOOKUP($A80,KO_Information!$A:$H,7,FALSE)</f>
        <v>Xenobiotics Biodegradation and Metabolism</v>
      </c>
      <c r="H80" s="18" t="str">
        <f>VLOOKUP($A80,KO_Information!$A:$H,8,FALSE)</f>
        <v>Drug metabolism - cytochrome P450</v>
      </c>
      <c r="I80">
        <v>16</v>
      </c>
    </row>
    <row r="81" spans="1:9">
      <c r="A81" t="s">
        <v>13633</v>
      </c>
      <c r="B81" s="18" t="str">
        <f>VLOOKUP($A81,KO_Information!$A:$H,2,FALSE)</f>
        <v>two-component system, NarL family, vancomycin resistance sensor histidine kinase VraS [EC:2.7.13.3]</v>
      </c>
      <c r="C81" s="18" t="str">
        <f>VLOOKUP($A81,KO_Information!$A:$H,3,FALSE)</f>
        <v xml:space="preserve">two-component system, NarL family, vancomycin resistance sensor histidine kinase VraS </v>
      </c>
      <c r="D81" s="18" t="str">
        <f>VLOOKUP($A81,KO_Information!$A:$H,4,FALSE)</f>
        <v>EC:2.7.13.3</v>
      </c>
      <c r="E81" s="18" t="str">
        <f>VLOOKUP($A81,KO_Information!$A:$H,5,FALSE)</f>
        <v>Metabolism; Enzyme Families; Protein kinases|Environmental Information Processing; Signal Transduction; Two-component system</v>
      </c>
      <c r="F81" s="18" t="str">
        <f>VLOOKUP($A81,KO_Information!$A:$H,6,FALSE)</f>
        <v>Metabolism</v>
      </c>
      <c r="G81" s="18" t="str">
        <f>VLOOKUP($A81,KO_Information!$A:$H,7,FALSE)</f>
        <v>Enzyme Families</v>
      </c>
      <c r="H81" s="18" t="str">
        <f>VLOOKUP($A81,KO_Information!$A:$H,8,FALSE)</f>
        <v>Protein kinases</v>
      </c>
      <c r="I81">
        <v>1</v>
      </c>
    </row>
    <row r="82" spans="1:9">
      <c r="A82" t="s">
        <v>10199</v>
      </c>
      <c r="B82" s="18" t="str">
        <f>VLOOKUP($A82,KO_Information!$A:$H,2,FALSE)</f>
        <v>formate-dependent nitrite reductase, possible assembly protein; cytochrome c-type protein NrfE</v>
      </c>
      <c r="C82" s="18" t="str">
        <f>VLOOKUP($A82,KO_Information!$A:$H,3,FALSE)</f>
        <v>formate-dependent nitrite reductase, possible assembly protein; cytochrome c-type protein NrfE</v>
      </c>
      <c r="D82" s="18">
        <f>VLOOKUP($A82,KO_Information!$A:$H,4,FALSE)</f>
        <v>0</v>
      </c>
      <c r="E82" s="18" t="str">
        <f>VLOOKUP($A82,KO_Information!$A:$H,5,FALSE)</f>
        <v>Metabolism; Energy Metabolism; Nitrogen metabolism</v>
      </c>
      <c r="F82" s="18" t="str">
        <f>VLOOKUP($A82,KO_Information!$A:$H,6,FALSE)</f>
        <v>Metabolism</v>
      </c>
      <c r="G82" s="18" t="str">
        <f>VLOOKUP($A82,KO_Information!$A:$H,7,FALSE)</f>
        <v>Energy Metabolism</v>
      </c>
      <c r="H82" s="18" t="str">
        <f>VLOOKUP($A82,KO_Information!$A:$H,8,FALSE)</f>
        <v>Nitrogen metabolism</v>
      </c>
      <c r="I82">
        <v>10</v>
      </c>
    </row>
    <row r="83" spans="1:9">
      <c r="A83" t="s">
        <v>12700</v>
      </c>
      <c r="B83" s="18" t="str">
        <f>VLOOKUP($A83,KO_Information!$A:$H,2,FALSE)</f>
        <v>None</v>
      </c>
      <c r="C83" s="18" t="str">
        <f>VLOOKUP($A83,KO_Information!$A:$H,3,FALSE)</f>
        <v>None</v>
      </c>
      <c r="D83" s="18">
        <f>VLOOKUP($A83,KO_Information!$A:$H,4,FALSE)</f>
        <v>0</v>
      </c>
      <c r="E83" s="18" t="str">
        <f>VLOOKUP($A83,KO_Information!$A:$H,5,FALSE)</f>
        <v>Unclassified; Poorly Characterized; General function prediction only</v>
      </c>
      <c r="F83" s="18" t="str">
        <f>VLOOKUP($A83,KO_Information!$A:$H,6,FALSE)</f>
        <v>Unclassified</v>
      </c>
      <c r="G83" s="18" t="str">
        <f>VLOOKUP($A83,KO_Information!$A:$H,7,FALSE)</f>
        <v>Poorly Characterized</v>
      </c>
      <c r="H83" s="18" t="str">
        <f>VLOOKUP($A83,KO_Information!$A:$H,8,FALSE)</f>
        <v>General function prediction only</v>
      </c>
      <c r="I83">
        <v>20</v>
      </c>
    </row>
    <row r="84" spans="1:9">
      <c r="A84" t="s">
        <v>3994</v>
      </c>
      <c r="B84" s="18" t="str">
        <f>VLOOKUP($A84,KO_Information!$A:$H,2,FALSE)</f>
        <v>2',3'-cyclic-nucleotide 3'-phosphodiesterase [EC:3.1.4.37]</v>
      </c>
      <c r="C84" s="18" t="str">
        <f>VLOOKUP($A84,KO_Information!$A:$H,3,FALSE)</f>
        <v xml:space="preserve">2',3'-cyclic-nucleotide 3'-phosphodiesterase </v>
      </c>
      <c r="D84" s="18" t="str">
        <f>VLOOKUP($A84,KO_Information!$A:$H,4,FALSE)</f>
        <v>EC:3.1.4.37</v>
      </c>
      <c r="E84" s="18" t="str">
        <f>VLOOKUP($A84,KO_Information!$A:$H,5,FALSE)</f>
        <v>Unclassified; Metabolism; Nucleotide metabolism</v>
      </c>
      <c r="F84" s="18" t="str">
        <f>VLOOKUP($A84,KO_Information!$A:$H,6,FALSE)</f>
        <v>Unclassified</v>
      </c>
      <c r="G84" s="18" t="str">
        <f>VLOOKUP($A84,KO_Information!$A:$H,7,FALSE)</f>
        <v>Metabolism</v>
      </c>
      <c r="H84" s="18" t="str">
        <f>VLOOKUP($A84,KO_Information!$A:$H,8,FALSE)</f>
        <v>Nucleotide metabolism</v>
      </c>
      <c r="I84">
        <v>2</v>
      </c>
    </row>
    <row r="85" spans="1:9">
      <c r="A85" t="s">
        <v>17863</v>
      </c>
      <c r="B85" s="18" t="str">
        <f>VLOOKUP($A85,KO_Information!$A:$H,2,FALSE)</f>
        <v>lipid A 3-O-deacylase [EC:3.1.-.-]</v>
      </c>
      <c r="C85" s="18" t="str">
        <f>VLOOKUP($A85,KO_Information!$A:$H,3,FALSE)</f>
        <v xml:space="preserve">lipid A 3-O-deacylase </v>
      </c>
      <c r="D85" s="18" t="str">
        <f>VLOOKUP($A85,KO_Information!$A:$H,4,FALSE)</f>
        <v>EC:3.1.-.-</v>
      </c>
      <c r="E85" s="18" t="str">
        <f>VLOOKUP($A85,KO_Information!$A:$H,5,FALSE)</f>
        <v>Metabolism; Glycan Biosynthesis and Metabolism; Lipopolysaccharide biosynthesis proteins</v>
      </c>
      <c r="F85" s="18" t="str">
        <f>VLOOKUP($A85,KO_Information!$A:$H,6,FALSE)</f>
        <v>Metabolism</v>
      </c>
      <c r="G85" s="18" t="str">
        <f>VLOOKUP($A85,KO_Information!$A:$H,7,FALSE)</f>
        <v>Glycan Biosynthesis and Metabolism</v>
      </c>
      <c r="H85" s="18" t="str">
        <f>VLOOKUP($A85,KO_Information!$A:$H,8,FALSE)</f>
        <v>Lipopolysaccharide biosynthesis proteins</v>
      </c>
      <c r="I85">
        <v>14</v>
      </c>
    </row>
    <row r="86" spans="1:9">
      <c r="A86" t="s">
        <v>15601</v>
      </c>
      <c r="B86" s="18" t="str">
        <f>VLOOKUP($A86,KO_Information!$A:$H,2,FALSE)</f>
        <v>limonene-1,2-epoxide hydrolase [EC:3.3.2.8]</v>
      </c>
      <c r="C86" s="18" t="str">
        <f>VLOOKUP($A86,KO_Information!$A:$H,3,FALSE)</f>
        <v xml:space="preserve">limonene-1,2-epoxide hydrolase </v>
      </c>
      <c r="D86" s="18" t="str">
        <f>VLOOKUP($A86,KO_Information!$A:$H,4,FALSE)</f>
        <v>EC:3.3.2.8</v>
      </c>
      <c r="E86" s="18" t="str">
        <f>VLOOKUP($A86,KO_Information!$A:$H,5,FALSE)</f>
        <v>Metabolism; Metabolism of Terpenoids and Polyketides; Limonene and pinene degradation</v>
      </c>
      <c r="F86" s="18" t="str">
        <f>VLOOKUP($A86,KO_Information!$A:$H,6,FALSE)</f>
        <v>Metabolism</v>
      </c>
      <c r="G86" s="18" t="str">
        <f>VLOOKUP($A86,KO_Information!$A:$H,7,FALSE)</f>
        <v>Metabolism of Terpenoids and Polyketides</v>
      </c>
      <c r="H86" s="18" t="str">
        <f>VLOOKUP($A86,KO_Information!$A:$H,8,FALSE)</f>
        <v>Limonene and pinene degradation</v>
      </c>
      <c r="I86">
        <v>3</v>
      </c>
    </row>
    <row r="87" spans="1:9">
      <c r="A87" t="s">
        <v>1473</v>
      </c>
      <c r="B87" s="18" t="str">
        <f>VLOOKUP($A87,KO_Information!$A:$H,2,FALSE)</f>
        <v>saccharopine dehydrogenase (NADP+, L-glutamate forming) [EC:1.5.1.10]</v>
      </c>
      <c r="C87" s="18" t="str">
        <f>VLOOKUP($A87,KO_Information!$A:$H,3,FALSE)</f>
        <v xml:space="preserve">saccharopine dehydrogenase (NADP+, L-glutamate forming) </v>
      </c>
      <c r="D87" s="18" t="str">
        <f>VLOOKUP($A87,KO_Information!$A:$H,4,FALSE)</f>
        <v>EC:1.5.1.10</v>
      </c>
      <c r="E87" s="18" t="str">
        <f>VLOOKUP($A87,KO_Information!$A:$H,5,FALSE)</f>
        <v>Metabolism; Amino Acid Metabolism; Lysine degradation|Metabolism; Amino Acid Metabolism; Lysine biosynthesis</v>
      </c>
      <c r="F87" s="18" t="str">
        <f>VLOOKUP($A87,KO_Information!$A:$H,6,FALSE)</f>
        <v>Metabolism</v>
      </c>
      <c r="G87" s="18" t="str">
        <f>VLOOKUP($A87,KO_Information!$A:$H,7,FALSE)</f>
        <v>Amino Acid Metabolism</v>
      </c>
      <c r="H87" s="18" t="str">
        <f>VLOOKUP($A87,KO_Information!$A:$H,8,FALSE)</f>
        <v>Lysine degradation</v>
      </c>
      <c r="I87">
        <v>8</v>
      </c>
    </row>
    <row r="88" spans="1:9">
      <c r="A88" t="s">
        <v>10997</v>
      </c>
      <c r="B88" s="18" t="str">
        <f>VLOOKUP($A88,KO_Information!$A:$H,2,FALSE)</f>
        <v>molecular chaperone HchA (Hsp31)</v>
      </c>
      <c r="C88" s="18" t="str">
        <f>VLOOKUP($A88,KO_Information!$A:$H,3,FALSE)</f>
        <v>molecular chaperone HchA (Hsp31)</v>
      </c>
      <c r="D88" s="18">
        <f>VLOOKUP($A88,KO_Information!$A:$H,4,FALSE)</f>
        <v>0</v>
      </c>
      <c r="E88" s="18" t="str">
        <f>VLOOKUP($A88,KO_Information!$A:$H,5,FALSE)</f>
        <v>Unclassified; Genetic Information Processing; Protein folding and associated processing</v>
      </c>
      <c r="F88" s="18" t="str">
        <f>VLOOKUP($A88,KO_Information!$A:$H,6,FALSE)</f>
        <v>Unclassified</v>
      </c>
      <c r="G88" s="18" t="str">
        <f>VLOOKUP($A88,KO_Information!$A:$H,7,FALSE)</f>
        <v>Genetic Information Processing</v>
      </c>
      <c r="H88" s="18" t="str">
        <f>VLOOKUP($A88,KO_Information!$A:$H,8,FALSE)</f>
        <v>Protein folding and associated processing</v>
      </c>
      <c r="I88">
        <v>17</v>
      </c>
    </row>
    <row r="89" spans="1:9">
      <c r="A89" t="s">
        <v>8964</v>
      </c>
      <c r="B89" s="18" t="str">
        <f>VLOOKUP($A89,KO_Information!$A:$H,2,FALSE)</f>
        <v>cyclohexanone monooxygenase [EC:1.14.13.22]</v>
      </c>
      <c r="C89" s="18" t="str">
        <f>VLOOKUP($A89,KO_Information!$A:$H,3,FALSE)</f>
        <v xml:space="preserve">cyclohexanone monooxygenase </v>
      </c>
      <c r="D89" s="18" t="str">
        <f>VLOOKUP($A89,KO_Information!$A:$H,4,FALSE)</f>
        <v>EC:1.14.13.22</v>
      </c>
      <c r="E89" s="18" t="str">
        <f>VLOOKUP($A89,KO_Information!$A:$H,5,FALSE)</f>
        <v>Metabolism; Xenobiotics Biodegradation and Metabolism; Caprolactam degradation</v>
      </c>
      <c r="F89" s="18" t="str">
        <f>VLOOKUP($A89,KO_Information!$A:$H,6,FALSE)</f>
        <v>Metabolism</v>
      </c>
      <c r="G89" s="18" t="str">
        <f>VLOOKUP($A89,KO_Information!$A:$H,7,FALSE)</f>
        <v>Xenobiotics Biodegradation and Metabolism</v>
      </c>
      <c r="H89" s="18" t="str">
        <f>VLOOKUP($A89,KO_Information!$A:$H,8,FALSE)</f>
        <v>Caprolactam degradation</v>
      </c>
      <c r="I89">
        <v>16</v>
      </c>
    </row>
    <row r="90" spans="1:9">
      <c r="A90" t="s">
        <v>16997</v>
      </c>
      <c r="B90" s="18" t="str">
        <f>VLOOKUP($A90,KO_Information!$A:$H,2,FALSE)</f>
        <v>biofilm PGA synthesis protein PgaA</v>
      </c>
      <c r="C90" s="18" t="str">
        <f>VLOOKUP($A90,KO_Information!$A:$H,3,FALSE)</f>
        <v>biofilm PGA synthesis protein PgaA</v>
      </c>
      <c r="D90" s="18">
        <f>VLOOKUP($A90,KO_Information!$A:$H,4,FALSE)</f>
        <v>0</v>
      </c>
      <c r="E90" s="18" t="str">
        <f>VLOOKUP($A90,KO_Information!$A:$H,5,FALSE)</f>
        <v>Unclassified; Cellular Processes and Signaling; Membrane and intracellular structural molecules</v>
      </c>
      <c r="F90" s="18" t="str">
        <f>VLOOKUP($A90,KO_Information!$A:$H,6,FALSE)</f>
        <v>Unclassified</v>
      </c>
      <c r="G90" s="18" t="str">
        <f>VLOOKUP($A90,KO_Information!$A:$H,7,FALSE)</f>
        <v>Cellular Processes and Signaling</v>
      </c>
      <c r="H90" s="18" t="str">
        <f>VLOOKUP($A90,KO_Information!$A:$H,8,FALSE)</f>
        <v>Membrane and intracellular structural molecules</v>
      </c>
      <c r="I90">
        <v>15</v>
      </c>
    </row>
    <row r="91" spans="1:9">
      <c r="A91" t="s">
        <v>7522</v>
      </c>
      <c r="B91" s="18" t="str">
        <f>VLOOKUP($A91,KO_Information!$A:$H,2,FALSE)</f>
        <v>type IV pili sensor histidine kinase and response regulator</v>
      </c>
      <c r="C91" s="18" t="str">
        <f>VLOOKUP($A91,KO_Information!$A:$H,3,FALSE)</f>
        <v>type IV pili sensor histidine kinase and response regulator</v>
      </c>
      <c r="D91" s="18">
        <f>VLOOKUP($A91,KO_Information!$A:$H,4,FALSE)</f>
        <v>0</v>
      </c>
      <c r="E91" s="18" t="str">
        <f>VLOOKUP($A91,KO_Information!$A:$H,5,FALSE)</f>
        <v>Cellular Processes; Cell Motility; Bacterial motility proteins|Environmental Information Processing; Signal Transduction; Two-component system</v>
      </c>
      <c r="F91" s="18" t="str">
        <f>VLOOKUP($A91,KO_Information!$A:$H,6,FALSE)</f>
        <v>Cellular Processes</v>
      </c>
      <c r="G91" s="18" t="str">
        <f>VLOOKUP($A91,KO_Information!$A:$H,7,FALSE)</f>
        <v>Cell Motility</v>
      </c>
      <c r="H91" s="18" t="str">
        <f>VLOOKUP($A91,KO_Information!$A:$H,8,FALSE)</f>
        <v>Bacterial motility proteins</v>
      </c>
      <c r="I91">
        <v>11</v>
      </c>
    </row>
    <row r="92" spans="1:9">
      <c r="A92" t="s">
        <v>14396</v>
      </c>
      <c r="B92" s="18" t="str">
        <f>VLOOKUP($A92,KO_Information!$A:$H,2,FALSE)</f>
        <v>coccolysin [EC:3.4.24.30]</v>
      </c>
      <c r="C92" s="18" t="str">
        <f>VLOOKUP($A92,KO_Information!$A:$H,3,FALSE)</f>
        <v xml:space="preserve">coccolysin </v>
      </c>
      <c r="D92" s="18" t="str">
        <f>VLOOKUP($A92,KO_Information!$A:$H,4,FALSE)</f>
        <v>EC:3.4.24.30</v>
      </c>
      <c r="E92" s="18" t="str">
        <f>VLOOKUP($A92,KO_Information!$A:$H,5,FALSE)</f>
        <v>Metabolism; Enzyme Families; Peptidases</v>
      </c>
      <c r="F92" s="18" t="str">
        <f>VLOOKUP($A92,KO_Information!$A:$H,6,FALSE)</f>
        <v>Metabolism</v>
      </c>
      <c r="G92" s="18" t="str">
        <f>VLOOKUP($A92,KO_Information!$A:$H,7,FALSE)</f>
        <v>Enzyme Families</v>
      </c>
      <c r="H92" s="18" t="str">
        <f>VLOOKUP($A92,KO_Information!$A:$H,8,FALSE)</f>
        <v>Peptidases</v>
      </c>
      <c r="I92">
        <v>1</v>
      </c>
    </row>
    <row r="93" spans="1:9">
      <c r="A93" t="s">
        <v>15241</v>
      </c>
      <c r="B93" s="18" t="str">
        <f>VLOOKUP($A93,KO_Information!$A:$H,2,FALSE)</f>
        <v>hypothetical protein</v>
      </c>
      <c r="C93" s="18" t="str">
        <f>VLOOKUP($A93,KO_Information!$A:$H,3,FALSE)</f>
        <v>hypothetical protein</v>
      </c>
      <c r="D93" s="18">
        <f>VLOOKUP($A93,KO_Information!$A:$H,4,FALSE)</f>
        <v>0</v>
      </c>
      <c r="E93" s="18" t="str">
        <f>VLOOKUP($A93,KO_Information!$A:$H,5,FALSE)</f>
        <v>Unclassified; Poorly Characterized; Function unknown</v>
      </c>
      <c r="F93" s="18" t="str">
        <f>VLOOKUP($A93,KO_Information!$A:$H,6,FALSE)</f>
        <v>Unclassified</v>
      </c>
      <c r="G93" s="18" t="str">
        <f>VLOOKUP($A93,KO_Information!$A:$H,7,FALSE)</f>
        <v>Poorly Characterized</v>
      </c>
      <c r="H93" s="18" t="str">
        <f>VLOOKUP($A93,KO_Information!$A:$H,8,FALSE)</f>
        <v>Function unknown</v>
      </c>
      <c r="I93">
        <v>20</v>
      </c>
    </row>
    <row r="94" spans="1:9">
      <c r="A94" t="s">
        <v>4146</v>
      </c>
      <c r="B94" s="18" t="str">
        <f>VLOOKUP($A94,KO_Information!$A:$H,2,FALSE)</f>
        <v>tRNA-intron endonuclease, archaea type [EC:3.1.27.9]; tRNA-intron endonuclease [EC:3.1.27.9]</v>
      </c>
      <c r="C94" s="18" t="str">
        <f>VLOOKUP($A94,KO_Information!$A:$H,3,FALSE)</f>
        <v xml:space="preserve">tRNA-intron endonuclease, archaea type </v>
      </c>
      <c r="D94" s="18" t="str">
        <f>VLOOKUP($A94,KO_Information!$A:$H,4,FALSE)</f>
        <v>EC:3.1.27.9</v>
      </c>
      <c r="E94" s="18" t="str">
        <f>VLOOKUP($A94,KO_Information!$A:$H,5,FALSE)</f>
        <v>Unclassified; Genetic Information Processing; Translation proteins</v>
      </c>
      <c r="F94" s="18" t="str">
        <f>VLOOKUP($A94,KO_Information!$A:$H,6,FALSE)</f>
        <v>Unclassified</v>
      </c>
      <c r="G94" s="18" t="str">
        <f>VLOOKUP($A94,KO_Information!$A:$H,7,FALSE)</f>
        <v>Genetic Information Processing</v>
      </c>
      <c r="H94" s="18" t="str">
        <f>VLOOKUP($A94,KO_Information!$A:$H,8,FALSE)</f>
        <v>Translation proteins</v>
      </c>
      <c r="I94">
        <v>17</v>
      </c>
    </row>
    <row r="95" spans="1:9">
      <c r="A95" t="s">
        <v>19182</v>
      </c>
      <c r="B95" s="18" t="str">
        <f>VLOOKUP($A95,KO_Information!$A:$H,2,FALSE)</f>
        <v>naphthalene 1,2-dioxygenase system ferredoxin subunit</v>
      </c>
      <c r="C95" s="18" t="str">
        <f>VLOOKUP($A95,KO_Information!$A:$H,3,FALSE)</f>
        <v>naphthalene 1,2-dioxygenase system ferredoxin subunit</v>
      </c>
      <c r="D95" s="18">
        <f>VLOOKUP($A95,KO_Information!$A:$H,4,FALSE)</f>
        <v>0</v>
      </c>
      <c r="E95" s="18" t="str">
        <f>VLOOKUP($A95,KO_Information!$A:$H,5,FALSE)</f>
        <v>Metabolism; Xenobiotics Biodegradation and Metabolism; Ethylbenzene degradation|Metabolism; Xenobiotics Biodegradation and Metabolism; Polycyclic aromatic hydrocarbon degradation|Metabolism; Xenobiotics Biodegradation and Metabolism; Naphthalene degradation</v>
      </c>
      <c r="F95" s="18" t="str">
        <f>VLOOKUP($A95,KO_Information!$A:$H,6,FALSE)</f>
        <v>Metabolism</v>
      </c>
      <c r="G95" s="18" t="str">
        <f>VLOOKUP($A95,KO_Information!$A:$H,7,FALSE)</f>
        <v>Xenobiotics Biodegradation and Metabolism</v>
      </c>
      <c r="H95" s="18" t="str">
        <f>VLOOKUP($A95,KO_Information!$A:$H,8,FALSE)</f>
        <v>Ethylbenzene degradation</v>
      </c>
      <c r="I95">
        <v>16</v>
      </c>
    </row>
    <row r="96" spans="1:9">
      <c r="A96" t="s">
        <v>14785</v>
      </c>
      <c r="B96" s="18" t="str">
        <f>VLOOKUP($A96,KO_Information!$A:$H,2,FALSE)</f>
        <v>hypothetical protein</v>
      </c>
      <c r="C96" s="18" t="str">
        <f>VLOOKUP($A96,KO_Information!$A:$H,3,FALSE)</f>
        <v>hypothetical protein</v>
      </c>
      <c r="D96" s="18">
        <f>VLOOKUP($A96,KO_Information!$A:$H,4,FALSE)</f>
        <v>0</v>
      </c>
      <c r="E96" s="18" t="str">
        <f>VLOOKUP($A96,KO_Information!$A:$H,5,FALSE)</f>
        <v>Unclassified; Poorly Characterized; Function unknown</v>
      </c>
      <c r="F96" s="18" t="str">
        <f>VLOOKUP($A96,KO_Information!$A:$H,6,FALSE)</f>
        <v>Unclassified</v>
      </c>
      <c r="G96" s="18" t="str">
        <f>VLOOKUP($A96,KO_Information!$A:$H,7,FALSE)</f>
        <v>Poorly Characterized</v>
      </c>
      <c r="H96" s="18" t="str">
        <f>VLOOKUP($A96,KO_Information!$A:$H,8,FALSE)</f>
        <v>Function unknown</v>
      </c>
      <c r="I96">
        <v>20</v>
      </c>
    </row>
    <row r="97" spans="1:9">
      <c r="A97" t="s">
        <v>11202</v>
      </c>
      <c r="B97" s="18" t="str">
        <f>VLOOKUP($A97,KO_Information!$A:$H,2,FALSE)</f>
        <v>large terminal subunit of phenylpropionate dioxygenase [EC:1.14.12.19]</v>
      </c>
      <c r="C97" s="18" t="str">
        <f>VLOOKUP($A97,KO_Information!$A:$H,3,FALSE)</f>
        <v xml:space="preserve">large terminal subunit of phenylpropionate dioxygenase </v>
      </c>
      <c r="D97" s="18" t="str">
        <f>VLOOKUP($A97,KO_Information!$A:$H,4,FALSE)</f>
        <v>EC:1.14.12.19</v>
      </c>
      <c r="E97" s="18" t="str">
        <f>VLOOKUP($A97,KO_Information!$A:$H,5,FALSE)</f>
        <v>Metabolism; Amino Acid Metabolism; Phenylalanine metabolism</v>
      </c>
      <c r="F97" s="18" t="str">
        <f>VLOOKUP($A97,KO_Information!$A:$H,6,FALSE)</f>
        <v>Metabolism</v>
      </c>
      <c r="G97" s="18" t="str">
        <f>VLOOKUP($A97,KO_Information!$A:$H,7,FALSE)</f>
        <v>Amino Acid Metabolism</v>
      </c>
      <c r="H97" s="18" t="str">
        <f>VLOOKUP($A97,KO_Information!$A:$H,8,FALSE)</f>
        <v>Phenylalanine metabolism</v>
      </c>
      <c r="I97">
        <v>8</v>
      </c>
    </row>
    <row r="98" spans="1:9">
      <c r="A98" t="s">
        <v>11404</v>
      </c>
      <c r="B98" s="18" t="str">
        <f>VLOOKUP($A98,KO_Information!$A:$H,2,FALSE)</f>
        <v>methyl-accepting chemotaxis protein IV, peptide sensor receptor</v>
      </c>
      <c r="C98" s="18" t="str">
        <f>VLOOKUP($A98,KO_Information!$A:$H,3,FALSE)</f>
        <v>methyl-accepting chemotaxis protein IV, peptide sensor receptor</v>
      </c>
      <c r="D98" s="18">
        <f>VLOOKUP($A98,KO_Information!$A:$H,4,FALSE)</f>
        <v>0</v>
      </c>
      <c r="E98" s="18" t="str">
        <f>VLOOKUP($A98,KO_Information!$A:$H,5,FALSE)</f>
        <v>Cellular Processes; Cell Motility; Bacterial motility proteins|Cellular Processes; Cell Motility; Bacterial chemotaxis|Environmental Information Processing; Signal Transduction; Two-component system</v>
      </c>
      <c r="F98" s="18" t="str">
        <f>VLOOKUP($A98,KO_Information!$A:$H,6,FALSE)</f>
        <v>Cellular Processes</v>
      </c>
      <c r="G98" s="18" t="str">
        <f>VLOOKUP($A98,KO_Information!$A:$H,7,FALSE)</f>
        <v>Cell Motility</v>
      </c>
      <c r="H98" s="18" t="str">
        <f>VLOOKUP($A98,KO_Information!$A:$H,8,FALSE)</f>
        <v>Bacterial motility proteins</v>
      </c>
      <c r="I98">
        <v>11</v>
      </c>
    </row>
    <row r="99" spans="1:9">
      <c r="A99" t="s">
        <v>15482</v>
      </c>
      <c r="B99" s="18" t="str">
        <f>VLOOKUP($A99,KO_Information!$A:$H,2,FALSE)</f>
        <v>4,4'-diaponeurosporenoate glycosyltransferase [EC:2.4.1.-]</v>
      </c>
      <c r="C99" s="18" t="str">
        <f>VLOOKUP($A99,KO_Information!$A:$H,3,FALSE)</f>
        <v xml:space="preserve">4,4'-diaponeurosporenoate glycosyltransferase </v>
      </c>
      <c r="D99" s="18" t="str">
        <f>VLOOKUP($A99,KO_Information!$A:$H,4,FALSE)</f>
        <v>EC:2.4.1.-</v>
      </c>
      <c r="E99" s="18" t="str">
        <f>VLOOKUP($A99,KO_Information!$A:$H,5,FALSE)</f>
        <v>Metabolism; Metabolism of Terpenoids and Polyketides; Carotenoid biosynthesis</v>
      </c>
      <c r="F99" s="18" t="str">
        <f>VLOOKUP($A99,KO_Information!$A:$H,6,FALSE)</f>
        <v>Metabolism</v>
      </c>
      <c r="G99" s="18" t="str">
        <f>VLOOKUP($A99,KO_Information!$A:$H,7,FALSE)</f>
        <v>Metabolism of Terpenoids and Polyketides</v>
      </c>
      <c r="H99" s="18" t="str">
        <f>VLOOKUP($A99,KO_Information!$A:$H,8,FALSE)</f>
        <v>Carotenoid biosynthesis</v>
      </c>
      <c r="I99">
        <v>3</v>
      </c>
    </row>
    <row r="100" spans="1:9">
      <c r="A100" t="s">
        <v>1084</v>
      </c>
      <c r="B100" s="18" t="str">
        <f>VLOOKUP($A100,KO_Information!$A:$H,2,FALSE)</f>
        <v>2-oxoisovalerate ferredoxin oxidoreductase, alpha subunit [EC:1.2.7.7]</v>
      </c>
      <c r="C100" s="18" t="str">
        <f>VLOOKUP($A100,KO_Information!$A:$H,3,FALSE)</f>
        <v xml:space="preserve">2-oxoisovalerate ferredoxin oxidoreductase, alpha subunit </v>
      </c>
      <c r="D100" s="18" t="str">
        <f>VLOOKUP($A100,KO_Information!$A:$H,4,FALSE)</f>
        <v>EC:1.2.7.7</v>
      </c>
      <c r="E100" s="18" t="str">
        <f>VLOOKUP($A100,KO_Information!$A:$H,5,FALSE)</f>
        <v>Metabolism; Amino Acid Metabolism; Valine, leucine and isoleucine degradation</v>
      </c>
      <c r="F100" s="18" t="str">
        <f>VLOOKUP($A100,KO_Information!$A:$H,6,FALSE)</f>
        <v>Metabolism</v>
      </c>
      <c r="G100" s="18" t="str">
        <f>VLOOKUP($A100,KO_Information!$A:$H,7,FALSE)</f>
        <v>Amino Acid Metabolism</v>
      </c>
      <c r="H100" s="18" t="str">
        <f>VLOOKUP($A100,KO_Information!$A:$H,8,FALSE)</f>
        <v>Valine, leucine and isoleucine degradation</v>
      </c>
      <c r="I100">
        <v>8</v>
      </c>
    </row>
    <row r="101" spans="1:9">
      <c r="A101" t="s">
        <v>1088</v>
      </c>
      <c r="B101" s="18" t="str">
        <f>VLOOKUP($A101,KO_Information!$A:$H,2,FALSE)</f>
        <v>2-oxoisovalerate ferredoxin oxidoreductase, beta subunit [EC:1.2.7.7]</v>
      </c>
      <c r="C101" s="18" t="str">
        <f>VLOOKUP($A101,KO_Information!$A:$H,3,FALSE)</f>
        <v xml:space="preserve">2-oxoisovalerate ferredoxin oxidoreductase, beta subunit </v>
      </c>
      <c r="D101" s="18" t="str">
        <f>VLOOKUP($A101,KO_Information!$A:$H,4,FALSE)</f>
        <v>EC:1.2.7.7</v>
      </c>
      <c r="E101" s="18" t="str">
        <f>VLOOKUP($A101,KO_Information!$A:$H,5,FALSE)</f>
        <v>Metabolism; Amino Acid Metabolism; Valine, leucine and isoleucine degradation</v>
      </c>
      <c r="F101" s="18" t="str">
        <f>VLOOKUP($A101,KO_Information!$A:$H,6,FALSE)</f>
        <v>Metabolism</v>
      </c>
      <c r="G101" s="18" t="str">
        <f>VLOOKUP($A101,KO_Information!$A:$H,7,FALSE)</f>
        <v>Amino Acid Metabolism</v>
      </c>
      <c r="H101" s="18" t="str">
        <f>VLOOKUP($A101,KO_Information!$A:$H,8,FALSE)</f>
        <v>Valine, leucine and isoleucine degradation</v>
      </c>
      <c r="I101">
        <v>8</v>
      </c>
    </row>
    <row r="102" spans="1:9">
      <c r="A102" t="s">
        <v>1091</v>
      </c>
      <c r="B102" s="18" t="str">
        <f>VLOOKUP($A102,KO_Information!$A:$H,2,FALSE)</f>
        <v>2-oxoisovalerate ferredoxin oxidoreductase, delta subunit [EC:1.2.7.7]</v>
      </c>
      <c r="C102" s="18" t="str">
        <f>VLOOKUP($A102,KO_Information!$A:$H,3,FALSE)</f>
        <v xml:space="preserve">2-oxoisovalerate ferredoxin oxidoreductase, delta subunit </v>
      </c>
      <c r="D102" s="18" t="str">
        <f>VLOOKUP($A102,KO_Information!$A:$H,4,FALSE)</f>
        <v>EC:1.2.7.7</v>
      </c>
      <c r="E102" s="18" t="str">
        <f>VLOOKUP($A102,KO_Information!$A:$H,5,FALSE)</f>
        <v>Metabolism; Amino Acid Metabolism; Valine, leucine and isoleucine degradation</v>
      </c>
      <c r="F102" s="18" t="str">
        <f>VLOOKUP($A102,KO_Information!$A:$H,6,FALSE)</f>
        <v>Metabolism</v>
      </c>
      <c r="G102" s="18" t="str">
        <f>VLOOKUP($A102,KO_Information!$A:$H,7,FALSE)</f>
        <v>Amino Acid Metabolism</v>
      </c>
      <c r="H102" s="18" t="str">
        <f>VLOOKUP($A102,KO_Information!$A:$H,8,FALSE)</f>
        <v>Valine, leucine and isoleucine degradation</v>
      </c>
      <c r="I102">
        <v>8</v>
      </c>
    </row>
    <row r="103" spans="1:9">
      <c r="A103" t="s">
        <v>19379</v>
      </c>
      <c r="B103" s="18" t="str">
        <f>VLOOKUP($A103,KO_Information!$A:$H,2,FALSE)</f>
        <v>serine/threonine-protein kinase PknG [EC:2.7.11.1]</v>
      </c>
      <c r="C103" s="18" t="str">
        <f>VLOOKUP($A103,KO_Information!$A:$H,3,FALSE)</f>
        <v xml:space="preserve">serine/threonine-protein kinase PknG </v>
      </c>
      <c r="D103" s="18" t="str">
        <f>VLOOKUP($A103,KO_Information!$A:$H,4,FALSE)</f>
        <v>EC:2.7.11.1</v>
      </c>
      <c r="E103" s="18" t="str">
        <f>VLOOKUP($A103,KO_Information!$A:$H,5,FALSE)</f>
        <v>None</v>
      </c>
      <c r="F103" s="18" t="str">
        <f>VLOOKUP($A103,KO_Information!$A:$H,6,FALSE)</f>
        <v>None</v>
      </c>
      <c r="G103" s="18">
        <f>VLOOKUP($A103,KO_Information!$A:$H,7,FALSE)</f>
        <v>0</v>
      </c>
      <c r="H103" s="18">
        <f>VLOOKUP($A103,KO_Information!$A:$H,8,FALSE)</f>
        <v>0</v>
      </c>
      <c r="I103">
        <v>20</v>
      </c>
    </row>
    <row r="104" spans="1:9">
      <c r="A104" t="s">
        <v>14692</v>
      </c>
      <c r="B104" s="18" t="str">
        <f>VLOOKUP($A104,KO_Information!$A:$H,2,FALSE)</f>
        <v>putative membrane protein</v>
      </c>
      <c r="C104" s="18" t="str">
        <f>VLOOKUP($A104,KO_Information!$A:$H,3,FALSE)</f>
        <v>putative membrane protein</v>
      </c>
      <c r="D104" s="18">
        <f>VLOOKUP($A104,KO_Information!$A:$H,4,FALSE)</f>
        <v>0</v>
      </c>
      <c r="E104" s="18" t="str">
        <f>VLOOKUP($A104,KO_Information!$A:$H,5,FALSE)</f>
        <v>Unclassified; Poorly Characterized; Function unknown</v>
      </c>
      <c r="F104" s="18" t="str">
        <f>VLOOKUP($A104,KO_Information!$A:$H,6,FALSE)</f>
        <v>Unclassified</v>
      </c>
      <c r="G104" s="18" t="str">
        <f>VLOOKUP($A104,KO_Information!$A:$H,7,FALSE)</f>
        <v>Poorly Characterized</v>
      </c>
      <c r="H104" s="18" t="str">
        <f>VLOOKUP($A104,KO_Information!$A:$H,8,FALSE)</f>
        <v>Function unknown</v>
      </c>
      <c r="I104">
        <v>20</v>
      </c>
    </row>
    <row r="105" spans="1:9">
      <c r="A105" t="s">
        <v>2095</v>
      </c>
      <c r="B105" s="18" t="str">
        <f>VLOOKUP($A105,KO_Information!$A:$H,2,FALSE)</f>
        <v>heme oxygenase [EC:1.14.99.3]</v>
      </c>
      <c r="C105" s="18" t="str">
        <f>VLOOKUP($A105,KO_Information!$A:$H,3,FALSE)</f>
        <v xml:space="preserve">heme oxygenase </v>
      </c>
      <c r="D105" s="18" t="str">
        <f>VLOOKUP($A105,KO_Information!$A:$H,4,FALSE)</f>
        <v>EC:1.14.99.3</v>
      </c>
      <c r="E105" s="18" t="str">
        <f>VLOOKUP($A105,KO_Information!$A:$H,5,FALSE)</f>
        <v>Organismal Systems; Digestive System; Mineral absorption|Metabolism; Metabolism of Cofactors and Vitamins; Porphyrin and chlorophyll metabolism</v>
      </c>
      <c r="F105" s="18" t="str">
        <f>VLOOKUP($A105,KO_Information!$A:$H,6,FALSE)</f>
        <v>Organismal Systems</v>
      </c>
      <c r="G105" s="18" t="str">
        <f>VLOOKUP($A105,KO_Information!$A:$H,7,FALSE)</f>
        <v>Digestive System</v>
      </c>
      <c r="H105" s="18" t="str">
        <f>VLOOKUP($A105,KO_Information!$A:$H,8,FALSE)</f>
        <v>Mineral absorption</v>
      </c>
      <c r="I105">
        <v>20</v>
      </c>
    </row>
    <row r="106" spans="1:9">
      <c r="A106" t="s">
        <v>11591</v>
      </c>
      <c r="B106" s="18" t="str">
        <f>VLOOKUP($A106,KO_Information!$A:$H,2,FALSE)</f>
        <v>None</v>
      </c>
      <c r="C106" s="18" t="str">
        <f>VLOOKUP($A106,KO_Information!$A:$H,3,FALSE)</f>
        <v>None</v>
      </c>
      <c r="D106" s="18">
        <f>VLOOKUP($A106,KO_Information!$A:$H,4,FALSE)</f>
        <v>0</v>
      </c>
      <c r="E106" s="18" t="str">
        <f>VLOOKUP($A106,KO_Information!$A:$H,5,FALSE)</f>
        <v>Unclassified; Metabolism; Others</v>
      </c>
      <c r="F106" s="18" t="str">
        <f>VLOOKUP($A106,KO_Information!$A:$H,6,FALSE)</f>
        <v>Unclassified</v>
      </c>
      <c r="G106" s="18" t="str">
        <f>VLOOKUP($A106,KO_Information!$A:$H,7,FALSE)</f>
        <v>Metabolism</v>
      </c>
      <c r="H106" s="18" t="str">
        <f>VLOOKUP($A106,KO_Information!$A:$H,8,FALSE)</f>
        <v>Others</v>
      </c>
      <c r="I106">
        <v>20</v>
      </c>
    </row>
    <row r="107" spans="1:9">
      <c r="A107" t="s">
        <v>11967</v>
      </c>
      <c r="B107" s="18" t="str">
        <f>VLOOKUP($A107,KO_Information!$A:$H,2,FALSE)</f>
        <v>curli production assembly/transport component CsgG</v>
      </c>
      <c r="C107" s="18" t="str">
        <f>VLOOKUP($A107,KO_Information!$A:$H,3,FALSE)</f>
        <v>curli production assembly/transport component CsgG</v>
      </c>
      <c r="D107" s="18">
        <f>VLOOKUP($A107,KO_Information!$A:$H,4,FALSE)</f>
        <v>0</v>
      </c>
      <c r="E107" s="18" t="str">
        <f>VLOOKUP($A107,KO_Information!$A:$H,5,FALSE)</f>
        <v>Environmental Information Processing; Membrane Transport; Secretion system</v>
      </c>
      <c r="F107" s="18" t="str">
        <f>VLOOKUP($A107,KO_Information!$A:$H,6,FALSE)</f>
        <v>Environmental Information Processing</v>
      </c>
      <c r="G107" s="18" t="str">
        <f>VLOOKUP($A107,KO_Information!$A:$H,7,FALSE)</f>
        <v>Membrane Transport</v>
      </c>
      <c r="H107" s="18" t="str">
        <f>VLOOKUP($A107,KO_Information!$A:$H,8,FALSE)</f>
        <v>Secretion system</v>
      </c>
      <c r="I107">
        <v>6</v>
      </c>
    </row>
    <row r="108" spans="1:9">
      <c r="A108" t="s">
        <v>7139</v>
      </c>
      <c r="B108" s="18" t="str">
        <f>VLOOKUP($A108,KO_Information!$A:$H,2,FALSE)</f>
        <v>nitric-oxide reductase, cytochrome c-containing subunit II [EC:1.7.99.7]; nitric oxide reductase, cytochrome c-containing subunit II</v>
      </c>
      <c r="C108" s="18" t="str">
        <f>VLOOKUP($A108,KO_Information!$A:$H,3,FALSE)</f>
        <v xml:space="preserve">nitric-oxide reductase, cytochrome c-containing subunit II </v>
      </c>
      <c r="D108" s="18" t="str">
        <f>VLOOKUP($A108,KO_Information!$A:$H,4,FALSE)</f>
        <v>EC:1.7.99.7</v>
      </c>
      <c r="E108" s="18" t="str">
        <f>VLOOKUP($A108,KO_Information!$A:$H,5,FALSE)</f>
        <v>Metabolism; Energy Metabolism; Nitrogen metabolism</v>
      </c>
      <c r="F108" s="18" t="str">
        <f>VLOOKUP($A108,KO_Information!$A:$H,6,FALSE)</f>
        <v>Metabolism</v>
      </c>
      <c r="G108" s="18" t="str">
        <f>VLOOKUP($A108,KO_Information!$A:$H,7,FALSE)</f>
        <v>Energy Metabolism</v>
      </c>
      <c r="H108" s="18" t="str">
        <f>VLOOKUP($A108,KO_Information!$A:$H,8,FALSE)</f>
        <v>Nitrogen metabolism</v>
      </c>
      <c r="I108">
        <v>10</v>
      </c>
    </row>
    <row r="109" spans="1:9">
      <c r="A109" t="s">
        <v>17518</v>
      </c>
      <c r="B109" s="18" t="str">
        <f>VLOOKUP($A109,KO_Information!$A:$H,2,FALSE)</f>
        <v>polyketide synthase 13</v>
      </c>
      <c r="C109" s="18" t="str">
        <f>VLOOKUP($A109,KO_Information!$A:$H,3,FALSE)</f>
        <v>polyketide synthase 13</v>
      </c>
      <c r="D109" s="18">
        <f>VLOOKUP($A109,KO_Information!$A:$H,4,FALSE)</f>
        <v>0</v>
      </c>
      <c r="E109" s="18" t="str">
        <f>VLOOKUP($A109,KO_Information!$A:$H,5,FALSE)</f>
        <v>Metabolism; Lipid Metabolism; Lipid biosynthesis proteins</v>
      </c>
      <c r="F109" s="18" t="str">
        <f>VLOOKUP($A109,KO_Information!$A:$H,6,FALSE)</f>
        <v>Metabolism</v>
      </c>
      <c r="G109" s="18" t="str">
        <f>VLOOKUP($A109,KO_Information!$A:$H,7,FALSE)</f>
        <v>Lipid Metabolism</v>
      </c>
      <c r="H109" s="18" t="str">
        <f>VLOOKUP($A109,KO_Information!$A:$H,8,FALSE)</f>
        <v>Lipid biosynthesis proteins</v>
      </c>
      <c r="I109">
        <v>9</v>
      </c>
    </row>
    <row r="110" spans="1:9">
      <c r="A110" t="s">
        <v>2191</v>
      </c>
      <c r="B110" s="18" t="str">
        <f>VLOOKUP($A110,KO_Information!$A:$H,2,FALSE)</f>
        <v>None</v>
      </c>
      <c r="C110" s="18" t="str">
        <f>VLOOKUP($A110,KO_Information!$A:$H,3,FALSE)</f>
        <v>None</v>
      </c>
      <c r="D110" s="18">
        <f>VLOOKUP($A110,KO_Information!$A:$H,4,FALSE)</f>
        <v>0</v>
      </c>
      <c r="E110" s="18" t="str">
        <f>VLOOKUP($A110,KO_Information!$A:$H,5,FALSE)</f>
        <v>Metabolism; Xenobiotics Biodegradation and Metabolism; Chloroalkane and chloroalkene degradation|Metabolism; Xenobiotics Biodegradation and Metabolism; Chlorocyclohexane and chlorobenzene degradation|Metabolism; Xenobiotics Biodegradation and Metabolism; Bisphenol degradation|Metabolism; Xenobiotics Biodegradation and Metabolism; 1,1,1-Trichloro-2,2-bis(4-chlorophenyl)ethane (DDT) degradation</v>
      </c>
      <c r="F110" s="18" t="str">
        <f>VLOOKUP($A110,KO_Information!$A:$H,6,FALSE)</f>
        <v>Metabolism</v>
      </c>
      <c r="G110" s="18" t="str">
        <f>VLOOKUP($A110,KO_Information!$A:$H,7,FALSE)</f>
        <v>Xenobiotics Biodegradation and Metabolism</v>
      </c>
      <c r="H110" s="18" t="str">
        <f>VLOOKUP($A110,KO_Information!$A:$H,8,FALSE)</f>
        <v>Chloroalkane and chloroalkene degradation</v>
      </c>
      <c r="I110">
        <v>16</v>
      </c>
    </row>
    <row r="111" spans="1:9">
      <c r="A111" t="s">
        <v>14468</v>
      </c>
      <c r="B111" s="18" t="str">
        <f>VLOOKUP($A111,KO_Information!$A:$H,2,FALSE)</f>
        <v>quinohemoprotein amine dehydrogenase [EC:1.4.98.1]; amine dehydrogenase [EC:1.4.99.3]</v>
      </c>
      <c r="C111" s="18" t="str">
        <f>VLOOKUP($A111,KO_Information!$A:$H,3,FALSE)</f>
        <v xml:space="preserve">quinohemoprotein amine dehydrogenase </v>
      </c>
      <c r="D111" s="18" t="str">
        <f>VLOOKUP($A111,KO_Information!$A:$H,4,FALSE)</f>
        <v>EC:1.4.98.1</v>
      </c>
      <c r="E111" s="18" t="str">
        <f>VLOOKUP($A111,KO_Information!$A:$H,5,FALSE)</f>
        <v>Metabolism; Energy Metabolism; Methane metabolism</v>
      </c>
      <c r="F111" s="18" t="str">
        <f>VLOOKUP($A111,KO_Information!$A:$H,6,FALSE)</f>
        <v>Metabolism</v>
      </c>
      <c r="G111" s="18" t="str">
        <f>VLOOKUP($A111,KO_Information!$A:$H,7,FALSE)</f>
        <v>Energy Metabolism</v>
      </c>
      <c r="H111" s="18" t="str">
        <f>VLOOKUP($A111,KO_Information!$A:$H,8,FALSE)</f>
        <v>Methane metabolism</v>
      </c>
      <c r="I111">
        <v>10</v>
      </c>
    </row>
    <row r="112" spans="1:9">
      <c r="A112" t="s">
        <v>14472</v>
      </c>
      <c r="B112" s="18" t="str">
        <f>VLOOKUP($A112,KO_Information!$A:$H,2,FALSE)</f>
        <v>2-chlorobenzoate 1,2-dioxygenase [EC:1.14.12.13]</v>
      </c>
      <c r="C112" s="18" t="str">
        <f>VLOOKUP($A112,KO_Information!$A:$H,3,FALSE)</f>
        <v xml:space="preserve">2-chlorobenzoate 1,2-dioxygenase </v>
      </c>
      <c r="D112" s="18" t="str">
        <f>VLOOKUP($A112,KO_Information!$A:$H,4,FALSE)</f>
        <v>EC:1.14.12.13</v>
      </c>
      <c r="E112" s="18" t="str">
        <f>VLOOKUP($A112,KO_Information!$A:$H,5,FALSE)</f>
        <v>Metabolism; Xenobiotics Biodegradation and Metabolism; Fluorobenzoate degradation</v>
      </c>
      <c r="F112" s="18" t="str">
        <f>VLOOKUP($A112,KO_Information!$A:$H,6,FALSE)</f>
        <v>Metabolism</v>
      </c>
      <c r="G112" s="18" t="str">
        <f>VLOOKUP($A112,KO_Information!$A:$H,7,FALSE)</f>
        <v>Xenobiotics Biodegradation and Metabolism</v>
      </c>
      <c r="H112" s="18" t="str">
        <f>VLOOKUP($A112,KO_Information!$A:$H,8,FALSE)</f>
        <v>Fluorobenzoate degradation</v>
      </c>
      <c r="I112">
        <v>16</v>
      </c>
    </row>
    <row r="113" spans="1:9">
      <c r="A113" t="s">
        <v>17233</v>
      </c>
      <c r="B113" s="18" t="str">
        <f>VLOOKUP($A113,KO_Information!$A:$H,2,FALSE)</f>
        <v>hydrogenase-4 component J [EC:1.-.-.-]</v>
      </c>
      <c r="C113" s="18" t="str">
        <f>VLOOKUP($A113,KO_Information!$A:$H,3,FALSE)</f>
        <v xml:space="preserve">hydrogenase-4 component J </v>
      </c>
      <c r="D113" s="18" t="str">
        <f>VLOOKUP($A113,KO_Information!$A:$H,4,FALSE)</f>
        <v>EC:1.-.-.-</v>
      </c>
      <c r="E113" s="18" t="str">
        <f>VLOOKUP($A113,KO_Information!$A:$H,5,FALSE)</f>
        <v>Unclassified; Metabolism; Energy metabolism</v>
      </c>
      <c r="F113" s="18" t="str">
        <f>VLOOKUP($A113,KO_Information!$A:$H,6,FALSE)</f>
        <v>Unclassified</v>
      </c>
      <c r="G113" s="18" t="str">
        <f>VLOOKUP($A113,KO_Information!$A:$H,7,FALSE)</f>
        <v>Metabolism</v>
      </c>
      <c r="H113" s="18" t="str">
        <f>VLOOKUP($A113,KO_Information!$A:$H,8,FALSE)</f>
        <v>Energy metabolism</v>
      </c>
      <c r="I113">
        <v>10</v>
      </c>
    </row>
    <row r="114" spans="1:9">
      <c r="A114" t="s">
        <v>17230</v>
      </c>
      <c r="B114" s="18" t="str">
        <f>VLOOKUP($A114,KO_Information!$A:$H,2,FALSE)</f>
        <v>hydrogenase-4 component I [EC:1.-.-.-]</v>
      </c>
      <c r="C114" s="18" t="str">
        <f>VLOOKUP($A114,KO_Information!$A:$H,3,FALSE)</f>
        <v xml:space="preserve">hydrogenase-4 component I </v>
      </c>
      <c r="D114" s="18" t="str">
        <f>VLOOKUP($A114,KO_Information!$A:$H,4,FALSE)</f>
        <v>EC:1.-.-.-</v>
      </c>
      <c r="E114" s="18" t="str">
        <f>VLOOKUP($A114,KO_Information!$A:$H,5,FALSE)</f>
        <v>Unclassified; Metabolism; Energy metabolism</v>
      </c>
      <c r="F114" s="18" t="str">
        <f>VLOOKUP($A114,KO_Information!$A:$H,6,FALSE)</f>
        <v>Unclassified</v>
      </c>
      <c r="G114" s="18" t="str">
        <f>VLOOKUP($A114,KO_Information!$A:$H,7,FALSE)</f>
        <v>Metabolism</v>
      </c>
      <c r="H114" s="18" t="str">
        <f>VLOOKUP($A114,KO_Information!$A:$H,8,FALSE)</f>
        <v>Energy metabolism</v>
      </c>
      <c r="I114">
        <v>10</v>
      </c>
    </row>
    <row r="115" spans="1:9">
      <c r="A115" t="s">
        <v>17225</v>
      </c>
      <c r="B115" s="18" t="str">
        <f>VLOOKUP($A115,KO_Information!$A:$H,2,FALSE)</f>
        <v>hydrogenase-4 component G [EC:1.-.-.-]</v>
      </c>
      <c r="C115" s="18" t="str">
        <f>VLOOKUP($A115,KO_Information!$A:$H,3,FALSE)</f>
        <v xml:space="preserve">hydrogenase-4 component G </v>
      </c>
      <c r="D115" s="18" t="str">
        <f>VLOOKUP($A115,KO_Information!$A:$H,4,FALSE)</f>
        <v>EC:1.-.-.-</v>
      </c>
      <c r="E115" s="18" t="str">
        <f>VLOOKUP($A115,KO_Information!$A:$H,5,FALSE)</f>
        <v>Unclassified; Metabolism; Energy metabolism</v>
      </c>
      <c r="F115" s="18" t="str">
        <f>VLOOKUP($A115,KO_Information!$A:$H,6,FALSE)</f>
        <v>Unclassified</v>
      </c>
      <c r="G115" s="18" t="str">
        <f>VLOOKUP($A115,KO_Information!$A:$H,7,FALSE)</f>
        <v>Metabolism</v>
      </c>
      <c r="H115" s="18" t="str">
        <f>VLOOKUP($A115,KO_Information!$A:$H,8,FALSE)</f>
        <v>Energy metabolism</v>
      </c>
      <c r="I115">
        <v>10</v>
      </c>
    </row>
    <row r="116" spans="1:9">
      <c r="A116" t="s">
        <v>15479</v>
      </c>
      <c r="B116" s="18" t="str">
        <f>VLOOKUP($A116,KO_Information!$A:$H,2,FALSE)</f>
        <v>4,4'-diaponeurosporene oxidase [EC:1.-.-.-]</v>
      </c>
      <c r="C116" s="18" t="str">
        <f>VLOOKUP($A116,KO_Information!$A:$H,3,FALSE)</f>
        <v xml:space="preserve">4,4'-diaponeurosporene oxidase </v>
      </c>
      <c r="D116" s="18" t="str">
        <f>VLOOKUP($A116,KO_Information!$A:$H,4,FALSE)</f>
        <v>EC:1.-.-.-</v>
      </c>
      <c r="E116" s="18" t="str">
        <f>VLOOKUP($A116,KO_Information!$A:$H,5,FALSE)</f>
        <v>Metabolism; Metabolism of Terpenoids and Polyketides; Carotenoid biosynthesis</v>
      </c>
      <c r="F116" s="18" t="str">
        <f>VLOOKUP($A116,KO_Information!$A:$H,6,FALSE)</f>
        <v>Metabolism</v>
      </c>
      <c r="G116" s="18" t="str">
        <f>VLOOKUP($A116,KO_Information!$A:$H,7,FALSE)</f>
        <v>Metabolism of Terpenoids and Polyketides</v>
      </c>
      <c r="H116" s="18" t="str">
        <f>VLOOKUP($A116,KO_Information!$A:$H,8,FALSE)</f>
        <v>Carotenoid biosynthesis</v>
      </c>
      <c r="I116">
        <v>3</v>
      </c>
    </row>
    <row r="117" spans="1:9">
      <c r="A117" t="s">
        <v>2006</v>
      </c>
      <c r="B117" s="18" t="str">
        <f>VLOOKUP($A117,KO_Information!$A:$H,2,FALSE)</f>
        <v>phytanoyl-CoA hydroxylase [EC:1.14.11.18]</v>
      </c>
      <c r="C117" s="18" t="str">
        <f>VLOOKUP($A117,KO_Information!$A:$H,3,FALSE)</f>
        <v xml:space="preserve">phytanoyl-CoA hydroxylase </v>
      </c>
      <c r="D117" s="18" t="str">
        <f>VLOOKUP($A117,KO_Information!$A:$H,4,FALSE)</f>
        <v>EC:1.14.11.18</v>
      </c>
      <c r="E117" s="18" t="str">
        <f>VLOOKUP($A117,KO_Information!$A:$H,5,FALSE)</f>
        <v>Cellular Processes; Transport and Catabolism; Peroxisome</v>
      </c>
      <c r="F117" s="18" t="str">
        <f>VLOOKUP($A117,KO_Information!$A:$H,6,FALSE)</f>
        <v>Cellular Processes</v>
      </c>
      <c r="G117" s="18" t="str">
        <f>VLOOKUP($A117,KO_Information!$A:$H,7,FALSE)</f>
        <v>Transport and Catabolism</v>
      </c>
      <c r="H117" s="18" t="str">
        <f>VLOOKUP($A117,KO_Information!$A:$H,8,FALSE)</f>
        <v>Peroxisome</v>
      </c>
      <c r="I117">
        <v>5</v>
      </c>
    </row>
    <row r="118" spans="1:9">
      <c r="A118" t="s">
        <v>1989</v>
      </c>
      <c r="B118" s="18" t="str">
        <f>VLOOKUP($A118,KO_Information!$A:$H,2,FALSE)</f>
        <v>None</v>
      </c>
      <c r="C118" s="18" t="str">
        <f>VLOOKUP($A118,KO_Information!$A:$H,3,FALSE)</f>
        <v>None</v>
      </c>
      <c r="D118" s="18">
        <f>VLOOKUP($A118,KO_Information!$A:$H,4,FALSE)</f>
        <v>0</v>
      </c>
      <c r="E118" s="18" t="str">
        <f>VLOOKUP($A118,KO_Information!$A:$H,5,FALSE)</f>
        <v>Unclassified; Metabolism; Others</v>
      </c>
      <c r="F118" s="18" t="str">
        <f>VLOOKUP($A118,KO_Information!$A:$H,6,FALSE)</f>
        <v>Unclassified</v>
      </c>
      <c r="G118" s="18" t="str">
        <f>VLOOKUP($A118,KO_Information!$A:$H,7,FALSE)</f>
        <v>Metabolism</v>
      </c>
      <c r="H118" s="18" t="str">
        <f>VLOOKUP($A118,KO_Information!$A:$H,8,FALSE)</f>
        <v>Others</v>
      </c>
      <c r="I118">
        <v>20</v>
      </c>
    </row>
    <row r="119" spans="1:9">
      <c r="A119" t="s">
        <v>11637</v>
      </c>
      <c r="B119" s="18" t="str">
        <f>VLOOKUP($A119,KO_Information!$A:$H,2,FALSE)</f>
        <v>None</v>
      </c>
      <c r="C119" s="18" t="str">
        <f>VLOOKUP($A119,KO_Information!$A:$H,3,FALSE)</f>
        <v>None</v>
      </c>
      <c r="D119" s="18">
        <f>VLOOKUP($A119,KO_Information!$A:$H,4,FALSE)</f>
        <v>0</v>
      </c>
      <c r="E119" s="18" t="str">
        <f>VLOOKUP($A119,KO_Information!$A:$H,5,FALSE)</f>
        <v>Unclassified; Metabolism; Others</v>
      </c>
      <c r="F119" s="18" t="str">
        <f>VLOOKUP($A119,KO_Information!$A:$H,6,FALSE)</f>
        <v>Unclassified</v>
      </c>
      <c r="G119" s="18" t="str">
        <f>VLOOKUP($A119,KO_Information!$A:$H,7,FALSE)</f>
        <v>Metabolism</v>
      </c>
      <c r="H119" s="18" t="str">
        <f>VLOOKUP($A119,KO_Information!$A:$H,8,FALSE)</f>
        <v>Others</v>
      </c>
      <c r="I119">
        <v>20</v>
      </c>
    </row>
    <row r="120" spans="1:9">
      <c r="A120" t="s">
        <v>1541</v>
      </c>
      <c r="B120" s="18" t="str">
        <f>VLOOKUP($A120,KO_Information!$A:$H,2,FALSE)</f>
        <v>trimethylamine dehydrogenase [EC:1.5.8.2]</v>
      </c>
      <c r="C120" s="18" t="str">
        <f>VLOOKUP($A120,KO_Information!$A:$H,3,FALSE)</f>
        <v xml:space="preserve">trimethylamine dehydrogenase </v>
      </c>
      <c r="D120" s="18" t="str">
        <f>VLOOKUP($A120,KO_Information!$A:$H,4,FALSE)</f>
        <v>EC:1.5.8.2</v>
      </c>
      <c r="E120" s="18" t="str">
        <f>VLOOKUP($A120,KO_Information!$A:$H,5,FALSE)</f>
        <v>Metabolism; Energy Metabolism; Methane metabolism</v>
      </c>
      <c r="F120" s="18" t="str">
        <f>VLOOKUP($A120,KO_Information!$A:$H,6,FALSE)</f>
        <v>Metabolism</v>
      </c>
      <c r="G120" s="18" t="str">
        <f>VLOOKUP($A120,KO_Information!$A:$H,7,FALSE)</f>
        <v>Energy Metabolism</v>
      </c>
      <c r="H120" s="18" t="str">
        <f>VLOOKUP($A120,KO_Information!$A:$H,8,FALSE)</f>
        <v>Methane metabolism</v>
      </c>
      <c r="I120">
        <v>10</v>
      </c>
    </row>
    <row r="121" spans="1:9">
      <c r="A121" t="s">
        <v>1499</v>
      </c>
      <c r="B121" s="18" t="str">
        <f>VLOOKUP($A121,KO_Information!$A:$H,2,FALSE)</f>
        <v>None</v>
      </c>
      <c r="C121" s="18" t="str">
        <f>VLOOKUP($A121,KO_Information!$A:$H,3,FALSE)</f>
        <v>None</v>
      </c>
      <c r="D121" s="18">
        <f>VLOOKUP($A121,KO_Information!$A:$H,4,FALSE)</f>
        <v>0</v>
      </c>
      <c r="E121" s="18" t="str">
        <f>VLOOKUP($A121,KO_Information!$A:$H,5,FALSE)</f>
        <v>Unclassified; Metabolism; Others</v>
      </c>
      <c r="F121" s="18" t="str">
        <f>VLOOKUP($A121,KO_Information!$A:$H,6,FALSE)</f>
        <v>Unclassified</v>
      </c>
      <c r="G121" s="18" t="str">
        <f>VLOOKUP($A121,KO_Information!$A:$H,7,FALSE)</f>
        <v>Metabolism</v>
      </c>
      <c r="H121" s="18" t="str">
        <f>VLOOKUP($A121,KO_Information!$A:$H,8,FALSE)</f>
        <v>Others</v>
      </c>
      <c r="I121">
        <v>20</v>
      </c>
    </row>
    <row r="122" spans="1:9">
      <c r="A122" t="s">
        <v>7810</v>
      </c>
      <c r="B122" s="18" t="str">
        <f>VLOOKUP($A122,KO_Information!$A:$H,2,FALSE)</f>
        <v>ferredoxin--NADP+ reductase [EC:1.18.1.2]</v>
      </c>
      <c r="C122" s="18" t="str">
        <f>VLOOKUP($A122,KO_Information!$A:$H,3,FALSE)</f>
        <v xml:space="preserve">ferredoxin--NADP+ reductase </v>
      </c>
      <c r="D122" s="18" t="str">
        <f>VLOOKUP($A122,KO_Information!$A:$H,4,FALSE)</f>
        <v>EC:1.18.1.2</v>
      </c>
      <c r="E122" s="18" t="str">
        <f>VLOOKUP($A122,KO_Information!$A:$H,5,FALSE)</f>
        <v>Metabolism; Energy Metabolism; Photosynthesis proteins|Metabolism; Energy Metabolism; Photosynthesis</v>
      </c>
      <c r="F122" s="18" t="str">
        <f>VLOOKUP($A122,KO_Information!$A:$H,6,FALSE)</f>
        <v>Metabolism</v>
      </c>
      <c r="G122" s="18" t="str">
        <f>VLOOKUP($A122,KO_Information!$A:$H,7,FALSE)</f>
        <v>Energy Metabolism</v>
      </c>
      <c r="H122" s="18" t="str">
        <f>VLOOKUP($A122,KO_Information!$A:$H,8,FALSE)</f>
        <v>Photosynthesis proteins</v>
      </c>
      <c r="I122">
        <v>10</v>
      </c>
    </row>
    <row r="123" spans="1:9">
      <c r="A123" t="s">
        <v>15290</v>
      </c>
      <c r="B123" s="18" t="str">
        <f>VLOOKUP($A123,KO_Information!$A:$H,2,FALSE)</f>
        <v>PhnO protein [EC:2.3.1.-]</v>
      </c>
      <c r="C123" s="18" t="str">
        <f>VLOOKUP($A123,KO_Information!$A:$H,3,FALSE)</f>
        <v xml:space="preserve">PhnO protein </v>
      </c>
      <c r="D123" s="18" t="str">
        <f>VLOOKUP($A123,KO_Information!$A:$H,4,FALSE)</f>
        <v>EC:2.3.1.-</v>
      </c>
      <c r="E123" s="18" t="str">
        <f>VLOOKUP($A123,KO_Information!$A:$H,5,FALSE)</f>
        <v>Unclassified; Poorly Characterized; General function prediction only</v>
      </c>
      <c r="F123" s="18" t="str">
        <f>VLOOKUP($A123,KO_Information!$A:$H,6,FALSE)</f>
        <v>Unclassified</v>
      </c>
      <c r="G123" s="18" t="str">
        <f>VLOOKUP($A123,KO_Information!$A:$H,7,FALSE)</f>
        <v>Poorly Characterized</v>
      </c>
      <c r="H123" s="18" t="str">
        <f>VLOOKUP($A123,KO_Information!$A:$H,8,FALSE)</f>
        <v>General function prediction only</v>
      </c>
      <c r="I123">
        <v>20</v>
      </c>
    </row>
    <row r="124" spans="1:9">
      <c r="A124" t="s">
        <v>17191</v>
      </c>
      <c r="B124" s="18" t="str">
        <f>VLOOKUP($A124,KO_Information!$A:$H,2,FALSE)</f>
        <v>cag pathogenicity island protein 22</v>
      </c>
      <c r="C124" s="18" t="str">
        <f>VLOOKUP($A124,KO_Information!$A:$H,3,FALSE)</f>
        <v>cag pathogenicity island protein 22</v>
      </c>
      <c r="D124" s="18">
        <f>VLOOKUP($A124,KO_Information!$A:$H,4,FALSE)</f>
        <v>0</v>
      </c>
      <c r="E124" s="18" t="str">
        <f>VLOOKUP($A124,KO_Information!$A:$H,5,FALSE)</f>
        <v>Environmental Information Processing; Membrane Transport; Secretion system</v>
      </c>
      <c r="F124" s="18" t="str">
        <f>VLOOKUP($A124,KO_Information!$A:$H,6,FALSE)</f>
        <v>Environmental Information Processing</v>
      </c>
      <c r="G124" s="18" t="str">
        <f>VLOOKUP($A124,KO_Information!$A:$H,7,FALSE)</f>
        <v>Membrane Transport</v>
      </c>
      <c r="H124" s="18" t="str">
        <f>VLOOKUP($A124,KO_Information!$A:$H,8,FALSE)</f>
        <v>Secretion system</v>
      </c>
      <c r="I124">
        <v>6</v>
      </c>
    </row>
    <row r="125" spans="1:9">
      <c r="A125" t="s">
        <v>2614</v>
      </c>
      <c r="B125" s="18" t="str">
        <f>VLOOKUP($A125,KO_Information!$A:$H,2,FALSE)</f>
        <v>aminoglycoside N6'-acetyltransferase [EC:2.3.1.82]</v>
      </c>
      <c r="C125" s="18" t="str">
        <f>VLOOKUP($A125,KO_Information!$A:$H,3,FALSE)</f>
        <v xml:space="preserve">aminoglycoside N6'-acetyltransferase </v>
      </c>
      <c r="D125" s="18" t="str">
        <f>VLOOKUP($A125,KO_Information!$A:$H,4,FALSE)</f>
        <v>EC:2.3.1.82</v>
      </c>
      <c r="E125" s="18" t="str">
        <f>VLOOKUP($A125,KO_Information!$A:$H,5,FALSE)</f>
        <v>Unclassified; Metabolism; Others</v>
      </c>
      <c r="F125" s="18" t="str">
        <f>VLOOKUP($A125,KO_Information!$A:$H,6,FALSE)</f>
        <v>Unclassified</v>
      </c>
      <c r="G125" s="18" t="str">
        <f>VLOOKUP($A125,KO_Information!$A:$H,7,FALSE)</f>
        <v>Metabolism</v>
      </c>
      <c r="H125" s="18" t="str">
        <f>VLOOKUP($A125,KO_Information!$A:$H,8,FALSE)</f>
        <v>Others</v>
      </c>
      <c r="I125">
        <v>20</v>
      </c>
    </row>
    <row r="126" spans="1:9">
      <c r="A126" t="s">
        <v>12611</v>
      </c>
      <c r="B126" s="18" t="str">
        <f>VLOOKUP($A126,KO_Information!$A:$H,2,FALSE)</f>
        <v>None</v>
      </c>
      <c r="C126" s="18" t="str">
        <f>VLOOKUP($A126,KO_Information!$A:$H,3,FALSE)</f>
        <v>None</v>
      </c>
      <c r="D126" s="18">
        <f>VLOOKUP($A126,KO_Information!$A:$H,4,FALSE)</f>
        <v>0</v>
      </c>
      <c r="E126" s="18" t="str">
        <f>VLOOKUP($A126,KO_Information!$A:$H,5,FALSE)</f>
        <v>Unclassified; Poorly Characterized; General function prediction only</v>
      </c>
      <c r="F126" s="18" t="str">
        <f>VLOOKUP($A126,KO_Information!$A:$H,6,FALSE)</f>
        <v>Unclassified</v>
      </c>
      <c r="G126" s="18" t="str">
        <f>VLOOKUP($A126,KO_Information!$A:$H,7,FALSE)</f>
        <v>Poorly Characterized</v>
      </c>
      <c r="H126" s="18" t="str">
        <f>VLOOKUP($A126,KO_Information!$A:$H,8,FALSE)</f>
        <v>General function prediction only</v>
      </c>
      <c r="I126">
        <v>20</v>
      </c>
    </row>
    <row r="127" spans="1:9">
      <c r="A127" t="s">
        <v>2373</v>
      </c>
      <c r="B127" s="18" t="str">
        <f>VLOOKUP($A127,KO_Information!$A:$H,2,FALSE)</f>
        <v>xylitol oxidase [EC:1.1.3.41]</v>
      </c>
      <c r="C127" s="18" t="str">
        <f>VLOOKUP($A127,KO_Information!$A:$H,3,FALSE)</f>
        <v xml:space="preserve">xylitol oxidase </v>
      </c>
      <c r="D127" s="18" t="str">
        <f>VLOOKUP($A127,KO_Information!$A:$H,4,FALSE)</f>
        <v>EC:1.1.3.41</v>
      </c>
      <c r="E127" s="18" t="str">
        <f>VLOOKUP($A127,KO_Information!$A:$H,5,FALSE)</f>
        <v>Unclassified; Metabolism; Others</v>
      </c>
      <c r="F127" s="18" t="str">
        <f>VLOOKUP($A127,KO_Information!$A:$H,6,FALSE)</f>
        <v>Unclassified</v>
      </c>
      <c r="G127" s="18" t="str">
        <f>VLOOKUP($A127,KO_Information!$A:$H,7,FALSE)</f>
        <v>Metabolism</v>
      </c>
      <c r="H127" s="18" t="str">
        <f>VLOOKUP($A127,KO_Information!$A:$H,8,FALSE)</f>
        <v>Others</v>
      </c>
      <c r="I127">
        <v>20</v>
      </c>
    </row>
    <row r="128" spans="1:9">
      <c r="A128" t="s">
        <v>13314</v>
      </c>
      <c r="B128" s="18" t="str">
        <f>VLOOKUP($A128,KO_Information!$A:$H,2,FALSE)</f>
        <v>toprim domain protein</v>
      </c>
      <c r="C128" s="18" t="str">
        <f>VLOOKUP($A128,KO_Information!$A:$H,3,FALSE)</f>
        <v>toprim domain protein</v>
      </c>
      <c r="D128" s="18">
        <f>VLOOKUP($A128,KO_Information!$A:$H,4,FALSE)</f>
        <v>0</v>
      </c>
      <c r="E128" s="18" t="str">
        <f>VLOOKUP($A128,KO_Information!$A:$H,5,FALSE)</f>
        <v>Unclassified; Genetic Information Processing; Replication, recombination and repair proteins</v>
      </c>
      <c r="F128" s="18" t="str">
        <f>VLOOKUP($A128,KO_Information!$A:$H,6,FALSE)</f>
        <v>Unclassified</v>
      </c>
      <c r="G128" s="18" t="str">
        <f>VLOOKUP($A128,KO_Information!$A:$H,7,FALSE)</f>
        <v>Genetic Information Processing</v>
      </c>
      <c r="H128" s="18" t="str">
        <f>VLOOKUP($A128,KO_Information!$A:$H,8,FALSE)</f>
        <v>Replication, recombination and repair proteins</v>
      </c>
      <c r="I128">
        <v>17</v>
      </c>
    </row>
    <row r="129" spans="1:9">
      <c r="A129" t="s">
        <v>19060</v>
      </c>
      <c r="B129" s="18" t="str">
        <f>VLOOKUP($A129,KO_Information!$A:$H,2,FALSE)</f>
        <v>solute carrier family 10 (sodium/bile acid cotransporter), member 7</v>
      </c>
      <c r="C129" s="18" t="str">
        <f>VLOOKUP($A129,KO_Information!$A:$H,3,FALSE)</f>
        <v>solute carrier family 10 (sodium/bile acid cotransporter), member 7</v>
      </c>
      <c r="D129" s="18">
        <f>VLOOKUP($A129,KO_Information!$A:$H,4,FALSE)</f>
        <v>0</v>
      </c>
      <c r="E129" s="18" t="str">
        <f>VLOOKUP($A129,KO_Information!$A:$H,5,FALSE)</f>
        <v>None</v>
      </c>
      <c r="F129" s="18" t="str">
        <f>VLOOKUP($A129,KO_Information!$A:$H,6,FALSE)</f>
        <v>None</v>
      </c>
      <c r="G129" s="18">
        <f>VLOOKUP($A129,KO_Information!$A:$H,7,FALSE)</f>
        <v>0</v>
      </c>
      <c r="H129" s="18">
        <f>VLOOKUP($A129,KO_Information!$A:$H,8,FALSE)</f>
        <v>0</v>
      </c>
      <c r="I129">
        <v>20</v>
      </c>
    </row>
    <row r="130" spans="1:9">
      <c r="A130" t="s">
        <v>14680</v>
      </c>
      <c r="B130" s="18" t="str">
        <f>VLOOKUP($A130,KO_Information!$A:$H,2,FALSE)</f>
        <v>putative membrane protein</v>
      </c>
      <c r="C130" s="18" t="str">
        <f>VLOOKUP($A130,KO_Information!$A:$H,3,FALSE)</f>
        <v>putative membrane protein</v>
      </c>
      <c r="D130" s="18">
        <f>VLOOKUP($A130,KO_Information!$A:$H,4,FALSE)</f>
        <v>0</v>
      </c>
      <c r="E130" s="18" t="str">
        <f>VLOOKUP($A130,KO_Information!$A:$H,5,FALSE)</f>
        <v>Unclassified; Poorly Characterized; Function unknown</v>
      </c>
      <c r="F130" s="18" t="str">
        <f>VLOOKUP($A130,KO_Information!$A:$H,6,FALSE)</f>
        <v>Unclassified</v>
      </c>
      <c r="G130" s="18" t="str">
        <f>VLOOKUP($A130,KO_Information!$A:$H,7,FALSE)</f>
        <v>Poorly Characterized</v>
      </c>
      <c r="H130" s="18" t="str">
        <f>VLOOKUP($A130,KO_Information!$A:$H,8,FALSE)</f>
        <v>Function unknown</v>
      </c>
      <c r="I130">
        <v>20</v>
      </c>
    </row>
    <row r="131" spans="1:9">
      <c r="A131" t="s">
        <v>18245</v>
      </c>
      <c r="B131" s="18" t="str">
        <f>VLOOKUP($A131,KO_Information!$A:$H,2,FALSE)</f>
        <v>transitional endoplasmic reticulum ATPase</v>
      </c>
      <c r="C131" s="18" t="str">
        <f>VLOOKUP($A131,KO_Information!$A:$H,3,FALSE)</f>
        <v>transitional endoplasmic reticulum ATPase</v>
      </c>
      <c r="D131" s="18">
        <f>VLOOKUP($A131,KO_Information!$A:$H,4,FALSE)</f>
        <v>0</v>
      </c>
      <c r="E131" s="18" t="str">
        <f>VLOOKUP($A131,KO_Information!$A:$H,5,FALSE)</f>
        <v>Genetic Information Processing; Folding, Sorting and Degradation; Protein processing in endoplasmic reticulum</v>
      </c>
      <c r="F131" s="18" t="str">
        <f>VLOOKUP($A131,KO_Information!$A:$H,6,FALSE)</f>
        <v>Genetic Information Processing</v>
      </c>
      <c r="G131" s="18" t="str">
        <f>VLOOKUP($A131,KO_Information!$A:$H,7,FALSE)</f>
        <v>Folding, Sorting and Degradation</v>
      </c>
      <c r="H131" s="18" t="str">
        <f>VLOOKUP($A131,KO_Information!$A:$H,8,FALSE)</f>
        <v>Protein processing in endoplasmic reticulum</v>
      </c>
      <c r="I131">
        <v>15</v>
      </c>
    </row>
    <row r="132" spans="1:9">
      <c r="A132" t="s">
        <v>8986</v>
      </c>
      <c r="B132" s="18" t="str">
        <f>VLOOKUP($A132,KO_Information!$A:$H,2,FALSE)</f>
        <v>None</v>
      </c>
      <c r="C132" s="18" t="str">
        <f>VLOOKUP($A132,KO_Information!$A:$H,3,FALSE)</f>
        <v>None</v>
      </c>
      <c r="D132" s="18">
        <f>VLOOKUP($A132,KO_Information!$A:$H,4,FALSE)</f>
        <v>0</v>
      </c>
      <c r="E132" s="18" t="str">
        <f>VLOOKUP($A132,KO_Information!$A:$H,5,FALSE)</f>
        <v>Metabolism; Xenobiotics Biodegradation and Metabolism; Chlorocyclohexane and chlorobenzene degradation|Metabolism; Xenobiotics Biodegradation and Metabolism; Toluene degradation|Metabolism; Xenobiotics Biodegradation and Metabolism; Naphthalene degradation|Metabolism; Xenobiotics Biodegradation and Metabolism; Polycyclic aromatic hydrocarbon degradation|Metabolism; Xenobiotics Biodegradation and Metabolism; Aminobenzoate degradation|Metabolism; Xenobiotics Biodegradation and Metabolism; Fluorobenzoate degradation</v>
      </c>
      <c r="F132" s="18" t="str">
        <f>VLOOKUP($A132,KO_Information!$A:$H,6,FALSE)</f>
        <v>Metabolism</v>
      </c>
      <c r="G132" s="18" t="str">
        <f>VLOOKUP($A132,KO_Information!$A:$H,7,FALSE)</f>
        <v>Xenobiotics Biodegradation and Metabolism</v>
      </c>
      <c r="H132" s="18" t="str">
        <f>VLOOKUP($A132,KO_Information!$A:$H,8,FALSE)</f>
        <v>Chlorocyclohexane and chlorobenzene degradation</v>
      </c>
      <c r="I132">
        <v>16</v>
      </c>
    </row>
    <row r="133" spans="1:9">
      <c r="A133" t="s">
        <v>8974</v>
      </c>
      <c r="B133" s="18" t="str">
        <f>VLOOKUP($A133,KO_Information!$A:$H,2,FALSE)</f>
        <v>catechol 1,2-dioxygenase [EC:1.13.11.1]</v>
      </c>
      <c r="C133" s="18" t="str">
        <f>VLOOKUP($A133,KO_Information!$A:$H,3,FALSE)</f>
        <v xml:space="preserve">catechol 1,2-dioxygenase </v>
      </c>
      <c r="D133" s="18" t="str">
        <f>VLOOKUP($A133,KO_Information!$A:$H,4,FALSE)</f>
        <v>EC:1.13.11.1</v>
      </c>
      <c r="E133" s="18" t="str">
        <f>VLOOKUP($A133,KO_Information!$A:$H,5,FALSE)</f>
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</c>
      <c r="F133" s="18" t="str">
        <f>VLOOKUP($A133,KO_Information!$A:$H,6,FALSE)</f>
        <v>Metabolism</v>
      </c>
      <c r="G133" s="18" t="str">
        <f>VLOOKUP($A133,KO_Information!$A:$H,7,FALSE)</f>
        <v>Xenobiotics Biodegradation and Metabolism</v>
      </c>
      <c r="H133" s="18" t="str">
        <f>VLOOKUP($A133,KO_Information!$A:$H,8,FALSE)</f>
        <v>Toluene degradation</v>
      </c>
      <c r="I133">
        <v>16</v>
      </c>
    </row>
    <row r="134" spans="1:9">
      <c r="A134" t="s">
        <v>16766</v>
      </c>
      <c r="B134" s="18" t="str">
        <f>VLOOKUP($A134,KO_Information!$A:$H,2,FALSE)</f>
        <v>peptidoglycan pentaglycine glycine transferase (the fourth and fifth glycine) [EC:2.3.2.-]</v>
      </c>
      <c r="C134" s="18" t="str">
        <f>VLOOKUP($A134,KO_Information!$A:$H,3,FALSE)</f>
        <v xml:space="preserve">peptidoglycan pentaglycine glycine transferase (the fourth and fifth glycine) </v>
      </c>
      <c r="D134" s="18" t="str">
        <f>VLOOKUP($A134,KO_Information!$A:$H,4,FALSE)</f>
        <v>EC:2.3.2.-</v>
      </c>
      <c r="E134" s="18" t="str">
        <f>VLOOKUP($A134,KO_Information!$A:$H,5,FALSE)</f>
        <v>Metabolism; Glycan Biosynthesis and Metabolism; Peptidoglycan biosynthesis</v>
      </c>
      <c r="F134" s="18" t="str">
        <f>VLOOKUP($A134,KO_Information!$A:$H,6,FALSE)</f>
        <v>Metabolism</v>
      </c>
      <c r="G134" s="18" t="str">
        <f>VLOOKUP($A134,KO_Information!$A:$H,7,FALSE)</f>
        <v>Glycan Biosynthesis and Metabolism</v>
      </c>
      <c r="H134" s="18" t="str">
        <f>VLOOKUP($A134,KO_Information!$A:$H,8,FALSE)</f>
        <v>Peptidoglycan biosynthesis</v>
      </c>
      <c r="I134">
        <v>14</v>
      </c>
    </row>
    <row r="135" spans="1:9">
      <c r="A135" t="s">
        <v>16760</v>
      </c>
      <c r="B135" s="18" t="str">
        <f>VLOOKUP($A135,KO_Information!$A:$H,2,FALSE)</f>
        <v>peptidoglycan pentaglycine glycine transferase (the first glycine) [EC:2.3.2.-]</v>
      </c>
      <c r="C135" s="18" t="str">
        <f>VLOOKUP($A135,KO_Information!$A:$H,3,FALSE)</f>
        <v xml:space="preserve">peptidoglycan pentaglycine glycine transferase (the first glycine) </v>
      </c>
      <c r="D135" s="18" t="str">
        <f>VLOOKUP($A135,KO_Information!$A:$H,4,FALSE)</f>
        <v>EC:2.3.2.-</v>
      </c>
      <c r="E135" s="18" t="str">
        <f>VLOOKUP($A135,KO_Information!$A:$H,5,FALSE)</f>
        <v>Metabolism; Glycan Biosynthesis and Metabolism; Peptidoglycan biosynthesis</v>
      </c>
      <c r="F135" s="18" t="str">
        <f>VLOOKUP($A135,KO_Information!$A:$H,6,FALSE)</f>
        <v>Metabolism</v>
      </c>
      <c r="G135" s="18" t="str">
        <f>VLOOKUP($A135,KO_Information!$A:$H,7,FALSE)</f>
        <v>Glycan Biosynthesis and Metabolism</v>
      </c>
      <c r="H135" s="18" t="str">
        <f>VLOOKUP($A135,KO_Information!$A:$H,8,FALSE)</f>
        <v>Peptidoglycan biosynthesis</v>
      </c>
      <c r="I135">
        <v>14</v>
      </c>
    </row>
    <row r="136" spans="1:9">
      <c r="A136" t="s">
        <v>9143</v>
      </c>
      <c r="B136" s="18" t="str">
        <f>VLOOKUP($A136,KO_Information!$A:$H,2,FALSE)</f>
        <v>proteasome beta subunit [EC:3.4.25.1]</v>
      </c>
      <c r="C136" s="18" t="str">
        <f>VLOOKUP($A136,KO_Information!$A:$H,3,FALSE)</f>
        <v xml:space="preserve">proteasome beta subunit </v>
      </c>
      <c r="D136" s="18" t="str">
        <f>VLOOKUP($A136,KO_Information!$A:$H,4,FALSE)</f>
        <v>EC:3.4.25.1</v>
      </c>
      <c r="E136" s="18" t="str">
        <f>VLOOKUP($A136,KO_Information!$A:$H,5,FALSE)</f>
        <v>Metabolism; Enzyme Families; Peptidases|Genetic Information Processing; Folding, Sorting and Degradation; Proteasome</v>
      </c>
      <c r="F136" s="18" t="str">
        <f>VLOOKUP($A136,KO_Information!$A:$H,6,FALSE)</f>
        <v>Metabolism</v>
      </c>
      <c r="G136" s="18" t="str">
        <f>VLOOKUP($A136,KO_Information!$A:$H,7,FALSE)</f>
        <v>Enzyme Families</v>
      </c>
      <c r="H136" s="18" t="str">
        <f>VLOOKUP($A136,KO_Information!$A:$H,8,FALSE)</f>
        <v>Peptidases</v>
      </c>
      <c r="I136">
        <v>1</v>
      </c>
    </row>
    <row r="137" spans="1:9">
      <c r="A137" t="s">
        <v>9138</v>
      </c>
      <c r="B137" s="18" t="str">
        <f>VLOOKUP($A137,KO_Information!$A:$H,2,FALSE)</f>
        <v>proteasome alpha subunit [EC:3.4.25.1]</v>
      </c>
      <c r="C137" s="18" t="str">
        <f>VLOOKUP($A137,KO_Information!$A:$H,3,FALSE)</f>
        <v xml:space="preserve">proteasome alpha subunit </v>
      </c>
      <c r="D137" s="18" t="str">
        <f>VLOOKUP($A137,KO_Information!$A:$H,4,FALSE)</f>
        <v>EC:3.4.25.1</v>
      </c>
      <c r="E137" s="18" t="str">
        <f>VLOOKUP($A137,KO_Information!$A:$H,5,FALSE)</f>
        <v>Metabolism; Enzyme Families; Peptidases|Genetic Information Processing; Folding, Sorting and Degradation; Proteasome</v>
      </c>
      <c r="F137" s="18" t="str">
        <f>VLOOKUP($A137,KO_Information!$A:$H,6,FALSE)</f>
        <v>Metabolism</v>
      </c>
      <c r="G137" s="18" t="str">
        <f>VLOOKUP($A137,KO_Information!$A:$H,7,FALSE)</f>
        <v>Enzyme Families</v>
      </c>
      <c r="H137" s="18" t="str">
        <f>VLOOKUP($A137,KO_Information!$A:$H,8,FALSE)</f>
        <v>Peptidases</v>
      </c>
      <c r="I137">
        <v>1</v>
      </c>
    </row>
    <row r="138" spans="1:9">
      <c r="A138" t="s">
        <v>16597</v>
      </c>
      <c r="B138" s="18" t="str">
        <f>VLOOKUP($A138,KO_Information!$A:$H,2,FALSE)</f>
        <v>GntR family transcriptional regulator, glc operon transcriptional activator</v>
      </c>
      <c r="C138" s="18" t="str">
        <f>VLOOKUP($A138,KO_Information!$A:$H,3,FALSE)</f>
        <v>GntR family transcriptional regulator, glc operon transcriptional activator</v>
      </c>
      <c r="D138" s="18">
        <f>VLOOKUP($A138,KO_Information!$A:$H,4,FALSE)</f>
        <v>0</v>
      </c>
      <c r="E138" s="18" t="str">
        <f>VLOOKUP($A138,KO_Information!$A:$H,5,FALSE)</f>
        <v>Genetic Information Processing; Transcription; Transcription factors</v>
      </c>
      <c r="F138" s="18" t="str">
        <f>VLOOKUP($A138,KO_Information!$A:$H,6,FALSE)</f>
        <v>Genetic Information Processing</v>
      </c>
      <c r="G138" s="18" t="str">
        <f>VLOOKUP($A138,KO_Information!$A:$H,7,FALSE)</f>
        <v>Transcription</v>
      </c>
      <c r="H138" s="18" t="str">
        <f>VLOOKUP($A138,KO_Information!$A:$H,8,FALSE)</f>
        <v>Transcription factors</v>
      </c>
      <c r="I138">
        <v>12</v>
      </c>
    </row>
    <row r="139" spans="1:9">
      <c r="A139" t="s">
        <v>16601</v>
      </c>
      <c r="B139" s="18" t="str">
        <f>VLOOKUP($A139,KO_Information!$A:$H,2,FALSE)</f>
        <v>GntR family transcriptional regulator, gluconate operon transcriptional repressor</v>
      </c>
      <c r="C139" s="18" t="str">
        <f>VLOOKUP($A139,KO_Information!$A:$H,3,FALSE)</f>
        <v>GntR family transcriptional regulator, gluconate operon transcriptional repressor</v>
      </c>
      <c r="D139" s="18">
        <f>VLOOKUP($A139,KO_Information!$A:$H,4,FALSE)</f>
        <v>0</v>
      </c>
      <c r="E139" s="18" t="str">
        <f>VLOOKUP($A139,KO_Information!$A:$H,5,FALSE)</f>
        <v>Genetic Information Processing; Transcription; Transcription factors</v>
      </c>
      <c r="F139" s="18" t="str">
        <f>VLOOKUP($A139,KO_Information!$A:$H,6,FALSE)</f>
        <v>Genetic Information Processing</v>
      </c>
      <c r="G139" s="18" t="str">
        <f>VLOOKUP($A139,KO_Information!$A:$H,7,FALSE)</f>
        <v>Transcription</v>
      </c>
      <c r="H139" s="18" t="str">
        <f>VLOOKUP($A139,KO_Information!$A:$H,8,FALSE)</f>
        <v>Transcription factors</v>
      </c>
      <c r="I139">
        <v>12</v>
      </c>
    </row>
    <row r="140" spans="1:9">
      <c r="A140" t="s">
        <v>13889</v>
      </c>
      <c r="B140" s="18" t="str">
        <f>VLOOKUP($A140,KO_Information!$A:$H,2,FALSE)</f>
        <v>hypothetical protein NreA</v>
      </c>
      <c r="C140" s="18" t="str">
        <f>VLOOKUP($A140,KO_Information!$A:$H,3,FALSE)</f>
        <v>hypothetical protein NreA</v>
      </c>
      <c r="D140" s="18">
        <f>VLOOKUP($A140,KO_Information!$A:$H,4,FALSE)</f>
        <v>0</v>
      </c>
      <c r="E140" s="18" t="str">
        <f>VLOOKUP($A140,KO_Information!$A:$H,5,FALSE)</f>
        <v>Unclassified; Poorly Characterized; Function unknown</v>
      </c>
      <c r="F140" s="18" t="str">
        <f>VLOOKUP($A140,KO_Information!$A:$H,6,FALSE)</f>
        <v>Unclassified</v>
      </c>
      <c r="G140" s="18" t="str">
        <f>VLOOKUP($A140,KO_Information!$A:$H,7,FALSE)</f>
        <v>Poorly Characterized</v>
      </c>
      <c r="H140" s="18" t="str">
        <f>VLOOKUP($A140,KO_Information!$A:$H,8,FALSE)</f>
        <v>Function unknown</v>
      </c>
      <c r="I140">
        <v>20</v>
      </c>
    </row>
    <row r="141" spans="1:9">
      <c r="A141" t="s">
        <v>6534</v>
      </c>
      <c r="B141" s="18" t="str">
        <f>VLOOKUP($A141,KO_Information!$A:$H,2,FALSE)</f>
        <v>pyruvate carboxylase subunit A [EC:6.4.1.1]</v>
      </c>
      <c r="C141" s="18" t="str">
        <f>VLOOKUP($A141,KO_Information!$A:$H,3,FALSE)</f>
        <v xml:space="preserve">pyruvate carboxylase subunit A </v>
      </c>
      <c r="D141" s="18" t="str">
        <f>VLOOKUP($A141,KO_Information!$A:$H,4,FALSE)</f>
        <v>EC:6.4.1.1</v>
      </c>
      <c r="E141" s="18" t="str">
        <f>VLOOKUP($A141,KO_Information!$A:$H,5,FALSE)</f>
        <v>Metabolism; Carbohydrate Metabolism; Citrate cycle (TCA cycle)|Metabolism; Energy Metabolism; Carbon fixation pathways in prokaryotes|Metabolism; Carbohydrate Metabolism; Pyruvate metabolism</v>
      </c>
      <c r="F141" s="18" t="str">
        <f>VLOOKUP($A141,KO_Information!$A:$H,6,FALSE)</f>
        <v>Metabolism</v>
      </c>
      <c r="G141" s="18" t="str">
        <f>VLOOKUP($A141,KO_Information!$A:$H,7,FALSE)</f>
        <v>Carbohydrate Metabolism</v>
      </c>
      <c r="H141" s="18" t="str">
        <f>VLOOKUP($A141,KO_Information!$A:$H,8,FALSE)</f>
        <v>Citrate cycle (TCA cycle)</v>
      </c>
      <c r="I141">
        <v>7</v>
      </c>
    </row>
    <row r="142" spans="1:9">
      <c r="A142" t="s">
        <v>943</v>
      </c>
      <c r="B142" s="18" t="str">
        <f>VLOOKUP($A142,KO_Information!$A:$H,2,FALSE)</f>
        <v>benzaldehyde dehydrogenase (NAD) [EC:1.2.1.28]</v>
      </c>
      <c r="C142" s="18" t="str">
        <f>VLOOKUP($A142,KO_Information!$A:$H,3,FALSE)</f>
        <v xml:space="preserve">benzaldehyde dehydrogenase (NAD) </v>
      </c>
      <c r="D142" s="18" t="str">
        <f>VLOOKUP($A142,KO_Information!$A:$H,4,FALSE)</f>
        <v>EC:1.2.1.28</v>
      </c>
      <c r="E142" s="18" t="str">
        <f>VLOOKUP($A142,KO_Information!$A:$H,5,FALSE)</f>
        <v>Metabolism; Xenobiotics Biodegradation and Metabolism; Toluene degradation|Metabolism; Xenobiotics Biodegradation and Metabolism; Xylene degradation|Metabolism; Xenobiotics Biodegradation and Metabolism; Aminobenzoate degradation</v>
      </c>
      <c r="F142" s="18" t="str">
        <f>VLOOKUP($A142,KO_Information!$A:$H,6,FALSE)</f>
        <v>Metabolism</v>
      </c>
      <c r="G142" s="18" t="str">
        <f>VLOOKUP($A142,KO_Information!$A:$H,7,FALSE)</f>
        <v>Xenobiotics Biodegradation and Metabolism</v>
      </c>
      <c r="H142" s="18" t="str">
        <f>VLOOKUP($A142,KO_Information!$A:$H,8,FALSE)</f>
        <v>Toluene degradation</v>
      </c>
      <c r="I142">
        <v>16</v>
      </c>
    </row>
    <row r="143" spans="1:9">
      <c r="A143" t="s">
        <v>8088</v>
      </c>
      <c r="B143" s="18" t="str">
        <f>VLOOKUP($A143,KO_Information!$A:$H,2,FALSE)</f>
        <v>PTS system, N-acetylglucosamine-specific IIB component [EC:2.7.1.69]</v>
      </c>
      <c r="C143" s="18" t="str">
        <f>VLOOKUP($A143,KO_Information!$A:$H,3,FALSE)</f>
        <v xml:space="preserve">PTS system, N-acetylglucosamine-specific IIB component </v>
      </c>
      <c r="D143" s="18" t="str">
        <f>VLOOKUP($A143,KO_Information!$A:$H,4,FALSE)</f>
        <v>EC:2.7.1.69</v>
      </c>
      <c r="E143" s="18" t="str">
        <f>VLOOKUP($A143,KO_Information!$A:$H,5,FALSE)</f>
        <v>Metabolism; Carbohydrate Metabolism; Amino sugar and nucleotide sugar metabolism|Environmental Information Processing; Membrane Transport; Phosphotransferase system (PTS)|Environmental Information Processing; Membrane Transport; Transporters</v>
      </c>
      <c r="F143" s="18" t="str">
        <f>VLOOKUP($A143,KO_Information!$A:$H,6,FALSE)</f>
        <v>Metabolism</v>
      </c>
      <c r="G143" s="18" t="str">
        <f>VLOOKUP($A143,KO_Information!$A:$H,7,FALSE)</f>
        <v>Carbohydrate Metabolism</v>
      </c>
      <c r="H143" s="18" t="str">
        <f>VLOOKUP($A143,KO_Information!$A:$H,8,FALSE)</f>
        <v>Amino sugar and nucleotide sugar metabolism</v>
      </c>
      <c r="I143">
        <v>7</v>
      </c>
    </row>
    <row r="144" spans="1:9">
      <c r="A144" t="s">
        <v>15540</v>
      </c>
      <c r="B144" s="18" t="str">
        <f>VLOOKUP($A144,KO_Information!$A:$H,2,FALSE)</f>
        <v>alpha-glucoside transport system permease protein</v>
      </c>
      <c r="C144" s="18" t="str">
        <f>VLOOKUP($A144,KO_Information!$A:$H,3,FALSE)</f>
        <v>alpha-glucoside transport system permease protein</v>
      </c>
      <c r="D144" s="18">
        <f>VLOOKUP($A144,KO_Information!$A:$H,4,FALSE)</f>
        <v>0</v>
      </c>
      <c r="E144" s="18" t="str">
        <f>VLOOKUP($A144,KO_Information!$A:$H,5,FALSE)</f>
        <v>Environmental Information Processing; Membrane Transport; ABC transporters|Environmental Information Processing; Membrane Transport; Transporters</v>
      </c>
      <c r="F144" s="18" t="str">
        <f>VLOOKUP($A144,KO_Information!$A:$H,6,FALSE)</f>
        <v>Environmental Information Processing</v>
      </c>
      <c r="G144" s="18" t="str">
        <f>VLOOKUP($A144,KO_Information!$A:$H,7,FALSE)</f>
        <v>Membrane Transport</v>
      </c>
      <c r="H144" s="18" t="str">
        <f>VLOOKUP($A144,KO_Information!$A:$H,8,FALSE)</f>
        <v>ABC transporters</v>
      </c>
      <c r="I144">
        <v>5</v>
      </c>
    </row>
    <row r="145" spans="1:9">
      <c r="A145" t="s">
        <v>15538</v>
      </c>
      <c r="B145" s="18" t="str">
        <f>VLOOKUP($A145,KO_Information!$A:$H,2,FALSE)</f>
        <v>alpha-glucoside transport system substrate-binding protein</v>
      </c>
      <c r="C145" s="18" t="str">
        <f>VLOOKUP($A145,KO_Information!$A:$H,3,FALSE)</f>
        <v>alpha-glucoside transport system substrate-binding protein</v>
      </c>
      <c r="D145" s="18">
        <f>VLOOKUP($A145,KO_Information!$A:$H,4,FALSE)</f>
        <v>0</v>
      </c>
      <c r="E145" s="18" t="str">
        <f>VLOOKUP($A145,KO_Information!$A:$H,5,FALSE)</f>
        <v>Environmental Information Processing; Membrane Transport; ABC transporters|Environmental Information Processing; Membrane Transport; Transporters</v>
      </c>
      <c r="F145" s="18" t="str">
        <f>VLOOKUP($A145,KO_Information!$A:$H,6,FALSE)</f>
        <v>Environmental Information Processing</v>
      </c>
      <c r="G145" s="18" t="str">
        <f>VLOOKUP($A145,KO_Information!$A:$H,7,FALSE)</f>
        <v>Membrane Transport</v>
      </c>
      <c r="H145" s="18" t="str">
        <f>VLOOKUP($A145,KO_Information!$A:$H,8,FALSE)</f>
        <v>ABC transporters</v>
      </c>
      <c r="I145">
        <v>5</v>
      </c>
    </row>
    <row r="146" spans="1:9">
      <c r="A146" t="s">
        <v>15542</v>
      </c>
      <c r="B146" s="18" t="str">
        <f>VLOOKUP($A146,KO_Information!$A:$H,2,FALSE)</f>
        <v>alpha-glucoside transport system permease protein</v>
      </c>
      <c r="C146" s="18" t="str">
        <f>VLOOKUP($A146,KO_Information!$A:$H,3,FALSE)</f>
        <v>alpha-glucoside transport system permease protein</v>
      </c>
      <c r="D146" s="18">
        <f>VLOOKUP($A146,KO_Information!$A:$H,4,FALSE)</f>
        <v>0</v>
      </c>
      <c r="E146" s="18" t="str">
        <f>VLOOKUP($A146,KO_Information!$A:$H,5,FALSE)</f>
        <v>Environmental Information Processing; Membrane Transport; ABC transporters|Environmental Information Processing; Membrane Transport; Transporters</v>
      </c>
      <c r="F146" s="18" t="str">
        <f>VLOOKUP($A146,KO_Information!$A:$H,6,FALSE)</f>
        <v>Environmental Information Processing</v>
      </c>
      <c r="G146" s="18" t="str">
        <f>VLOOKUP($A146,KO_Information!$A:$H,7,FALSE)</f>
        <v>Membrane Transport</v>
      </c>
      <c r="H146" s="18" t="str">
        <f>VLOOKUP($A146,KO_Information!$A:$H,8,FALSE)</f>
        <v>ABC transporters</v>
      </c>
      <c r="I146">
        <v>5</v>
      </c>
    </row>
    <row r="147" spans="1:9">
      <c r="A147" t="s">
        <v>6568</v>
      </c>
      <c r="B147" s="18" t="str">
        <f>VLOOKUP($A147,KO_Information!$A:$H,2,FALSE)</f>
        <v>None</v>
      </c>
      <c r="C147" s="18" t="str">
        <f>VLOOKUP($A147,KO_Information!$A:$H,3,FALSE)</f>
        <v>None</v>
      </c>
      <c r="D147" s="18">
        <f>VLOOKUP($A147,KO_Information!$A:$H,4,FALSE)</f>
        <v>0</v>
      </c>
      <c r="E147" s="18" t="str">
        <f>VLOOKUP($A147,KO_Information!$A:$H,5,FALSE)</f>
        <v>Unclassified; Metabolism; Others</v>
      </c>
      <c r="F147" s="18" t="str">
        <f>VLOOKUP($A147,KO_Information!$A:$H,6,FALSE)</f>
        <v>Unclassified</v>
      </c>
      <c r="G147" s="18" t="str">
        <f>VLOOKUP($A147,KO_Information!$A:$H,7,FALSE)</f>
        <v>Metabolism</v>
      </c>
      <c r="H147" s="18" t="str">
        <f>VLOOKUP($A147,KO_Information!$A:$H,8,FALSE)</f>
        <v>Others</v>
      </c>
      <c r="I147">
        <v>20</v>
      </c>
    </row>
    <row r="148" spans="1:9">
      <c r="A148" t="s">
        <v>18766</v>
      </c>
      <c r="B148" s="18" t="str">
        <f>VLOOKUP($A148,KO_Information!$A:$H,2,FALSE)</f>
        <v>urease subunit gamma/beta [EC:3.5.1.5]</v>
      </c>
      <c r="C148" s="18" t="str">
        <f>VLOOKUP($A148,KO_Information!$A:$H,3,FALSE)</f>
        <v xml:space="preserve">urease subunit gamma/beta </v>
      </c>
      <c r="D148" s="18" t="str">
        <f>VLOOKUP($A148,KO_Information!$A:$H,4,FALSE)</f>
        <v>EC:3.5.1.5</v>
      </c>
      <c r="E148" s="18" t="str">
        <f>VLOOKUP($A148,KO_Information!$A:$H,5,FALSE)</f>
        <v>Metabolism; Xenobiotics Biodegradation and Metabolism; Atrazine degradation|Human Diseases; Infectious Diseases; Epithelial cell signaling in Helicobacter pylori infection|Metabolism; Nucleotide Metabolism; Purine metabolism|Metabolism; Amino Acid Metabolism; Arginine and proline metabolism</v>
      </c>
      <c r="F148" s="18" t="str">
        <f>VLOOKUP($A148,KO_Information!$A:$H,6,FALSE)</f>
        <v>Metabolism</v>
      </c>
      <c r="G148" s="18" t="str">
        <f>VLOOKUP($A148,KO_Information!$A:$H,7,FALSE)</f>
        <v>Xenobiotics Biodegradation and Metabolism</v>
      </c>
      <c r="H148" s="18" t="str">
        <f>VLOOKUP($A148,KO_Information!$A:$H,8,FALSE)</f>
        <v>Atrazine degradation</v>
      </c>
      <c r="I148">
        <v>16</v>
      </c>
    </row>
    <row r="149" spans="1:9">
      <c r="A149" t="s">
        <v>18918</v>
      </c>
      <c r="B149" s="18" t="str">
        <f>VLOOKUP($A149,KO_Information!$A:$H,2,FALSE)</f>
        <v>phosphoribose diphosphate:decaprenyl-phosphate phosphoribosyltransferase</v>
      </c>
      <c r="C149" s="18" t="str">
        <f>VLOOKUP($A149,KO_Information!$A:$H,3,FALSE)</f>
        <v>phosphoribose diphosphate:decaprenyl-phosphate phosphoribosyltransferase</v>
      </c>
      <c r="D149" s="18">
        <f>VLOOKUP($A149,KO_Information!$A:$H,4,FALSE)</f>
        <v>0</v>
      </c>
      <c r="E149" s="18" t="str">
        <f>VLOOKUP($A149,KO_Information!$A:$H,5,FALSE)</f>
        <v>Metabolism; Metabolism of Terpenoids and Polyketides; Prenyltransferases</v>
      </c>
      <c r="F149" s="18" t="str">
        <f>VLOOKUP($A149,KO_Information!$A:$H,6,FALSE)</f>
        <v>Metabolism</v>
      </c>
      <c r="G149" s="18" t="str">
        <f>VLOOKUP($A149,KO_Information!$A:$H,7,FALSE)</f>
        <v>Metabolism of Terpenoids and Polyketides</v>
      </c>
      <c r="H149" s="18" t="str">
        <f>VLOOKUP($A149,KO_Information!$A:$H,8,FALSE)</f>
        <v>Prenyltransferases</v>
      </c>
      <c r="I149">
        <v>3</v>
      </c>
    </row>
    <row r="150" spans="1:9">
      <c r="A150" t="s">
        <v>9329</v>
      </c>
      <c r="B150" s="18" t="str">
        <f>VLOOKUP($A150,KO_Information!$A:$H,2,FALSE)</f>
        <v>trimethylamine-N-oxide reductase (cytochrome c) 1, cytochrome c-type subunit TorC</v>
      </c>
      <c r="C150" s="18" t="str">
        <f>VLOOKUP($A150,KO_Information!$A:$H,3,FALSE)</f>
        <v>trimethylamine-N-oxide reductase (cytochrome c) 1, cytochrome c-type subunit TorC</v>
      </c>
      <c r="D150" s="18">
        <f>VLOOKUP($A150,KO_Information!$A:$H,4,FALSE)</f>
        <v>0</v>
      </c>
      <c r="E150" s="18" t="str">
        <f>VLOOKUP($A150,KO_Information!$A:$H,5,FALSE)</f>
        <v>Environmental Information Processing; Signal Transduction; Two-component system</v>
      </c>
      <c r="F150" s="18" t="str">
        <f>VLOOKUP($A150,KO_Information!$A:$H,6,FALSE)</f>
        <v>Environmental Information Processing</v>
      </c>
      <c r="G150" s="18" t="str">
        <f>VLOOKUP($A150,KO_Information!$A:$H,7,FALSE)</f>
        <v>Signal Transduction</v>
      </c>
      <c r="H150" s="18" t="str">
        <f>VLOOKUP($A150,KO_Information!$A:$H,8,FALSE)</f>
        <v>Two-component system</v>
      </c>
      <c r="I150">
        <v>19</v>
      </c>
    </row>
    <row r="151" spans="1:9">
      <c r="A151" t="s">
        <v>8820</v>
      </c>
      <c r="B151" s="18" t="str">
        <f>VLOOKUP($A151,KO_Information!$A:$H,2,FALSE)</f>
        <v>general bacterial porin, GBP family</v>
      </c>
      <c r="C151" s="18" t="str">
        <f>VLOOKUP($A151,KO_Information!$A:$H,3,FALSE)</f>
        <v>general bacterial porin, GBP family</v>
      </c>
      <c r="D151" s="18">
        <f>VLOOKUP($A151,KO_Information!$A:$H,4,FALSE)</f>
        <v>0</v>
      </c>
      <c r="E151" s="18" t="str">
        <f>VLOOKUP($A151,KO_Information!$A:$H,5,FALSE)</f>
        <v>Unclassified; Cellular Processes and Signaling; Pores ion channels</v>
      </c>
      <c r="F151" s="18" t="str">
        <f>VLOOKUP($A151,KO_Information!$A:$H,6,FALSE)</f>
        <v>Unclassified</v>
      </c>
      <c r="G151" s="18" t="str">
        <f>VLOOKUP($A151,KO_Information!$A:$H,7,FALSE)</f>
        <v>Cellular Processes and Signaling</v>
      </c>
      <c r="H151" s="18" t="str">
        <f>VLOOKUP($A151,KO_Information!$A:$H,8,FALSE)</f>
        <v>Pores ion channels</v>
      </c>
      <c r="I151">
        <v>15</v>
      </c>
    </row>
    <row r="152" spans="1:9">
      <c r="A152" t="s">
        <v>17740</v>
      </c>
      <c r="B152" s="18" t="str">
        <f>VLOOKUP($A152,KO_Information!$A:$H,2,FALSE)</f>
        <v>serum resistance protein</v>
      </c>
      <c r="C152" s="18" t="str">
        <f>VLOOKUP($A152,KO_Information!$A:$H,3,FALSE)</f>
        <v>serum resistance protein</v>
      </c>
      <c r="D152" s="18">
        <f>VLOOKUP($A152,KO_Information!$A:$H,4,FALSE)</f>
        <v>0</v>
      </c>
      <c r="E152" s="18" t="str">
        <f>VLOOKUP($A152,KO_Information!$A:$H,5,FALSE)</f>
        <v>Environmental Information Processing; Membrane Transport; Secretion system|Human Diseases; Infectious Diseases; Pertussis</v>
      </c>
      <c r="F152" s="18" t="str">
        <f>VLOOKUP($A152,KO_Information!$A:$H,6,FALSE)</f>
        <v>Environmental Information Processing</v>
      </c>
      <c r="G152" s="18" t="str">
        <f>VLOOKUP($A152,KO_Information!$A:$H,7,FALSE)</f>
        <v>Membrane Transport</v>
      </c>
      <c r="H152" s="18" t="str">
        <f>VLOOKUP($A152,KO_Information!$A:$H,8,FALSE)</f>
        <v>Secretion system</v>
      </c>
      <c r="I152">
        <v>6</v>
      </c>
    </row>
    <row r="153" spans="1:9">
      <c r="A153" t="s">
        <v>12132</v>
      </c>
      <c r="B153" s="18" t="str">
        <f>VLOOKUP($A153,KO_Information!$A:$H,2,FALSE)</f>
        <v>kinase-associated protein B</v>
      </c>
      <c r="C153" s="18" t="str">
        <f>VLOOKUP($A153,KO_Information!$A:$H,3,FALSE)</f>
        <v>kinase-associated protein B</v>
      </c>
      <c r="D153" s="18">
        <f>VLOOKUP($A153,KO_Information!$A:$H,4,FALSE)</f>
        <v>0</v>
      </c>
      <c r="E153" s="18" t="str">
        <f>VLOOKUP($A153,KO_Information!$A:$H,5,FALSE)</f>
        <v>Environmental Information Processing; Signal Transduction; Two-component system</v>
      </c>
      <c r="F153" s="18" t="str">
        <f>VLOOKUP($A153,KO_Information!$A:$H,6,FALSE)</f>
        <v>Environmental Information Processing</v>
      </c>
      <c r="G153" s="18" t="str">
        <f>VLOOKUP($A153,KO_Information!$A:$H,7,FALSE)</f>
        <v>Signal Transduction</v>
      </c>
      <c r="H153" s="18" t="str">
        <f>VLOOKUP($A153,KO_Information!$A:$H,8,FALSE)</f>
        <v>Two-component system</v>
      </c>
      <c r="I153">
        <v>19</v>
      </c>
    </row>
    <row r="154" spans="1:9">
      <c r="A154" t="s">
        <v>16506</v>
      </c>
      <c r="B154" s="18" t="str">
        <f>VLOOKUP($A154,KO_Information!$A:$H,2,FALSE)</f>
        <v>3-hydroxyethyl bacteriochlorophyllide a dehydrogenase [EC:1.-.-.-]</v>
      </c>
      <c r="C154" s="18" t="str">
        <f>VLOOKUP($A154,KO_Information!$A:$H,3,FALSE)</f>
        <v xml:space="preserve">3-hydroxyethyl bacteriochlorophyllide a dehydrogenase </v>
      </c>
      <c r="D154" s="18" t="str">
        <f>VLOOKUP($A154,KO_Information!$A:$H,4,FALSE)</f>
        <v>EC:1.-.-.-</v>
      </c>
      <c r="E154" s="18" t="str">
        <f>VLOOKUP($A154,KO_Information!$A:$H,5,FALSE)</f>
        <v>Metabolism; Metabolism of Cofactors and Vitamins; Porphyrin and chlorophyll metabolism</v>
      </c>
      <c r="F154" s="18" t="str">
        <f>VLOOKUP($A154,KO_Information!$A:$H,6,FALSE)</f>
        <v>Metabolism</v>
      </c>
      <c r="G154" s="18" t="str">
        <f>VLOOKUP($A154,KO_Information!$A:$H,7,FALSE)</f>
        <v>Metabolism of Cofactors and Vitamins</v>
      </c>
      <c r="H154" s="18" t="str">
        <f>VLOOKUP($A154,KO_Information!$A:$H,8,FALSE)</f>
        <v>Porphyrin and chlorophyll metabolism</v>
      </c>
      <c r="I154">
        <v>4</v>
      </c>
    </row>
    <row r="155" spans="1:9">
      <c r="A155" t="s">
        <v>5206</v>
      </c>
      <c r="B155" s="18" t="str">
        <f>VLOOKUP($A155,KO_Information!$A:$H,2,FALSE)</f>
        <v>None</v>
      </c>
      <c r="C155" s="18" t="str">
        <f>VLOOKUP($A155,KO_Information!$A:$H,3,FALSE)</f>
        <v>None</v>
      </c>
      <c r="D155" s="18">
        <f>VLOOKUP($A155,KO_Information!$A:$H,4,FALSE)</f>
        <v>0</v>
      </c>
      <c r="E155" s="18" t="str">
        <f>VLOOKUP($A155,KO_Information!$A:$H,5,FALSE)</f>
        <v>Metabolism; Xenobiotics Biodegradation and Metabolism; Chloroalkane and chloroalkene degradation|Metabolism; Xenobiotics Biodegradation and Metabolism; Atrazine degradation</v>
      </c>
      <c r="F155" s="18" t="str">
        <f>VLOOKUP($A155,KO_Information!$A:$H,6,FALSE)</f>
        <v>Metabolism</v>
      </c>
      <c r="G155" s="18" t="str">
        <f>VLOOKUP($A155,KO_Information!$A:$H,7,FALSE)</f>
        <v>Xenobiotics Biodegradation and Metabolism</v>
      </c>
      <c r="H155" s="18" t="str">
        <f>VLOOKUP($A155,KO_Information!$A:$H,8,FALSE)</f>
        <v>Chloroalkane and chloroalkene degradation</v>
      </c>
      <c r="I155">
        <v>16</v>
      </c>
    </row>
    <row r="156" spans="1:9">
      <c r="A156" t="s">
        <v>11051</v>
      </c>
      <c r="B156" s="18" t="str">
        <f>VLOOKUP($A156,KO_Information!$A:$H,2,FALSE)</f>
        <v>hydroxylacyl-CoA dehydrogenase [EC:1.1.1.-]; ketoreductase RED1 [EC:1.1.1.-]</v>
      </c>
      <c r="C156" s="18" t="str">
        <f>VLOOKUP($A156,KO_Information!$A:$H,3,FALSE)</f>
        <v xml:space="preserve">hydroxylacyl-CoA dehydrogenase </v>
      </c>
      <c r="D156" s="18" t="str">
        <f>VLOOKUP($A156,KO_Information!$A:$H,4,FALSE)</f>
        <v>EC:1.1.1.-</v>
      </c>
      <c r="E156" s="18" t="str">
        <f>VLOOKUP($A156,KO_Information!$A:$H,5,FALSE)</f>
        <v>Metabolism; Metabolism of Terpenoids and Polyketides; Biosynthesis of type II polyketide products</v>
      </c>
      <c r="F156" s="18" t="str">
        <f>VLOOKUP($A156,KO_Information!$A:$H,6,FALSE)</f>
        <v>Metabolism</v>
      </c>
      <c r="G156" s="18" t="str">
        <f>VLOOKUP($A156,KO_Information!$A:$H,7,FALSE)</f>
        <v>Metabolism of Terpenoids and Polyketides</v>
      </c>
      <c r="H156" s="18" t="str">
        <f>VLOOKUP($A156,KO_Information!$A:$H,8,FALSE)</f>
        <v>Biosynthesis of type II polyketide products</v>
      </c>
      <c r="I156">
        <v>3</v>
      </c>
    </row>
    <row r="157" spans="1:9">
      <c r="A157" t="s">
        <v>11030</v>
      </c>
      <c r="B157" s="18" t="str">
        <f>VLOOKUP($A157,KO_Information!$A:$H,2,FALSE)</f>
        <v>benzoate 1,2-dioxygenase beta subunit [EC:1.14.12.10]</v>
      </c>
      <c r="C157" s="18" t="str">
        <f>VLOOKUP($A157,KO_Information!$A:$H,3,FALSE)</f>
        <v xml:space="preserve">benzoate 1,2-dioxygenase beta subunit </v>
      </c>
      <c r="D157" s="18" t="str">
        <f>VLOOKUP($A157,KO_Information!$A:$H,4,FALSE)</f>
        <v>EC:1.14.12.10</v>
      </c>
      <c r="E157" s="18" t="str">
        <f>VLOOKUP($A157,KO_Information!$A:$H,5,FALSE)</f>
        <v>Metabolism; Xenobiotics Biodegradation and Metabolism; Fluorobenzoate degradation|Metabolism; Xenobiotics Biodegradation and Metabolism; Benzoate degradation</v>
      </c>
      <c r="F157" s="18" t="str">
        <f>VLOOKUP($A157,KO_Information!$A:$H,6,FALSE)</f>
        <v>Metabolism</v>
      </c>
      <c r="G157" s="18" t="str">
        <f>VLOOKUP($A157,KO_Information!$A:$H,7,FALSE)</f>
        <v>Xenobiotics Biodegradation and Metabolism</v>
      </c>
      <c r="H157" s="18" t="str">
        <f>VLOOKUP($A157,KO_Information!$A:$H,8,FALSE)</f>
        <v>Fluorobenzoate degradation</v>
      </c>
      <c r="I157">
        <v>16</v>
      </c>
    </row>
    <row r="158" spans="1:9">
      <c r="A158" t="s">
        <v>17438</v>
      </c>
      <c r="B158" s="18" t="str">
        <f>VLOOKUP($A158,KO_Information!$A:$H,2,FALSE)</f>
        <v>MFS transporter, FLVCR family, MFS-domain-containing protein 7</v>
      </c>
      <c r="C158" s="18" t="str">
        <f>VLOOKUP($A158,KO_Information!$A:$H,3,FALSE)</f>
        <v>MFS transporter, FLVCR family, MFS-domain-containing protein 7</v>
      </c>
      <c r="D158" s="18">
        <f>VLOOKUP($A158,KO_Information!$A:$H,4,FALSE)</f>
        <v>0</v>
      </c>
      <c r="E158" s="18" t="str">
        <f>VLOOKUP($A158,KO_Information!$A:$H,5,FALSE)</f>
        <v>Environmental Information Processing; Membrane Transport; Transporters</v>
      </c>
      <c r="F158" s="18" t="str">
        <f>VLOOKUP($A158,KO_Information!$A:$H,6,FALSE)</f>
        <v>Environmental Information Processing</v>
      </c>
      <c r="G158" s="18" t="str">
        <f>VLOOKUP($A158,KO_Information!$A:$H,7,FALSE)</f>
        <v>Membrane Transport</v>
      </c>
      <c r="H158" s="18" t="str">
        <f>VLOOKUP($A158,KO_Information!$A:$H,8,FALSE)</f>
        <v>Transporters</v>
      </c>
      <c r="I158">
        <v>5</v>
      </c>
    </row>
    <row r="159" spans="1:9">
      <c r="A159" t="s">
        <v>11800</v>
      </c>
      <c r="B159" s="18" t="str">
        <f>VLOOKUP($A159,KO_Information!$A:$H,2,FALSE)</f>
        <v>pyrroloquinoline quinone biosynthesis protein A</v>
      </c>
      <c r="C159" s="18" t="str">
        <f>VLOOKUP($A159,KO_Information!$A:$H,3,FALSE)</f>
        <v>pyrroloquinoline quinone biosynthesis protein A</v>
      </c>
      <c r="D159" s="18">
        <f>VLOOKUP($A159,KO_Information!$A:$H,4,FALSE)</f>
        <v>0</v>
      </c>
      <c r="E159" s="18" t="str">
        <f>VLOOKUP($A159,KO_Information!$A:$H,5,FALSE)</f>
        <v>Unclassified; Poorly Characterized; General function prediction only</v>
      </c>
      <c r="F159" s="18" t="str">
        <f>VLOOKUP($A159,KO_Information!$A:$H,6,FALSE)</f>
        <v>Unclassified</v>
      </c>
      <c r="G159" s="18" t="str">
        <f>VLOOKUP($A159,KO_Information!$A:$H,7,FALSE)</f>
        <v>Poorly Characterized</v>
      </c>
      <c r="H159" s="18" t="str">
        <f>VLOOKUP($A159,KO_Information!$A:$H,8,FALSE)</f>
        <v>General function prediction only</v>
      </c>
      <c r="I159">
        <v>20</v>
      </c>
    </row>
    <row r="160" spans="1:9">
      <c r="A160" t="s">
        <v>16575</v>
      </c>
      <c r="B160" s="18" t="str">
        <f>VLOOKUP($A160,KO_Information!$A:$H,2,FALSE)</f>
        <v>protein arginine N-methyltransferase 6 [EC:2.1.1.-]</v>
      </c>
      <c r="C160" s="18" t="str">
        <f>VLOOKUP($A160,KO_Information!$A:$H,3,FALSE)</f>
        <v xml:space="preserve">protein arginine N-methyltransferase 6 </v>
      </c>
      <c r="D160" s="18" t="str">
        <f>VLOOKUP($A160,KO_Information!$A:$H,4,FALSE)</f>
        <v>EC:2.1.1.-</v>
      </c>
      <c r="E160" s="18" t="str">
        <f>VLOOKUP($A160,KO_Information!$A:$H,5,FALSE)</f>
        <v>Genetic Information Processing; Replication and Repair; Chromosome</v>
      </c>
      <c r="F160" s="18" t="str">
        <f>VLOOKUP($A160,KO_Information!$A:$H,6,FALSE)</f>
        <v>Genetic Information Processing</v>
      </c>
      <c r="G160" s="18" t="str">
        <f>VLOOKUP($A160,KO_Information!$A:$H,7,FALSE)</f>
        <v>Replication and Repair</v>
      </c>
      <c r="H160" s="18" t="str">
        <f>VLOOKUP($A160,KO_Information!$A:$H,8,FALSE)</f>
        <v>Chromosome</v>
      </c>
      <c r="I160">
        <v>15</v>
      </c>
    </row>
    <row r="161" spans="1:9">
      <c r="A161" t="s">
        <v>6400</v>
      </c>
      <c r="B161" s="18" t="str">
        <f>VLOOKUP($A161,KO_Information!$A:$H,2,FALSE)</f>
        <v>glutathionylspermidine synthase [EC:6.3.1.8]</v>
      </c>
      <c r="C161" s="18" t="str">
        <f>VLOOKUP($A161,KO_Information!$A:$H,3,FALSE)</f>
        <v xml:space="preserve">glutathionylspermidine synthase </v>
      </c>
      <c r="D161" s="18" t="str">
        <f>VLOOKUP($A161,KO_Information!$A:$H,4,FALSE)</f>
        <v>EC:6.3.1.8</v>
      </c>
      <c r="E161" s="18" t="str">
        <f>VLOOKUP($A161,KO_Information!$A:$H,5,FALSE)</f>
        <v>Metabolism; Metabolism of Other Amino Acids; Glutathione metabolism</v>
      </c>
      <c r="F161" s="18" t="str">
        <f>VLOOKUP($A161,KO_Information!$A:$H,6,FALSE)</f>
        <v>Metabolism</v>
      </c>
      <c r="G161" s="18" t="str">
        <f>VLOOKUP($A161,KO_Information!$A:$H,7,FALSE)</f>
        <v>Metabolism of Other Amino Acids</v>
      </c>
      <c r="H161" s="18" t="str">
        <f>VLOOKUP($A161,KO_Information!$A:$H,8,FALSE)</f>
        <v>Glutathione metabolism</v>
      </c>
      <c r="I161">
        <v>8</v>
      </c>
    </row>
    <row r="162" spans="1:9">
      <c r="A162" t="s">
        <v>18479</v>
      </c>
      <c r="B162" s="18" t="str">
        <f>VLOOKUP($A162,KO_Information!$A:$H,2,FALSE)</f>
        <v>bifunctional autolysin [EC:3.5.1.28 3.2.1.96]</v>
      </c>
      <c r="C162" s="18" t="str">
        <f>VLOOKUP($A162,KO_Information!$A:$H,3,FALSE)</f>
        <v xml:space="preserve">bifunctional autolysin </v>
      </c>
      <c r="D162" s="18" t="str">
        <f>VLOOKUP($A162,KO_Information!$A:$H,4,FALSE)</f>
        <v>EC:3.5.1.28</v>
      </c>
      <c r="E162" s="18" t="str">
        <f>VLOOKUP($A162,KO_Information!$A:$H,5,FALSE)</f>
        <v>Unclassified; Cellular Processes and Signaling; Membrane and intracellular structural molecules</v>
      </c>
      <c r="F162" s="18" t="str">
        <f>VLOOKUP($A162,KO_Information!$A:$H,6,FALSE)</f>
        <v>Unclassified</v>
      </c>
      <c r="G162" s="18" t="str">
        <f>VLOOKUP($A162,KO_Information!$A:$H,7,FALSE)</f>
        <v>Cellular Processes and Signaling</v>
      </c>
      <c r="H162" s="18" t="str">
        <f>VLOOKUP($A162,KO_Information!$A:$H,8,FALSE)</f>
        <v>Membrane and intracellular structural molecules</v>
      </c>
      <c r="I162">
        <v>15</v>
      </c>
    </row>
    <row r="163" spans="1:9">
      <c r="A163" t="s">
        <v>17596</v>
      </c>
      <c r="B163" s="18" t="str">
        <f>VLOOKUP($A163,KO_Information!$A:$H,2,FALSE)</f>
        <v>outer membrane usher protein PapC</v>
      </c>
      <c r="C163" s="18" t="str">
        <f>VLOOKUP($A163,KO_Information!$A:$H,3,FALSE)</f>
        <v>outer membrane usher protein PapC</v>
      </c>
      <c r="D163" s="18">
        <f>VLOOKUP($A163,KO_Information!$A:$H,4,FALSE)</f>
        <v>0</v>
      </c>
      <c r="E163" s="18" t="str">
        <f>VLOOKUP($A163,KO_Information!$A:$H,5,FALSE)</f>
        <v>Environmental Information Processing; Membrane Transport; Secretion system</v>
      </c>
      <c r="F163" s="18" t="str">
        <f>VLOOKUP($A163,KO_Information!$A:$H,6,FALSE)</f>
        <v>Environmental Information Processing</v>
      </c>
      <c r="G163" s="18" t="str">
        <f>VLOOKUP($A163,KO_Information!$A:$H,7,FALSE)</f>
        <v>Membrane Transport</v>
      </c>
      <c r="H163" s="18" t="str">
        <f>VLOOKUP($A163,KO_Information!$A:$H,8,FALSE)</f>
        <v>Secretion system</v>
      </c>
      <c r="I163">
        <v>6</v>
      </c>
    </row>
    <row r="164" spans="1:9">
      <c r="A164" t="s">
        <v>17598</v>
      </c>
      <c r="B164" s="18" t="str">
        <f>VLOOKUP($A164,KO_Information!$A:$H,2,FALSE)</f>
        <v>chaperone protein PapD</v>
      </c>
      <c r="C164" s="18" t="str">
        <f>VLOOKUP($A164,KO_Information!$A:$H,3,FALSE)</f>
        <v>chaperone protein PapD</v>
      </c>
      <c r="D164" s="18">
        <f>VLOOKUP($A164,KO_Information!$A:$H,4,FALSE)</f>
        <v>0</v>
      </c>
      <c r="E164" s="18" t="str">
        <f>VLOOKUP($A164,KO_Information!$A:$H,5,FALSE)</f>
        <v>Environmental Information Processing; Membrane Transport; Secretion system</v>
      </c>
      <c r="F164" s="18" t="str">
        <f>VLOOKUP($A164,KO_Information!$A:$H,6,FALSE)</f>
        <v>Environmental Information Processing</v>
      </c>
      <c r="G164" s="18" t="str">
        <f>VLOOKUP($A164,KO_Information!$A:$H,7,FALSE)</f>
        <v>Membrane Transport</v>
      </c>
      <c r="H164" s="18" t="str">
        <f>VLOOKUP($A164,KO_Information!$A:$H,8,FALSE)</f>
        <v>Secretion system</v>
      </c>
      <c r="I164">
        <v>6</v>
      </c>
    </row>
    <row r="165" spans="1:9">
      <c r="A165" t="s">
        <v>17594</v>
      </c>
      <c r="B165" s="18" t="str">
        <f>VLOOKUP($A165,KO_Information!$A:$H,2,FALSE)</f>
        <v>major pilin subunit PapA</v>
      </c>
      <c r="C165" s="18" t="str">
        <f>VLOOKUP($A165,KO_Information!$A:$H,3,FALSE)</f>
        <v>major pilin subunit PapA</v>
      </c>
      <c r="D165" s="18">
        <f>VLOOKUP($A165,KO_Information!$A:$H,4,FALSE)</f>
        <v>0</v>
      </c>
      <c r="E165" s="18" t="str">
        <f>VLOOKUP($A165,KO_Information!$A:$H,5,FALSE)</f>
        <v>Environmental Information Processing; Membrane Transport; Secretion system</v>
      </c>
      <c r="F165" s="18" t="str">
        <f>VLOOKUP($A165,KO_Information!$A:$H,6,FALSE)</f>
        <v>Environmental Information Processing</v>
      </c>
      <c r="G165" s="18" t="str">
        <f>VLOOKUP($A165,KO_Information!$A:$H,7,FALSE)</f>
        <v>Membrane Transport</v>
      </c>
      <c r="H165" s="18" t="str">
        <f>VLOOKUP($A165,KO_Information!$A:$H,8,FALSE)</f>
        <v>Secretion system</v>
      </c>
      <c r="I165">
        <v>6</v>
      </c>
    </row>
    <row r="166" spans="1:9">
      <c r="A166" t="s">
        <v>15076</v>
      </c>
      <c r="B166" s="18" t="str">
        <f>VLOOKUP($A166,KO_Information!$A:$H,2,FALSE)</f>
        <v>hypothetical protein</v>
      </c>
      <c r="C166" s="18" t="str">
        <f>VLOOKUP($A166,KO_Information!$A:$H,3,FALSE)</f>
        <v>hypothetical protein</v>
      </c>
      <c r="D166" s="18">
        <f>VLOOKUP($A166,KO_Information!$A:$H,4,FALSE)</f>
        <v>0</v>
      </c>
      <c r="E166" s="18" t="str">
        <f>VLOOKUP($A166,KO_Information!$A:$H,5,FALSE)</f>
        <v>Unclassified; Poorly Characterized; Function unknown</v>
      </c>
      <c r="F166" s="18" t="str">
        <f>VLOOKUP($A166,KO_Information!$A:$H,6,FALSE)</f>
        <v>Unclassified</v>
      </c>
      <c r="G166" s="18" t="str">
        <f>VLOOKUP($A166,KO_Information!$A:$H,7,FALSE)</f>
        <v>Poorly Characterized</v>
      </c>
      <c r="H166" s="18" t="str">
        <f>VLOOKUP($A166,KO_Information!$A:$H,8,FALSE)</f>
        <v>Function unknown</v>
      </c>
      <c r="I166">
        <v>20</v>
      </c>
    </row>
    <row r="167" spans="1:9">
      <c r="A167" t="s">
        <v>11770</v>
      </c>
      <c r="B167" s="18" t="str">
        <f>VLOOKUP($A167,KO_Information!$A:$H,2,FALSE)</f>
        <v>UDP-sulfoquinovose synthase [EC:3.13.1.1]</v>
      </c>
      <c r="C167" s="18" t="str">
        <f>VLOOKUP($A167,KO_Information!$A:$H,3,FALSE)</f>
        <v xml:space="preserve">UDP-sulfoquinovose synthase </v>
      </c>
      <c r="D167" s="18" t="str">
        <f>VLOOKUP($A167,KO_Information!$A:$H,4,FALSE)</f>
        <v>EC:3.13.1.1</v>
      </c>
      <c r="E167" s="18" t="str">
        <f>VLOOKUP($A167,KO_Information!$A:$H,5,FALSE)</f>
        <v>Metabolism; Carbohydrate Metabolism; Amino sugar and nucleotide sugar metabolism|Metabolism; Lipid Metabolism; Glycerolipid metabolism</v>
      </c>
      <c r="F167" s="18" t="str">
        <f>VLOOKUP($A167,KO_Information!$A:$H,6,FALSE)</f>
        <v>Metabolism</v>
      </c>
      <c r="G167" s="18" t="str">
        <f>VLOOKUP($A167,KO_Information!$A:$H,7,FALSE)</f>
        <v>Carbohydrate Metabolism</v>
      </c>
      <c r="H167" s="18" t="str">
        <f>VLOOKUP($A167,KO_Information!$A:$H,8,FALSE)</f>
        <v>Amino sugar and nucleotide sugar metabolism</v>
      </c>
      <c r="I167">
        <v>7</v>
      </c>
    </row>
    <row r="168" spans="1:9">
      <c r="A168" t="s">
        <v>16719</v>
      </c>
      <c r="B168" s="18" t="str">
        <f>VLOOKUP($A168,KO_Information!$A:$H,2,FALSE)</f>
        <v>bacitracin transport system permease protein</v>
      </c>
      <c r="C168" s="18" t="str">
        <f>VLOOKUP($A168,KO_Information!$A:$H,3,FALSE)</f>
        <v>bacitracin transport system permease protein</v>
      </c>
      <c r="D168" s="18">
        <f>VLOOKUP($A168,KO_Information!$A:$H,4,FALSE)</f>
        <v>0</v>
      </c>
      <c r="E168" s="18" t="str">
        <f>VLOOKUP($A168,KO_Information!$A:$H,5,FALSE)</f>
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</c>
      <c r="F168" s="18" t="str">
        <f>VLOOKUP($A168,KO_Information!$A:$H,6,FALSE)</f>
        <v>Human Diseases</v>
      </c>
      <c r="G168" s="18" t="str">
        <f>VLOOKUP($A168,KO_Information!$A:$H,7,FALSE)</f>
        <v>Infectious Diseases</v>
      </c>
      <c r="H168" s="18" t="str">
        <f>VLOOKUP($A168,KO_Information!$A:$H,8,FALSE)</f>
        <v>Staphylococcus aureus infection</v>
      </c>
      <c r="I168">
        <v>20</v>
      </c>
    </row>
    <row r="169" spans="1:9">
      <c r="A169" t="s">
        <v>16714</v>
      </c>
      <c r="B169" s="18" t="str">
        <f>VLOOKUP($A169,KO_Information!$A:$H,2,FALSE)</f>
        <v>two-component system, OmpR family, bacitracin resistance response regulator BceR</v>
      </c>
      <c r="C169" s="18" t="str">
        <f>VLOOKUP($A169,KO_Information!$A:$H,3,FALSE)</f>
        <v>two-component system, OmpR family, bacitracin resistance response regulator BceR</v>
      </c>
      <c r="D169" s="18">
        <f>VLOOKUP($A169,KO_Information!$A:$H,4,FALSE)</f>
        <v>0</v>
      </c>
      <c r="E169" s="18" t="str">
        <f>VLOOKUP($A169,KO_Information!$A:$H,5,FALSE)</f>
        <v>Environmental Information Processing; Signal Transduction; Two-component system</v>
      </c>
      <c r="F169" s="18" t="str">
        <f>VLOOKUP($A169,KO_Information!$A:$H,6,FALSE)</f>
        <v>Environmental Information Processing</v>
      </c>
      <c r="G169" s="18" t="str">
        <f>VLOOKUP($A169,KO_Information!$A:$H,7,FALSE)</f>
        <v>Signal Transduction</v>
      </c>
      <c r="H169" s="18" t="str">
        <f>VLOOKUP($A169,KO_Information!$A:$H,8,FALSE)</f>
        <v>Two-component system</v>
      </c>
      <c r="I169">
        <v>19</v>
      </c>
    </row>
    <row r="170" spans="1:9">
      <c r="A170" t="s">
        <v>16716</v>
      </c>
      <c r="B170" s="18" t="str">
        <f>VLOOKUP($A170,KO_Information!$A:$H,2,FALSE)</f>
        <v>bacitracin transport system ATP-binding protein</v>
      </c>
      <c r="C170" s="18" t="str">
        <f>VLOOKUP($A170,KO_Information!$A:$H,3,FALSE)</f>
        <v>bacitracin transport system ATP-binding protein</v>
      </c>
      <c r="D170" s="18">
        <f>VLOOKUP($A170,KO_Information!$A:$H,4,FALSE)</f>
        <v>0</v>
      </c>
      <c r="E170" s="18" t="str">
        <f>VLOOKUP($A170,KO_Information!$A:$H,5,FALSE)</f>
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</c>
      <c r="F170" s="18" t="str">
        <f>VLOOKUP($A170,KO_Information!$A:$H,6,FALSE)</f>
        <v>Human Diseases</v>
      </c>
      <c r="G170" s="18" t="str">
        <f>VLOOKUP($A170,KO_Information!$A:$H,7,FALSE)</f>
        <v>Infectious Diseases</v>
      </c>
      <c r="H170" s="18" t="str">
        <f>VLOOKUP($A170,KO_Information!$A:$H,8,FALSE)</f>
        <v>Staphylococcus aureus infection</v>
      </c>
      <c r="I170">
        <v>20</v>
      </c>
    </row>
    <row r="171" spans="1:9">
      <c r="A171" t="s">
        <v>15097</v>
      </c>
      <c r="B171" s="18" t="str">
        <f>VLOOKUP($A171,KO_Information!$A:$H,2,FALSE)</f>
        <v>hemin transport system ATP-binding protein [EC:3.6.3.-]</v>
      </c>
      <c r="C171" s="18" t="str">
        <f>VLOOKUP($A171,KO_Information!$A:$H,3,FALSE)</f>
        <v xml:space="preserve">hemin transport system ATP-binding protein </v>
      </c>
      <c r="D171" s="18" t="str">
        <f>VLOOKUP($A171,KO_Information!$A:$H,4,FALSE)</f>
        <v>EC:3.6.3.-</v>
      </c>
      <c r="E171" s="18" t="str">
        <f>VLOOKUP($A171,KO_Information!$A:$H,5,FALSE)</f>
        <v>Environmental Information Processing; Membrane Transport; ABC transporters|Environmental Information Processing; Membrane Transport; Transporters</v>
      </c>
      <c r="F171" s="18" t="str">
        <f>VLOOKUP($A171,KO_Information!$A:$H,6,FALSE)</f>
        <v>Environmental Information Processing</v>
      </c>
      <c r="G171" s="18" t="str">
        <f>VLOOKUP($A171,KO_Information!$A:$H,7,FALSE)</f>
        <v>Membrane Transport</v>
      </c>
      <c r="H171" s="18" t="str">
        <f>VLOOKUP($A171,KO_Information!$A:$H,8,FALSE)</f>
        <v>ABC transporters</v>
      </c>
      <c r="I171">
        <v>5</v>
      </c>
    </row>
    <row r="172" spans="1:9">
      <c r="A172" t="s">
        <v>15095</v>
      </c>
      <c r="B172" s="18" t="str">
        <f>VLOOKUP($A172,KO_Information!$A:$H,2,FALSE)</f>
        <v>hemin transport system permease protein</v>
      </c>
      <c r="C172" s="18" t="str">
        <f>VLOOKUP($A172,KO_Information!$A:$H,3,FALSE)</f>
        <v>hemin transport system permease protein</v>
      </c>
      <c r="D172" s="18">
        <f>VLOOKUP($A172,KO_Information!$A:$H,4,FALSE)</f>
        <v>0</v>
      </c>
      <c r="E172" s="18" t="str">
        <f>VLOOKUP($A172,KO_Information!$A:$H,5,FALSE)</f>
        <v>Environmental Information Processing; Membrane Transport; ABC transporters|Environmental Information Processing; Membrane Transport; Transporters</v>
      </c>
      <c r="F172" s="18" t="str">
        <f>VLOOKUP($A172,KO_Information!$A:$H,6,FALSE)</f>
        <v>Environmental Information Processing</v>
      </c>
      <c r="G172" s="18" t="str">
        <f>VLOOKUP($A172,KO_Information!$A:$H,7,FALSE)</f>
        <v>Membrane Transport</v>
      </c>
      <c r="H172" s="18" t="str">
        <f>VLOOKUP($A172,KO_Information!$A:$H,8,FALSE)</f>
        <v>ABC transporters</v>
      </c>
      <c r="I172">
        <v>5</v>
      </c>
    </row>
    <row r="173" spans="1:9">
      <c r="A173" t="s">
        <v>4400</v>
      </c>
      <c r="B173" s="18" t="str">
        <f>VLOOKUP($A173,KO_Information!$A:$H,2,FALSE)</f>
        <v>DNA glycosylase [EC:3.2.2.-]</v>
      </c>
      <c r="C173" s="18" t="str">
        <f>VLOOKUP($A173,KO_Information!$A:$H,3,FALSE)</f>
        <v xml:space="preserve">DNA glycosylase </v>
      </c>
      <c r="D173" s="18" t="str">
        <f>VLOOKUP($A173,KO_Information!$A:$H,4,FALSE)</f>
        <v>EC:3.2.2.-</v>
      </c>
      <c r="E173" s="18" t="str">
        <f>VLOOKUP($A173,KO_Information!$A:$H,5,FALSE)</f>
        <v>Unclassified; Genetic Information Processing; Replication, recombination and repair proteins</v>
      </c>
      <c r="F173" s="18" t="str">
        <f>VLOOKUP($A173,KO_Information!$A:$H,6,FALSE)</f>
        <v>Unclassified</v>
      </c>
      <c r="G173" s="18" t="str">
        <f>VLOOKUP($A173,KO_Information!$A:$H,7,FALSE)</f>
        <v>Genetic Information Processing</v>
      </c>
      <c r="H173" s="18" t="str">
        <f>VLOOKUP($A173,KO_Information!$A:$H,8,FALSE)</f>
        <v>Replication, recombination and repair proteins</v>
      </c>
      <c r="I173">
        <v>17</v>
      </c>
    </row>
    <row r="174" spans="1:9">
      <c r="A174" t="s">
        <v>1216</v>
      </c>
      <c r="B174" s="18" t="str">
        <f>VLOOKUP($A174,KO_Information!$A:$H,2,FALSE)</f>
        <v>cyclohexadienyl dehydrogenase [EC:1.3.1.43]; cyclohexadieny/prephenate dehydrogenase [EC:1.3.1.43 1.3.1.12]</v>
      </c>
      <c r="C174" s="18" t="str">
        <f>VLOOKUP($A174,KO_Information!$A:$H,3,FALSE)</f>
        <v xml:space="preserve">cyclohexadienyl dehydrogenase </v>
      </c>
      <c r="D174" s="18" t="str">
        <f>VLOOKUP($A174,KO_Information!$A:$H,4,FALSE)</f>
        <v>EC:1.3.1.43</v>
      </c>
      <c r="E174" s="18" t="str">
        <f>VLOOKUP($A174,KO_Information!$A:$H,5,FALSE)</f>
        <v>Metabolism; Amino Acid Metabolism; Phenylalanine, tyrosine and tryptophan biosynthesis|Metabolism; Biosynthesis of Other Secondary Metabolites; Novobiocin biosynthesis</v>
      </c>
      <c r="F174" s="18" t="str">
        <f>VLOOKUP($A174,KO_Information!$A:$H,6,FALSE)</f>
        <v>Metabolism</v>
      </c>
      <c r="G174" s="18" t="str">
        <f>VLOOKUP($A174,KO_Information!$A:$H,7,FALSE)</f>
        <v>Amino Acid Metabolism</v>
      </c>
      <c r="H174" s="18" t="str">
        <f>VLOOKUP($A174,KO_Information!$A:$H,8,FALSE)</f>
        <v>Phenylalanine, tyrosine and tryptophan biosynthesis</v>
      </c>
      <c r="I174">
        <v>8</v>
      </c>
    </row>
    <row r="175" spans="1:9">
      <c r="A175" t="s">
        <v>17636</v>
      </c>
      <c r="B175" s="18" t="str">
        <f>VLOOKUP($A175,KO_Information!$A:$H,2,FALSE)</f>
        <v>ATP-binding cassette, subfamily C, bacterial HasD</v>
      </c>
      <c r="C175" s="18" t="str">
        <f>VLOOKUP($A175,KO_Information!$A:$H,3,FALSE)</f>
        <v>ATP-binding cassette, subfamily C, bacterial HasD</v>
      </c>
      <c r="D175" s="18">
        <f>VLOOKUP($A175,KO_Information!$A:$H,4,FALSE)</f>
        <v>0</v>
      </c>
      <c r="E175" s="18" t="str">
        <f>VLOOKUP($A175,KO_Information!$A:$H,5,FALSE)</f>
        <v>Environmental Information Processing; Membrane Transport; Secretion system</v>
      </c>
      <c r="F175" s="18" t="str">
        <f>VLOOKUP($A175,KO_Information!$A:$H,6,FALSE)</f>
        <v>Environmental Information Processing</v>
      </c>
      <c r="G175" s="18" t="str">
        <f>VLOOKUP($A175,KO_Information!$A:$H,7,FALSE)</f>
        <v>Membrane Transport</v>
      </c>
      <c r="H175" s="18" t="str">
        <f>VLOOKUP($A175,KO_Information!$A:$H,8,FALSE)</f>
        <v>Secretion system</v>
      </c>
      <c r="I175">
        <v>6</v>
      </c>
    </row>
    <row r="176" spans="1:9">
      <c r="A176" t="s">
        <v>16122</v>
      </c>
      <c r="B176" s="18" t="str">
        <f>VLOOKUP($A176,KO_Information!$A:$H,2,FALSE)</f>
        <v>allantoin permease</v>
      </c>
      <c r="C176" s="18" t="str">
        <f>VLOOKUP($A176,KO_Information!$A:$H,3,FALSE)</f>
        <v>allantoin permease</v>
      </c>
      <c r="D176" s="18">
        <f>VLOOKUP($A176,KO_Information!$A:$H,4,FALSE)</f>
        <v>0</v>
      </c>
      <c r="E176" s="18" t="str">
        <f>VLOOKUP($A176,KO_Information!$A:$H,5,FALSE)</f>
        <v>Unclassified; Cellular Processes and Signaling; Other ion-coupled transporters</v>
      </c>
      <c r="F176" s="18" t="str">
        <f>VLOOKUP($A176,KO_Information!$A:$H,6,FALSE)</f>
        <v>Unclassified</v>
      </c>
      <c r="G176" s="18" t="str">
        <f>VLOOKUP($A176,KO_Information!$A:$H,7,FALSE)</f>
        <v>Cellular Processes and Signaling</v>
      </c>
      <c r="H176" s="18" t="str">
        <f>VLOOKUP($A176,KO_Information!$A:$H,8,FALSE)</f>
        <v>Other ion-coupled transporters</v>
      </c>
      <c r="I176">
        <v>15</v>
      </c>
    </row>
    <row r="177" spans="1:9">
      <c r="A177" t="s">
        <v>15155</v>
      </c>
      <c r="B177" s="18" t="str">
        <f>VLOOKUP($A177,KO_Information!$A:$H,2,FALSE)</f>
        <v>hypothetical protein</v>
      </c>
      <c r="C177" s="18" t="str">
        <f>VLOOKUP($A177,KO_Information!$A:$H,3,FALSE)</f>
        <v>hypothetical protein</v>
      </c>
      <c r="D177" s="18">
        <f>VLOOKUP($A177,KO_Information!$A:$H,4,FALSE)</f>
        <v>0</v>
      </c>
      <c r="E177" s="18" t="str">
        <f>VLOOKUP($A177,KO_Information!$A:$H,5,FALSE)</f>
        <v>Unclassified; Poorly Characterized; Function unknown</v>
      </c>
      <c r="F177" s="18" t="str">
        <f>VLOOKUP($A177,KO_Information!$A:$H,6,FALSE)</f>
        <v>Unclassified</v>
      </c>
      <c r="G177" s="18" t="str">
        <f>VLOOKUP($A177,KO_Information!$A:$H,7,FALSE)</f>
        <v>Poorly Characterized</v>
      </c>
      <c r="H177" s="18" t="str">
        <f>VLOOKUP($A177,KO_Information!$A:$H,8,FALSE)</f>
        <v>Function unknown</v>
      </c>
      <c r="I177">
        <v>20</v>
      </c>
    </row>
    <row r="178" spans="1:9">
      <c r="A178" t="s">
        <v>8854</v>
      </c>
      <c r="B178" s="18" t="str">
        <f>VLOOKUP($A178,KO_Information!$A:$H,2,FALSE)</f>
        <v>anaerobic C4-dicarboxylate transporter, Dcu family</v>
      </c>
      <c r="C178" s="18" t="str">
        <f>VLOOKUP($A178,KO_Information!$A:$H,3,FALSE)</f>
        <v>anaerobic C4-dicarboxylate transporter, Dcu family</v>
      </c>
      <c r="D178" s="18">
        <f>VLOOKUP($A178,KO_Information!$A:$H,4,FALSE)</f>
        <v>0</v>
      </c>
      <c r="E178" s="18" t="str">
        <f>VLOOKUP($A178,KO_Information!$A:$H,5,FALSE)</f>
        <v>Unclassified; Cellular Processes and Signaling; Other ion-coupled transporters</v>
      </c>
      <c r="F178" s="18" t="str">
        <f>VLOOKUP($A178,KO_Information!$A:$H,6,FALSE)</f>
        <v>Unclassified</v>
      </c>
      <c r="G178" s="18" t="str">
        <f>VLOOKUP($A178,KO_Information!$A:$H,7,FALSE)</f>
        <v>Cellular Processes and Signaling</v>
      </c>
      <c r="H178" s="18" t="str">
        <f>VLOOKUP($A178,KO_Information!$A:$H,8,FALSE)</f>
        <v>Other ion-coupled transporters</v>
      </c>
      <c r="I178">
        <v>15</v>
      </c>
    </row>
    <row r="179" spans="1:9">
      <c r="A179" t="s">
        <v>490</v>
      </c>
      <c r="B179" s="18" t="str">
        <f>VLOOKUP($A179,KO_Information!$A:$H,2,FALSE)</f>
        <v>malate dehydrogenase (decarboxylating) [EC:1.1.1.39]</v>
      </c>
      <c r="C179" s="18" t="str">
        <f>VLOOKUP($A179,KO_Information!$A:$H,3,FALSE)</f>
        <v xml:space="preserve">malate dehydrogenase (decarboxylating) </v>
      </c>
      <c r="D179" s="18" t="str">
        <f>VLOOKUP($A179,KO_Information!$A:$H,4,FALSE)</f>
        <v>EC:1.1.1.39</v>
      </c>
      <c r="E179" s="18" t="str">
        <f>VLOOKUP($A179,KO_Information!$A:$H,5,FALSE)</f>
        <v>Metabolism; Energy Metabolism; Carbon fixation in photosynthetic organisms|Metabolism; Carbohydrate Metabolism; Pyruvate metabolism</v>
      </c>
      <c r="F179" s="18" t="str">
        <f>VLOOKUP($A179,KO_Information!$A:$H,6,FALSE)</f>
        <v>Metabolism</v>
      </c>
      <c r="G179" s="18" t="str">
        <f>VLOOKUP($A179,KO_Information!$A:$H,7,FALSE)</f>
        <v>Energy Metabolism</v>
      </c>
      <c r="H179" s="18" t="str">
        <f>VLOOKUP($A179,KO_Information!$A:$H,8,FALSE)</f>
        <v>Carbon fixation in photosynthetic organisms</v>
      </c>
      <c r="I179">
        <v>10</v>
      </c>
    </row>
    <row r="180" spans="1:9">
      <c r="A180" t="s">
        <v>17667</v>
      </c>
      <c r="B180" s="18" t="str">
        <f>VLOOKUP($A180,KO_Information!$A:$H,2,FALSE)</f>
        <v>penicillin-binding protein 1 [EC:3.4.-.-]</v>
      </c>
      <c r="C180" s="18" t="str">
        <f>VLOOKUP($A180,KO_Information!$A:$H,3,FALSE)</f>
        <v xml:space="preserve">penicillin-binding protein 1 </v>
      </c>
      <c r="D180" s="18" t="str">
        <f>VLOOKUP($A180,KO_Information!$A:$H,4,FALSE)</f>
        <v>EC:3.4.-.-</v>
      </c>
      <c r="E180" s="18" t="str">
        <f>VLOOKUP($A180,KO_Information!$A:$H,5,FALSE)</f>
        <v>Metabolism; Glycan Biosynthesis and Metabolism; Peptidoglycan biosynthesis</v>
      </c>
      <c r="F180" s="18" t="str">
        <f>VLOOKUP($A180,KO_Information!$A:$H,6,FALSE)</f>
        <v>Metabolism</v>
      </c>
      <c r="G180" s="18" t="str">
        <f>VLOOKUP($A180,KO_Information!$A:$H,7,FALSE)</f>
        <v>Glycan Biosynthesis and Metabolism</v>
      </c>
      <c r="H180" s="18" t="str">
        <f>VLOOKUP($A180,KO_Information!$A:$H,8,FALSE)</f>
        <v>Peptidoglycan biosynthesis</v>
      </c>
      <c r="I180">
        <v>14</v>
      </c>
    </row>
    <row r="181" spans="1:9">
      <c r="A181" t="s">
        <v>17670</v>
      </c>
      <c r="B181" s="18" t="str">
        <f>VLOOKUP($A181,KO_Information!$A:$H,2,FALSE)</f>
        <v>penicillin-binding protein 3 [EC:3.4.-.-]</v>
      </c>
      <c r="C181" s="18" t="str">
        <f>VLOOKUP($A181,KO_Information!$A:$H,3,FALSE)</f>
        <v xml:space="preserve">penicillin-binding protein 3 </v>
      </c>
      <c r="D181" s="18" t="str">
        <f>VLOOKUP($A181,KO_Information!$A:$H,4,FALSE)</f>
        <v>EC:3.4.-.-</v>
      </c>
      <c r="E181" s="18" t="str">
        <f>VLOOKUP($A181,KO_Information!$A:$H,5,FALSE)</f>
        <v>Metabolism; Glycan Biosynthesis and Metabolism; Peptidoglycan biosynthesis</v>
      </c>
      <c r="F181" s="18" t="str">
        <f>VLOOKUP($A181,KO_Information!$A:$H,6,FALSE)</f>
        <v>Metabolism</v>
      </c>
      <c r="G181" s="18" t="str">
        <f>VLOOKUP($A181,KO_Information!$A:$H,7,FALSE)</f>
        <v>Glycan Biosynthesis and Metabolism</v>
      </c>
      <c r="H181" s="18" t="str">
        <f>VLOOKUP($A181,KO_Information!$A:$H,8,FALSE)</f>
        <v>Peptidoglycan biosynthesis</v>
      </c>
      <c r="I181">
        <v>14</v>
      </c>
    </row>
    <row r="182" spans="1:9">
      <c r="A182" t="s">
        <v>17664</v>
      </c>
      <c r="B182" s="18" t="str">
        <f>VLOOKUP($A182,KO_Information!$A:$H,2,FALSE)</f>
        <v>transglycosylase [EC:2.4.1.-]</v>
      </c>
      <c r="C182" s="18" t="str">
        <f>VLOOKUP($A182,KO_Information!$A:$H,3,FALSE)</f>
        <v xml:space="preserve">transglycosylase </v>
      </c>
      <c r="D182" s="18" t="str">
        <f>VLOOKUP($A182,KO_Information!$A:$H,4,FALSE)</f>
        <v>EC:2.4.1.-</v>
      </c>
      <c r="E182" s="18" t="str">
        <f>VLOOKUP($A182,KO_Information!$A:$H,5,FALSE)</f>
        <v>Metabolism; Glycan Biosynthesis and Metabolism; Glycosyltransferases|Metabolism; Glycan Biosynthesis and Metabolism; Peptidoglycan biosynthesis</v>
      </c>
      <c r="F182" s="18" t="str">
        <f>VLOOKUP($A182,KO_Information!$A:$H,6,FALSE)</f>
        <v>Metabolism</v>
      </c>
      <c r="G182" s="18" t="str">
        <f>VLOOKUP($A182,KO_Information!$A:$H,7,FALSE)</f>
        <v>Glycan Biosynthesis and Metabolism</v>
      </c>
      <c r="H182" s="18" t="str">
        <f>VLOOKUP($A182,KO_Information!$A:$H,8,FALSE)</f>
        <v>Glycosyltransferases</v>
      </c>
      <c r="I182">
        <v>14</v>
      </c>
    </row>
    <row r="183" spans="1:9">
      <c r="A183" t="s">
        <v>2044</v>
      </c>
      <c r="B183" s="18" t="str">
        <f>VLOOKUP($A183,KO_Information!$A:$H,2,FALSE)</f>
        <v>nitric-oxide synthase, bacterial [EC:1.14.13.39]</v>
      </c>
      <c r="C183" s="18" t="str">
        <f>VLOOKUP($A183,KO_Information!$A:$H,3,FALSE)</f>
        <v xml:space="preserve">nitric-oxide synthase, bacterial </v>
      </c>
      <c r="D183" s="18" t="str">
        <f>VLOOKUP($A183,KO_Information!$A:$H,4,FALSE)</f>
        <v>EC:1.14.13.39</v>
      </c>
      <c r="E183" s="18" t="str">
        <f>VLOOKUP($A183,KO_Information!$A:$H,5,FALSE)</f>
        <v>Metabolism; Amino Acid Metabolism; Arginine and proline metabolism</v>
      </c>
      <c r="F183" s="18" t="str">
        <f>VLOOKUP($A183,KO_Information!$A:$H,6,FALSE)</f>
        <v>Metabolism</v>
      </c>
      <c r="G183" s="18" t="str">
        <f>VLOOKUP($A183,KO_Information!$A:$H,7,FALSE)</f>
        <v>Amino Acid Metabolism</v>
      </c>
      <c r="H183" s="18" t="str">
        <f>VLOOKUP($A183,KO_Information!$A:$H,8,FALSE)</f>
        <v>Arginine and proline metabolism</v>
      </c>
      <c r="I183">
        <v>8</v>
      </c>
    </row>
    <row r="184" spans="1:9">
      <c r="A184" t="s">
        <v>12684</v>
      </c>
      <c r="B184" s="18" t="str">
        <f>VLOOKUP($A184,KO_Information!$A:$H,2,FALSE)</f>
        <v>; tRNA wybutosine-synthesizing protein 2 [EC:2.1.1.-]</v>
      </c>
      <c r="C184" s="18" t="str">
        <f>VLOOKUP($A184,KO_Information!$A:$H,3,FALSE)</f>
        <v xml:space="preserve">; tRNA wybutosine-synthesizing protein 2 </v>
      </c>
      <c r="D184" s="18" t="str">
        <f>VLOOKUP($A184,KO_Information!$A:$H,4,FALSE)</f>
        <v>EC:2.1.1.-</v>
      </c>
      <c r="E184" s="18" t="str">
        <f>VLOOKUP($A184,KO_Information!$A:$H,5,FALSE)</f>
        <v>Unclassified; Poorly Characterized; General function prediction only</v>
      </c>
      <c r="F184" s="18" t="str">
        <f>VLOOKUP($A184,KO_Information!$A:$H,6,FALSE)</f>
        <v>Unclassified</v>
      </c>
      <c r="G184" s="18" t="str">
        <f>VLOOKUP($A184,KO_Information!$A:$H,7,FALSE)</f>
        <v>Poorly Characterized</v>
      </c>
      <c r="H184" s="18" t="str">
        <f>VLOOKUP($A184,KO_Information!$A:$H,8,FALSE)</f>
        <v>General function prediction only</v>
      </c>
      <c r="I184">
        <v>20</v>
      </c>
    </row>
    <row r="185" spans="1:9">
      <c r="A185" t="s">
        <v>12694</v>
      </c>
      <c r="B185" s="18" t="str">
        <f>VLOOKUP($A185,KO_Information!$A:$H,2,FALSE)</f>
        <v>None</v>
      </c>
      <c r="C185" s="18" t="str">
        <f>VLOOKUP($A185,KO_Information!$A:$H,3,FALSE)</f>
        <v>None</v>
      </c>
      <c r="D185" s="18">
        <f>VLOOKUP($A185,KO_Information!$A:$H,4,FALSE)</f>
        <v>0</v>
      </c>
      <c r="E185" s="18" t="str">
        <f>VLOOKUP($A185,KO_Information!$A:$H,5,FALSE)</f>
        <v>Unclassified; Poorly Characterized; General function prediction only</v>
      </c>
      <c r="F185" s="18" t="str">
        <f>VLOOKUP($A185,KO_Information!$A:$H,6,FALSE)</f>
        <v>Unclassified</v>
      </c>
      <c r="G185" s="18" t="str">
        <f>VLOOKUP($A185,KO_Information!$A:$H,7,FALSE)</f>
        <v>Poorly Characterized</v>
      </c>
      <c r="H185" s="18" t="str">
        <f>VLOOKUP($A185,KO_Information!$A:$H,8,FALSE)</f>
        <v>General function prediction only</v>
      </c>
      <c r="I185">
        <v>20</v>
      </c>
    </row>
    <row r="186" spans="1:9">
      <c r="A186" t="s">
        <v>10658</v>
      </c>
      <c r="B186" s="18" t="str">
        <f>VLOOKUP($A186,KO_Information!$A:$H,2,FALSE)</f>
        <v>alkyl hydroperoxide reductase subunit D</v>
      </c>
      <c r="C186" s="18" t="str">
        <f>VLOOKUP($A186,KO_Information!$A:$H,3,FALSE)</f>
        <v>alkyl hydroperoxide reductase subunit D</v>
      </c>
      <c r="D186" s="18">
        <f>VLOOKUP($A186,KO_Information!$A:$H,4,FALSE)</f>
        <v>0</v>
      </c>
      <c r="E186" s="18" t="str">
        <f>VLOOKUP($A186,KO_Information!$A:$H,5,FALSE)</f>
        <v>Unclassified; Poorly Characterized; Function unknown</v>
      </c>
      <c r="F186" s="18" t="str">
        <f>VLOOKUP($A186,KO_Information!$A:$H,6,FALSE)</f>
        <v>Unclassified</v>
      </c>
      <c r="G186" s="18" t="str">
        <f>VLOOKUP($A186,KO_Information!$A:$H,7,FALSE)</f>
        <v>Poorly Characterized</v>
      </c>
      <c r="H186" s="18" t="str">
        <f>VLOOKUP($A186,KO_Information!$A:$H,8,FALSE)</f>
        <v>Function unknown</v>
      </c>
      <c r="I186">
        <v>20</v>
      </c>
    </row>
    <row r="187" spans="1:9">
      <c r="A187" t="s">
        <v>15879</v>
      </c>
      <c r="B187" s="18" t="str">
        <f>VLOOKUP($A187,KO_Information!$A:$H,2,FALSE)</f>
        <v>transcriptional regulator TenI</v>
      </c>
      <c r="C187" s="18" t="str">
        <f>VLOOKUP($A187,KO_Information!$A:$H,3,FALSE)</f>
        <v>transcriptional regulator TenI</v>
      </c>
      <c r="D187" s="18">
        <f>VLOOKUP($A187,KO_Information!$A:$H,4,FALSE)</f>
        <v>0</v>
      </c>
      <c r="E187" s="18" t="str">
        <f>VLOOKUP($A187,KO_Information!$A:$H,5,FALSE)</f>
        <v>Genetic Information Processing; Transcription; Transcription factors</v>
      </c>
      <c r="F187" s="18" t="str">
        <f>VLOOKUP($A187,KO_Information!$A:$H,6,FALSE)</f>
        <v>Genetic Information Processing</v>
      </c>
      <c r="G187" s="18" t="str">
        <f>VLOOKUP($A187,KO_Information!$A:$H,7,FALSE)</f>
        <v>Transcription</v>
      </c>
      <c r="H187" s="18" t="str">
        <f>VLOOKUP($A187,KO_Information!$A:$H,8,FALSE)</f>
        <v>Transcription factors</v>
      </c>
      <c r="I187">
        <v>12</v>
      </c>
    </row>
    <row r="188" spans="1:9">
      <c r="A188" t="s">
        <v>15790</v>
      </c>
      <c r="B188" s="18" t="str">
        <f>VLOOKUP($A188,KO_Information!$A:$H,2,FALSE)</f>
        <v>archaeal cell division control protein 6</v>
      </c>
      <c r="C188" s="18" t="str">
        <f>VLOOKUP($A188,KO_Information!$A:$H,3,FALSE)</f>
        <v>archaeal cell division control protein 6</v>
      </c>
      <c r="D188" s="18">
        <f>VLOOKUP($A188,KO_Information!$A:$H,4,FALSE)</f>
        <v>0</v>
      </c>
      <c r="E188" s="18" t="str">
        <f>VLOOKUP($A188,KO_Information!$A:$H,5,FALSE)</f>
        <v>Genetic Information Processing; Replication and Repair; DNA replication proteins</v>
      </c>
      <c r="F188" s="18" t="str">
        <f>VLOOKUP($A188,KO_Information!$A:$H,6,FALSE)</f>
        <v>Genetic Information Processing</v>
      </c>
      <c r="G188" s="18" t="str">
        <f>VLOOKUP($A188,KO_Information!$A:$H,7,FALSE)</f>
        <v>Replication and Repair</v>
      </c>
      <c r="H188" s="18" t="str">
        <f>VLOOKUP($A188,KO_Information!$A:$H,8,FALSE)</f>
        <v>DNA replication proteins</v>
      </c>
      <c r="I188">
        <v>15</v>
      </c>
    </row>
    <row r="189" spans="1:9">
      <c r="A189" t="s">
        <v>19338</v>
      </c>
      <c r="B189" s="18" t="str">
        <f>VLOOKUP($A189,KO_Information!$A:$H,2,FALSE)</f>
        <v>membrane-anchored mycosin MYCP [EC:3.4.21.-]</v>
      </c>
      <c r="C189" s="18" t="str">
        <f>VLOOKUP($A189,KO_Information!$A:$H,3,FALSE)</f>
        <v xml:space="preserve">membrane-anchored mycosin MYCP </v>
      </c>
      <c r="D189" s="18" t="str">
        <f>VLOOKUP($A189,KO_Information!$A:$H,4,FALSE)</f>
        <v>EC:3.4.21.-</v>
      </c>
      <c r="E189" s="18" t="str">
        <f>VLOOKUP($A189,KO_Information!$A:$H,5,FALSE)</f>
        <v>None</v>
      </c>
      <c r="F189" s="18" t="str">
        <f>VLOOKUP($A189,KO_Information!$A:$H,6,FALSE)</f>
        <v>None</v>
      </c>
      <c r="G189" s="18">
        <f>VLOOKUP($A189,KO_Information!$A:$H,7,FALSE)</f>
        <v>0</v>
      </c>
      <c r="H189" s="18">
        <f>VLOOKUP($A189,KO_Information!$A:$H,8,FALSE)</f>
        <v>0</v>
      </c>
      <c r="I189">
        <v>20</v>
      </c>
    </row>
    <row r="190" spans="1:9">
      <c r="A190" t="s">
        <v>13010</v>
      </c>
      <c r="B190" s="18" t="str">
        <f>VLOOKUP($A190,KO_Information!$A:$H,2,FALSE)</f>
        <v>opacity associated protein</v>
      </c>
      <c r="C190" s="18" t="str">
        <f>VLOOKUP($A190,KO_Information!$A:$H,3,FALSE)</f>
        <v>opacity associated protein</v>
      </c>
      <c r="D190" s="18">
        <f>VLOOKUP($A190,KO_Information!$A:$H,4,FALSE)</f>
        <v>0</v>
      </c>
      <c r="E190" s="18" t="str">
        <f>VLOOKUP($A190,KO_Information!$A:$H,5,FALSE)</f>
        <v>Unclassified; Cellular Processes and Signaling; Membrane and intracellular structural molecules</v>
      </c>
      <c r="F190" s="18" t="str">
        <f>VLOOKUP($A190,KO_Information!$A:$H,6,FALSE)</f>
        <v>Unclassified</v>
      </c>
      <c r="G190" s="18" t="str">
        <f>VLOOKUP($A190,KO_Information!$A:$H,7,FALSE)</f>
        <v>Cellular Processes and Signaling</v>
      </c>
      <c r="H190" s="18" t="str">
        <f>VLOOKUP($A190,KO_Information!$A:$H,8,FALSE)</f>
        <v>Membrane and intracellular structural molecules</v>
      </c>
      <c r="I190">
        <v>15</v>
      </c>
    </row>
    <row r="191" spans="1:9">
      <c r="A191" t="s">
        <v>10515</v>
      </c>
      <c r="B191" s="18" t="str">
        <f>VLOOKUP($A191,KO_Information!$A:$H,2,FALSE)</f>
        <v>monofunctional glycosyltransferase [EC:2.4.1.-]</v>
      </c>
      <c r="C191" s="18" t="str">
        <f>VLOOKUP($A191,KO_Information!$A:$H,3,FALSE)</f>
        <v xml:space="preserve">monofunctional glycosyltransferase </v>
      </c>
      <c r="D191" s="18" t="str">
        <f>VLOOKUP($A191,KO_Information!$A:$H,4,FALSE)</f>
        <v>EC:2.4.1.-</v>
      </c>
      <c r="E191" s="18" t="str">
        <f>VLOOKUP($A191,KO_Information!$A:$H,5,FALSE)</f>
        <v>Metabolism; Glycan Biosynthesis and Metabolism; Glycosyltransferases|Metabolism; Glycan Biosynthesis and Metabolism; Peptidoglycan biosynthesis</v>
      </c>
      <c r="F191" s="18" t="str">
        <f>VLOOKUP($A191,KO_Information!$A:$H,6,FALSE)</f>
        <v>Metabolism</v>
      </c>
      <c r="G191" s="18" t="str">
        <f>VLOOKUP($A191,KO_Information!$A:$H,7,FALSE)</f>
        <v>Glycan Biosynthesis and Metabolism</v>
      </c>
      <c r="H191" s="18" t="str">
        <f>VLOOKUP($A191,KO_Information!$A:$H,8,FALSE)</f>
        <v>Glycosyltransferases</v>
      </c>
      <c r="I191">
        <v>14</v>
      </c>
    </row>
    <row r="192" spans="1:9">
      <c r="A192" t="s">
        <v>7701</v>
      </c>
      <c r="B192" s="18" t="str">
        <f>VLOOKUP($A192,KO_Information!$A:$H,2,FALSE)</f>
        <v>ferredoxin-type protein NapF</v>
      </c>
      <c r="C192" s="18" t="str">
        <f>VLOOKUP($A192,KO_Information!$A:$H,3,FALSE)</f>
        <v>ferredoxin-type protein NapF</v>
      </c>
      <c r="D192" s="18">
        <f>VLOOKUP($A192,KO_Information!$A:$H,4,FALSE)</f>
        <v>0</v>
      </c>
      <c r="E192" s="18" t="str">
        <f>VLOOKUP($A192,KO_Information!$A:$H,5,FALSE)</f>
        <v>Metabolism; Energy Metabolism; Nitrogen metabolism</v>
      </c>
      <c r="F192" s="18" t="str">
        <f>VLOOKUP($A192,KO_Information!$A:$H,6,FALSE)</f>
        <v>Metabolism</v>
      </c>
      <c r="G192" s="18" t="str">
        <f>VLOOKUP($A192,KO_Information!$A:$H,7,FALSE)</f>
        <v>Energy Metabolism</v>
      </c>
      <c r="H192" s="18" t="str">
        <f>VLOOKUP($A192,KO_Information!$A:$H,8,FALSE)</f>
        <v>Nitrogen metabolism</v>
      </c>
      <c r="I192">
        <v>10</v>
      </c>
    </row>
    <row r="193" spans="1:9">
      <c r="A193" t="s">
        <v>4068</v>
      </c>
      <c r="B193" s="18" t="str">
        <f>VLOOKUP($A193,KO_Information!$A:$H,2,FALSE)</f>
        <v>exodeoxyribonuclease (lambda-induced) [EC:3.1.11.3]</v>
      </c>
      <c r="C193" s="18" t="str">
        <f>VLOOKUP($A193,KO_Information!$A:$H,3,FALSE)</f>
        <v xml:space="preserve">exodeoxyribonuclease (lambda-induced) </v>
      </c>
      <c r="D193" s="18" t="str">
        <f>VLOOKUP($A193,KO_Information!$A:$H,4,FALSE)</f>
        <v>EC:3.1.11.3</v>
      </c>
      <c r="E193" s="18" t="str">
        <f>VLOOKUP($A193,KO_Information!$A:$H,5,FALSE)</f>
        <v>Unclassified; Genetic Information Processing; Replication, recombination and repair proteins</v>
      </c>
      <c r="F193" s="18" t="str">
        <f>VLOOKUP($A193,KO_Information!$A:$H,6,FALSE)</f>
        <v>Unclassified</v>
      </c>
      <c r="G193" s="18" t="str">
        <f>VLOOKUP($A193,KO_Information!$A:$H,7,FALSE)</f>
        <v>Genetic Information Processing</v>
      </c>
      <c r="H193" s="18" t="str">
        <f>VLOOKUP($A193,KO_Information!$A:$H,8,FALSE)</f>
        <v>Replication, recombination and repair proteins</v>
      </c>
      <c r="I193">
        <v>17</v>
      </c>
    </row>
    <row r="194" spans="1:9">
      <c r="A194" t="s">
        <v>18577</v>
      </c>
      <c r="B194" s="18" t="str">
        <f>VLOOKUP($A194,KO_Information!$A:$H,2,FALSE)</f>
        <v>DNA-directed RNA polymerase subunit beta-beta' [EC:2.7.7.6]</v>
      </c>
      <c r="C194" s="18" t="str">
        <f>VLOOKUP($A194,KO_Information!$A:$H,3,FALSE)</f>
        <v xml:space="preserve">DNA-directed RNA polymerase subunit beta-beta' </v>
      </c>
      <c r="D194" s="18" t="str">
        <f>VLOOKUP($A194,KO_Information!$A:$H,4,FALSE)</f>
        <v>EC:2.7.7.6</v>
      </c>
      <c r="E194" s="18" t="str">
        <f>VLOOKUP($A194,KO_Information!$A:$H,5,FALSE)</f>
        <v>Metabolism; Nucleotide Metabolism; Pyrimidine metabolism|Genetic Information Processing; Transcription; Transcription machinery|Genetic Information Processing; Replication and Repair; DNA repair and recombination proteins|Metabolism; Nucleotide Metabolism; Purine metabolism|Genetic Information Processing; Transcription; RNA polymerase</v>
      </c>
      <c r="F194" s="18" t="str">
        <f>VLOOKUP($A194,KO_Information!$A:$H,6,FALSE)</f>
        <v>Metabolism</v>
      </c>
      <c r="G194" s="18" t="str">
        <f>VLOOKUP($A194,KO_Information!$A:$H,7,FALSE)</f>
        <v>Nucleotide Metabolism</v>
      </c>
      <c r="H194" s="18" t="str">
        <f>VLOOKUP($A194,KO_Information!$A:$H,8,FALSE)</f>
        <v>Pyrimidine metabolism</v>
      </c>
      <c r="I194">
        <v>2</v>
      </c>
    </row>
    <row r="195" spans="1:9">
      <c r="A195" t="s">
        <v>15235</v>
      </c>
      <c r="B195" s="18" t="str">
        <f>VLOOKUP($A195,KO_Information!$A:$H,2,FALSE)</f>
        <v>hypothetical protein</v>
      </c>
      <c r="C195" s="18" t="str">
        <f>VLOOKUP($A195,KO_Information!$A:$H,3,FALSE)</f>
        <v>hypothetical protein</v>
      </c>
      <c r="D195" s="18">
        <f>VLOOKUP($A195,KO_Information!$A:$H,4,FALSE)</f>
        <v>0</v>
      </c>
      <c r="E195" s="18" t="str">
        <f>VLOOKUP($A195,KO_Information!$A:$H,5,FALSE)</f>
        <v>Unclassified; Poorly Characterized; Function unknown</v>
      </c>
      <c r="F195" s="18" t="str">
        <f>VLOOKUP($A195,KO_Information!$A:$H,6,FALSE)</f>
        <v>Unclassified</v>
      </c>
      <c r="G195" s="18" t="str">
        <f>VLOOKUP($A195,KO_Information!$A:$H,7,FALSE)</f>
        <v>Poorly Characterized</v>
      </c>
      <c r="H195" s="18" t="str">
        <f>VLOOKUP($A195,KO_Information!$A:$H,8,FALSE)</f>
        <v>Function unknown</v>
      </c>
      <c r="I195">
        <v>20</v>
      </c>
    </row>
    <row r="196" spans="1:9">
      <c r="A196" t="s">
        <v>15953</v>
      </c>
      <c r="B196" s="18" t="str">
        <f>VLOOKUP($A196,KO_Information!$A:$H,2,FALSE)</f>
        <v>nitrogen regulatory protein A</v>
      </c>
      <c r="C196" s="18" t="str">
        <f>VLOOKUP($A196,KO_Information!$A:$H,3,FALSE)</f>
        <v>nitrogen regulatory protein A</v>
      </c>
      <c r="D196" s="18">
        <f>VLOOKUP($A196,KO_Information!$A:$H,4,FALSE)</f>
        <v>0</v>
      </c>
      <c r="E196" s="18" t="str">
        <f>VLOOKUP($A196,KO_Information!$A:$H,5,FALSE)</f>
        <v>Environmental Information Processing; Signal Transduction; Two-component system</v>
      </c>
      <c r="F196" s="18" t="str">
        <f>VLOOKUP($A196,KO_Information!$A:$H,6,FALSE)</f>
        <v>Environmental Information Processing</v>
      </c>
      <c r="G196" s="18" t="str">
        <f>VLOOKUP($A196,KO_Information!$A:$H,7,FALSE)</f>
        <v>Signal Transduction</v>
      </c>
      <c r="H196" s="18" t="str">
        <f>VLOOKUP($A196,KO_Information!$A:$H,8,FALSE)</f>
        <v>Two-component system</v>
      </c>
      <c r="I196">
        <v>19</v>
      </c>
    </row>
    <row r="197" spans="1:9">
      <c r="A197" t="s">
        <v>15951</v>
      </c>
      <c r="B197" s="18" t="str">
        <f>VLOOKUP($A197,KO_Information!$A:$H,2,FALSE)</f>
        <v>MFS transporter, NNP family, putative nitrate transporter</v>
      </c>
      <c r="C197" s="18" t="str">
        <f>VLOOKUP($A197,KO_Information!$A:$H,3,FALSE)</f>
        <v>MFS transporter, NNP family, putative nitrate transporter</v>
      </c>
      <c r="D197" s="18">
        <f>VLOOKUP($A197,KO_Information!$A:$H,4,FALSE)</f>
        <v>0</v>
      </c>
      <c r="E197" s="18" t="str">
        <f>VLOOKUP($A197,KO_Information!$A:$H,5,FALSE)</f>
        <v>Environmental Information Processing; Membrane Transport; Transporters|Environmental Information Processing; Signal Transduction; Two-component system</v>
      </c>
      <c r="F197" s="18" t="str">
        <f>VLOOKUP($A197,KO_Information!$A:$H,6,FALSE)</f>
        <v>Environmental Information Processing</v>
      </c>
      <c r="G197" s="18" t="str">
        <f>VLOOKUP($A197,KO_Information!$A:$H,7,FALSE)</f>
        <v>Membrane Transport</v>
      </c>
      <c r="H197" s="18" t="str">
        <f>VLOOKUP($A197,KO_Information!$A:$H,8,FALSE)</f>
        <v>Transporters</v>
      </c>
      <c r="I197">
        <v>5</v>
      </c>
    </row>
    <row r="198" spans="1:9">
      <c r="A198" t="s">
        <v>2369</v>
      </c>
      <c r="B198" s="18" t="str">
        <f>VLOOKUP($A198,KO_Information!$A:$H,2,FALSE)</f>
        <v>site-specific DNA-methyltransferase (cytosine-N4-specific) [EC:2.1.1.113]</v>
      </c>
      <c r="C198" s="18" t="str">
        <f>VLOOKUP($A198,KO_Information!$A:$H,3,FALSE)</f>
        <v xml:space="preserve">site-specific DNA-methyltransferase (cytosine-N4-specific) </v>
      </c>
      <c r="D198" s="18" t="str">
        <f>VLOOKUP($A198,KO_Information!$A:$H,4,FALSE)</f>
        <v>EC:2.1.1.113</v>
      </c>
      <c r="E198" s="18" t="str">
        <f>VLOOKUP($A198,KO_Information!$A:$H,5,FALSE)</f>
        <v>Unclassified; Genetic Information Processing; Replication, recombination and repair proteins</v>
      </c>
      <c r="F198" s="18" t="str">
        <f>VLOOKUP($A198,KO_Information!$A:$H,6,FALSE)</f>
        <v>Unclassified</v>
      </c>
      <c r="G198" s="18" t="str">
        <f>VLOOKUP($A198,KO_Information!$A:$H,7,FALSE)</f>
        <v>Genetic Information Processing</v>
      </c>
      <c r="H198" s="18" t="str">
        <f>VLOOKUP($A198,KO_Information!$A:$H,8,FALSE)</f>
        <v>Replication, recombination and repair proteins</v>
      </c>
      <c r="I198">
        <v>17</v>
      </c>
    </row>
    <row r="199" spans="1:9">
      <c r="A199" t="s">
        <v>2264</v>
      </c>
      <c r="B199" s="18" t="str">
        <f>VLOOKUP($A199,KO_Information!$A:$H,2,FALSE)</f>
        <v>23S rRNA (adenine2085-N6)-dimethyltransferase [EC:2.1.1.184]; rRNA (adenine-N6-)-methyltransferase [EC:2.1.1.48]</v>
      </c>
      <c r="C199" s="18" t="str">
        <f>VLOOKUP($A199,KO_Information!$A:$H,3,FALSE)</f>
        <v xml:space="preserve">23S rRNA (adenine2085-N6)-dimethyltransferase </v>
      </c>
      <c r="D199" s="18" t="str">
        <f>VLOOKUP($A199,KO_Information!$A:$H,4,FALSE)</f>
        <v>EC:2.1.1.184</v>
      </c>
      <c r="E199" s="18" t="str">
        <f>VLOOKUP($A199,KO_Information!$A:$H,5,FALSE)</f>
        <v>Unclassified; Genetic Information Processing; Translation proteins</v>
      </c>
      <c r="F199" s="18" t="str">
        <f>VLOOKUP($A199,KO_Information!$A:$H,6,FALSE)</f>
        <v>Unclassified</v>
      </c>
      <c r="G199" s="18" t="str">
        <f>VLOOKUP($A199,KO_Information!$A:$H,7,FALSE)</f>
        <v>Genetic Information Processing</v>
      </c>
      <c r="H199" s="18" t="str">
        <f>VLOOKUP($A199,KO_Information!$A:$H,8,FALSE)</f>
        <v>Translation proteins</v>
      </c>
      <c r="I199">
        <v>17</v>
      </c>
    </row>
    <row r="200" spans="1:9">
      <c r="A200" t="s">
        <v>8151</v>
      </c>
      <c r="B200" s="18" t="str">
        <f>VLOOKUP($A200,KO_Information!$A:$H,2,FALSE)</f>
        <v>cytochrome aa3-600 menaquinol oxidase subunit IV [EC:1.10.3.12]; quinol oxidase polypeptide IV [EC:1.9.3.-]</v>
      </c>
      <c r="C200" s="18" t="str">
        <f>VLOOKUP($A200,KO_Information!$A:$H,3,FALSE)</f>
        <v xml:space="preserve">cytochrome aa3-600 menaquinol oxidase subunit IV </v>
      </c>
      <c r="D200" s="18" t="str">
        <f>VLOOKUP($A200,KO_Information!$A:$H,4,FALSE)</f>
        <v>EC:1.10.3.12</v>
      </c>
      <c r="E200" s="18" t="str">
        <f>VLOOKUP($A200,KO_Information!$A:$H,5,FALSE)</f>
        <v>Metabolism; Energy Metabolism; Oxidative phosphorylation</v>
      </c>
      <c r="F200" s="18" t="str">
        <f>VLOOKUP($A200,KO_Information!$A:$H,6,FALSE)</f>
        <v>Metabolism</v>
      </c>
      <c r="G200" s="18" t="str">
        <f>VLOOKUP($A200,KO_Information!$A:$H,7,FALSE)</f>
        <v>Energy Metabolism</v>
      </c>
      <c r="H200" s="18" t="str">
        <f>VLOOKUP($A200,KO_Information!$A:$H,8,FALSE)</f>
        <v>Oxidative phosphorylation</v>
      </c>
      <c r="I200">
        <v>10</v>
      </c>
    </row>
    <row r="201" spans="1:9">
      <c r="A201" t="s">
        <v>8144</v>
      </c>
      <c r="B201" s="18" t="str">
        <f>VLOOKUP($A201,KO_Information!$A:$H,2,FALSE)</f>
        <v>quinol oxidase polypeptide I [EC:1.9.3.-]; cytochrome aa3-600 menaquinol oxidase subunit I [EC:1.10.3.12]</v>
      </c>
      <c r="C201" s="18" t="str">
        <f>VLOOKUP($A201,KO_Information!$A:$H,3,FALSE)</f>
        <v xml:space="preserve">quinol oxidase polypeptide I </v>
      </c>
      <c r="D201" s="18" t="str">
        <f>VLOOKUP($A201,KO_Information!$A:$H,4,FALSE)</f>
        <v>EC:1.9.3.-</v>
      </c>
      <c r="E201" s="18" t="str">
        <f>VLOOKUP($A201,KO_Information!$A:$H,5,FALSE)</f>
        <v>Metabolism; Energy Metabolism; Oxidative phosphorylation</v>
      </c>
      <c r="F201" s="18" t="str">
        <f>VLOOKUP($A201,KO_Information!$A:$H,6,FALSE)</f>
        <v>Metabolism</v>
      </c>
      <c r="G201" s="18" t="str">
        <f>VLOOKUP($A201,KO_Information!$A:$H,7,FALSE)</f>
        <v>Energy Metabolism</v>
      </c>
      <c r="H201" s="18" t="str">
        <f>VLOOKUP($A201,KO_Information!$A:$H,8,FALSE)</f>
        <v>Oxidative phosphorylation</v>
      </c>
      <c r="I201">
        <v>10</v>
      </c>
    </row>
    <row r="202" spans="1:9">
      <c r="A202" t="s">
        <v>8140</v>
      </c>
      <c r="B202" s="18" t="str">
        <f>VLOOKUP($A202,KO_Information!$A:$H,2,FALSE)</f>
        <v>cytochrome aa3-600 menaquinol oxidase subunit II [EC:1.10.3.12]; quinol oxidase polypeptide II [EC:1.9.3.-]</v>
      </c>
      <c r="C202" s="18" t="str">
        <f>VLOOKUP($A202,KO_Information!$A:$H,3,FALSE)</f>
        <v xml:space="preserve">cytochrome aa3-600 menaquinol oxidase subunit II </v>
      </c>
      <c r="D202" s="18" t="str">
        <f>VLOOKUP($A202,KO_Information!$A:$H,4,FALSE)</f>
        <v>EC:1.10.3.12</v>
      </c>
      <c r="E202" s="18" t="str">
        <f>VLOOKUP($A202,KO_Information!$A:$H,5,FALSE)</f>
        <v>Metabolism; Energy Metabolism; Oxidative phosphorylation</v>
      </c>
      <c r="F202" s="18" t="str">
        <f>VLOOKUP($A202,KO_Information!$A:$H,6,FALSE)</f>
        <v>Metabolism</v>
      </c>
      <c r="G202" s="18" t="str">
        <f>VLOOKUP($A202,KO_Information!$A:$H,7,FALSE)</f>
        <v>Energy Metabolism</v>
      </c>
      <c r="H202" s="18" t="str">
        <f>VLOOKUP($A202,KO_Information!$A:$H,8,FALSE)</f>
        <v>Oxidative phosphorylation</v>
      </c>
      <c r="I202">
        <v>10</v>
      </c>
    </row>
    <row r="206" spans="1:9">
      <c r="G206" s="72" t="s">
        <v>2854</v>
      </c>
      <c r="H206">
        <v>1</v>
      </c>
    </row>
    <row r="207" spans="1:9">
      <c r="G207" s="39" t="s">
        <v>692</v>
      </c>
      <c r="H207">
        <v>2</v>
      </c>
    </row>
    <row r="208" spans="1:9">
      <c r="G208" s="48" t="s">
        <v>617</v>
      </c>
      <c r="H208">
        <v>3</v>
      </c>
    </row>
    <row r="209" spans="7:9">
      <c r="G209" s="54" t="s">
        <v>610</v>
      </c>
      <c r="H209">
        <v>4</v>
      </c>
    </row>
    <row r="210" spans="7:9">
      <c r="G210" s="38" t="s">
        <v>6611</v>
      </c>
      <c r="H210">
        <v>5</v>
      </c>
    </row>
    <row r="211" spans="7:9">
      <c r="G211" s="40" t="s">
        <v>4639</v>
      </c>
      <c r="H211">
        <v>6</v>
      </c>
    </row>
    <row r="212" spans="7:9">
      <c r="G212" s="41" t="s">
        <v>360</v>
      </c>
      <c r="H212">
        <v>7</v>
      </c>
    </row>
    <row r="213" spans="7:9">
      <c r="G213" s="42" t="s">
        <v>367</v>
      </c>
      <c r="H213">
        <v>8</v>
      </c>
    </row>
    <row r="214" spans="7:9">
      <c r="G214" s="43" t="s">
        <v>353</v>
      </c>
      <c r="H214">
        <v>9</v>
      </c>
    </row>
    <row r="215" spans="7:9">
      <c r="G215" s="44" t="s">
        <v>495</v>
      </c>
      <c r="H215">
        <v>10</v>
      </c>
    </row>
    <row r="216" spans="7:9">
      <c r="G216" s="45" t="s">
        <v>2329</v>
      </c>
      <c r="H216">
        <v>11</v>
      </c>
    </row>
    <row r="217" spans="7:9">
      <c r="G217" s="47" t="s">
        <v>1724</v>
      </c>
      <c r="H217">
        <v>12</v>
      </c>
    </row>
    <row r="218" spans="7:9">
      <c r="G218" s="48" t="s">
        <v>1706</v>
      </c>
      <c r="H218">
        <v>13</v>
      </c>
      <c r="I218">
        <v>0</v>
      </c>
    </row>
    <row r="219" spans="7:9">
      <c r="G219" s="49" t="s">
        <v>2649</v>
      </c>
      <c r="H219">
        <v>14</v>
      </c>
    </row>
    <row r="220" spans="7:9">
      <c r="G220" s="50" t="s">
        <v>1842</v>
      </c>
      <c r="H220">
        <v>15</v>
      </c>
    </row>
    <row r="221" spans="7:9">
      <c r="G221" s="51" t="s">
        <v>467</v>
      </c>
      <c r="H221">
        <v>16</v>
      </c>
    </row>
    <row r="222" spans="7:9">
      <c r="G222" s="55" t="s">
        <v>1723</v>
      </c>
      <c r="H222">
        <v>17</v>
      </c>
    </row>
    <row r="223" spans="7:9">
      <c r="G223" s="57" t="s">
        <v>854</v>
      </c>
      <c r="H223">
        <v>18</v>
      </c>
      <c r="I223">
        <v>0</v>
      </c>
    </row>
    <row r="224" spans="7:9">
      <c r="G224" s="61" t="s">
        <v>2889</v>
      </c>
      <c r="H224">
        <v>19</v>
      </c>
    </row>
    <row r="225" spans="7:8">
      <c r="G225" t="s">
        <v>19473</v>
      </c>
      <c r="H225">
        <v>20</v>
      </c>
    </row>
    <row r="226" spans="7:8">
      <c r="G226" s="18" t="s">
        <v>584</v>
      </c>
      <c r="H226">
        <v>21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7"/>
  <sheetViews>
    <sheetView workbookViewId="0">
      <selection activeCell="G160" sqref="G160"/>
    </sheetView>
  </sheetViews>
  <sheetFormatPr baseColWidth="10" defaultRowHeight="15" x14ac:dyDescent="0"/>
  <cols>
    <col min="2" max="2" width="35.6640625" customWidth="1"/>
    <col min="3" max="3" width="29.5" customWidth="1"/>
    <col min="6" max="6" width="33.33203125" customWidth="1"/>
    <col min="7" max="7" width="29.1640625" customWidth="1"/>
    <col min="12" max="12" width="27.1640625" customWidth="1"/>
    <col min="13" max="13" width="31.33203125" customWidth="1"/>
    <col min="16" max="16" width="39.5" customWidth="1"/>
    <col min="17" max="17" width="28.5" customWidth="1"/>
  </cols>
  <sheetData>
    <row r="1" spans="1:18" ht="23" customHeight="1">
      <c r="A1" s="142" t="s">
        <v>19479</v>
      </c>
      <c r="B1" s="142"/>
      <c r="C1" s="142"/>
      <c r="D1" s="142"/>
      <c r="E1" s="142"/>
      <c r="F1" s="142"/>
      <c r="G1" s="142"/>
      <c r="H1" s="109"/>
      <c r="K1" s="143" t="s">
        <v>19480</v>
      </c>
      <c r="L1" s="143"/>
      <c r="M1" s="143"/>
      <c r="N1" s="143"/>
      <c r="O1" s="143"/>
      <c r="P1" s="143"/>
      <c r="Q1" s="143"/>
      <c r="R1" s="12"/>
    </row>
    <row r="2" spans="1:18">
      <c r="A2" s="109"/>
      <c r="B2" s="109"/>
      <c r="C2" s="109"/>
      <c r="D2" s="109"/>
      <c r="E2" s="109"/>
      <c r="F2" s="109"/>
      <c r="G2" s="109"/>
      <c r="H2" s="109"/>
      <c r="K2" s="12"/>
      <c r="L2" s="12"/>
      <c r="M2" s="12"/>
      <c r="N2" s="12"/>
      <c r="O2" s="12"/>
      <c r="P2" s="12"/>
      <c r="Q2" s="12"/>
      <c r="R2" s="12"/>
    </row>
    <row r="3" spans="1:18">
      <c r="A3" s="109"/>
      <c r="B3" s="141" t="s">
        <v>19475</v>
      </c>
      <c r="C3" s="141"/>
      <c r="D3" s="110"/>
      <c r="E3" s="110"/>
      <c r="F3" s="141" t="s">
        <v>19476</v>
      </c>
      <c r="G3" s="141"/>
      <c r="H3" s="109"/>
      <c r="K3" s="12"/>
      <c r="L3" s="144" t="s">
        <v>19475</v>
      </c>
      <c r="M3" s="144"/>
      <c r="N3" s="112"/>
      <c r="O3" s="112"/>
      <c r="P3" s="144" t="s">
        <v>19476</v>
      </c>
      <c r="Q3" s="144"/>
      <c r="R3" s="12"/>
    </row>
    <row r="4" spans="1:18">
      <c r="A4" s="109"/>
      <c r="B4" s="109"/>
      <c r="C4" s="109"/>
      <c r="D4" s="109"/>
      <c r="E4" s="109"/>
      <c r="F4" s="109"/>
      <c r="G4" s="109"/>
      <c r="H4" s="109"/>
      <c r="K4" s="12"/>
      <c r="L4" s="12"/>
      <c r="M4" s="12"/>
      <c r="N4" s="12"/>
      <c r="O4" s="12"/>
      <c r="P4" s="12"/>
      <c r="Q4" s="12"/>
      <c r="R4" s="12"/>
    </row>
    <row r="5" spans="1:18">
      <c r="A5" s="109"/>
      <c r="B5" s="109" t="s">
        <v>19477</v>
      </c>
      <c r="C5" s="109" t="s">
        <v>19478</v>
      </c>
      <c r="D5" s="109"/>
      <c r="E5" s="109"/>
      <c r="F5" s="109" t="s">
        <v>19477</v>
      </c>
      <c r="G5" s="109" t="s">
        <v>19478</v>
      </c>
      <c r="H5" s="109"/>
      <c r="K5" s="12"/>
      <c r="L5" s="12" t="s">
        <v>19477</v>
      </c>
      <c r="M5" s="12" t="s">
        <v>19478</v>
      </c>
      <c r="N5" s="12"/>
      <c r="O5" s="12"/>
      <c r="P5" s="12" t="s">
        <v>19477</v>
      </c>
      <c r="Q5" s="12" t="s">
        <v>19478</v>
      </c>
      <c r="R5" s="12"/>
    </row>
    <row r="6" spans="1:18">
      <c r="A6" s="111">
        <v>1</v>
      </c>
      <c r="B6" s="111" t="s">
        <v>19490</v>
      </c>
      <c r="C6" s="111" t="s">
        <v>19491</v>
      </c>
      <c r="D6" s="109"/>
      <c r="E6" s="111">
        <v>1</v>
      </c>
      <c r="F6" s="111" t="s">
        <v>19490</v>
      </c>
      <c r="G6" s="111" t="s">
        <v>19491</v>
      </c>
      <c r="H6" s="109"/>
      <c r="K6" s="113">
        <v>1</v>
      </c>
      <c r="L6" s="113" t="s">
        <v>19492</v>
      </c>
      <c r="M6" s="113" t="s">
        <v>19493</v>
      </c>
      <c r="N6" s="12"/>
      <c r="O6" s="113">
        <v>1</v>
      </c>
      <c r="P6" s="113" t="s">
        <v>19492</v>
      </c>
      <c r="Q6" s="113" t="s">
        <v>19493</v>
      </c>
      <c r="R6" s="12"/>
    </row>
    <row r="7" spans="1:18">
      <c r="A7" s="111">
        <v>2</v>
      </c>
      <c r="B7" s="111" t="s">
        <v>19494</v>
      </c>
      <c r="C7" s="111" t="s">
        <v>19491</v>
      </c>
      <c r="D7" s="109"/>
      <c r="E7" s="111">
        <v>2</v>
      </c>
      <c r="F7" s="111" t="s">
        <v>19494</v>
      </c>
      <c r="G7" s="111" t="s">
        <v>19491</v>
      </c>
      <c r="H7" s="109"/>
      <c r="K7" s="113">
        <v>2</v>
      </c>
      <c r="L7" s="113" t="s">
        <v>19495</v>
      </c>
      <c r="M7" s="113" t="s">
        <v>19493</v>
      </c>
      <c r="N7" s="12"/>
      <c r="O7" s="113">
        <v>2</v>
      </c>
      <c r="P7" s="113" t="s">
        <v>19495</v>
      </c>
      <c r="Q7" s="113" t="s">
        <v>19493</v>
      </c>
      <c r="R7" s="12"/>
    </row>
    <row r="8" spans="1:18">
      <c r="A8" s="111">
        <v>3</v>
      </c>
      <c r="B8" s="111" t="s">
        <v>19496</v>
      </c>
      <c r="C8" s="111" t="s">
        <v>19491</v>
      </c>
      <c r="D8" s="109"/>
      <c r="E8" s="111">
        <v>3</v>
      </c>
      <c r="F8" s="111" t="s">
        <v>19496</v>
      </c>
      <c r="G8" s="111" t="s">
        <v>19491</v>
      </c>
      <c r="H8" s="109"/>
      <c r="K8" s="113">
        <v>3</v>
      </c>
      <c r="L8" s="113" t="s">
        <v>19497</v>
      </c>
      <c r="M8" s="113" t="s">
        <v>19493</v>
      </c>
      <c r="N8" s="12"/>
      <c r="O8" s="113">
        <v>3</v>
      </c>
      <c r="P8" s="113" t="s">
        <v>19497</v>
      </c>
      <c r="Q8" s="113" t="s">
        <v>19493</v>
      </c>
      <c r="R8" s="12"/>
    </row>
    <row r="9" spans="1:18">
      <c r="A9" s="111">
        <v>4</v>
      </c>
      <c r="B9" s="111" t="s">
        <v>19498</v>
      </c>
      <c r="C9" s="111" t="s">
        <v>19491</v>
      </c>
      <c r="D9" s="109"/>
      <c r="E9" s="111">
        <v>4</v>
      </c>
      <c r="F9" s="111" t="s">
        <v>19498</v>
      </c>
      <c r="G9" s="111" t="s">
        <v>19491</v>
      </c>
      <c r="H9" s="109"/>
      <c r="K9" s="113">
        <v>4</v>
      </c>
      <c r="L9" s="113" t="s">
        <v>19486</v>
      </c>
      <c r="M9" s="113" t="s">
        <v>19493</v>
      </c>
      <c r="N9" s="12"/>
      <c r="O9" s="113">
        <v>4</v>
      </c>
      <c r="P9" s="113" t="s">
        <v>19499</v>
      </c>
      <c r="Q9" s="113" t="s">
        <v>19500</v>
      </c>
      <c r="R9" s="12"/>
    </row>
    <row r="10" spans="1:18">
      <c r="A10" s="111">
        <v>5</v>
      </c>
      <c r="B10" s="111" t="s">
        <v>19501</v>
      </c>
      <c r="C10" s="111" t="s">
        <v>19491</v>
      </c>
      <c r="D10" s="109"/>
      <c r="E10" s="111">
        <v>5</v>
      </c>
      <c r="F10" s="111" t="s">
        <v>19501</v>
      </c>
      <c r="G10" s="111" t="s">
        <v>19491</v>
      </c>
      <c r="H10" s="109"/>
      <c r="K10" s="113">
        <v>5</v>
      </c>
      <c r="L10" s="113" t="s">
        <v>19487</v>
      </c>
      <c r="M10" s="113" t="s">
        <v>19493</v>
      </c>
      <c r="N10" s="12"/>
      <c r="O10" s="113">
        <v>5</v>
      </c>
      <c r="P10" s="113" t="s">
        <v>19502</v>
      </c>
      <c r="Q10" s="113" t="s">
        <v>19500</v>
      </c>
      <c r="R10" s="12"/>
    </row>
    <row r="11" spans="1:18">
      <c r="A11" s="111">
        <v>6</v>
      </c>
      <c r="B11" s="111" t="s">
        <v>19503</v>
      </c>
      <c r="C11" s="111" t="s">
        <v>19493</v>
      </c>
      <c r="D11" s="109"/>
      <c r="E11" s="111">
        <v>6</v>
      </c>
      <c r="F11" s="111" t="s">
        <v>19489</v>
      </c>
      <c r="G11" s="111" t="s">
        <v>19491</v>
      </c>
      <c r="H11" s="109"/>
      <c r="K11" s="113">
        <v>6</v>
      </c>
      <c r="L11" s="113" t="s">
        <v>19488</v>
      </c>
      <c r="M11" s="113" t="s">
        <v>19493</v>
      </c>
      <c r="N11" s="12"/>
      <c r="O11" s="113">
        <v>6</v>
      </c>
      <c r="P11" s="113" t="s">
        <v>19504</v>
      </c>
      <c r="Q11" s="113" t="s">
        <v>19500</v>
      </c>
      <c r="R11" s="12"/>
    </row>
    <row r="12" spans="1:18">
      <c r="A12" s="111">
        <v>7</v>
      </c>
      <c r="B12" s="111" t="s">
        <v>19505</v>
      </c>
      <c r="C12" s="111" t="s">
        <v>19493</v>
      </c>
      <c r="D12" s="109"/>
      <c r="E12" s="111">
        <v>7</v>
      </c>
      <c r="F12" s="111" t="s">
        <v>19503</v>
      </c>
      <c r="G12" s="111" t="s">
        <v>19493</v>
      </c>
      <c r="H12" s="109"/>
      <c r="K12" s="113">
        <v>7</v>
      </c>
      <c r="L12" s="113" t="s">
        <v>19499</v>
      </c>
      <c r="M12" s="113" t="s">
        <v>19500</v>
      </c>
      <c r="N12" s="12"/>
      <c r="O12" s="113">
        <v>7</v>
      </c>
      <c r="P12" s="113" t="s">
        <v>19506</v>
      </c>
      <c r="Q12" s="113" t="s">
        <v>19500</v>
      </c>
      <c r="R12" s="12"/>
    </row>
    <row r="13" spans="1:18">
      <c r="A13" s="111">
        <v>8</v>
      </c>
      <c r="B13" s="111" t="s">
        <v>19507</v>
      </c>
      <c r="C13" s="111" t="s">
        <v>19493</v>
      </c>
      <c r="D13" s="109"/>
      <c r="E13" s="111">
        <v>8</v>
      </c>
      <c r="F13" s="111" t="s">
        <v>19505</v>
      </c>
      <c r="G13" s="111" t="s">
        <v>19493</v>
      </c>
      <c r="H13" s="109"/>
      <c r="K13" s="113">
        <v>8</v>
      </c>
      <c r="L13" s="113" t="s">
        <v>19502</v>
      </c>
      <c r="M13" s="113" t="s">
        <v>19500</v>
      </c>
      <c r="N13" s="12"/>
      <c r="O13" s="113">
        <v>8</v>
      </c>
      <c r="P13" s="113" t="s">
        <v>19503</v>
      </c>
      <c r="Q13" s="113" t="s">
        <v>19508</v>
      </c>
      <c r="R13" s="12"/>
    </row>
    <row r="14" spans="1:18">
      <c r="A14" s="111">
        <v>9</v>
      </c>
      <c r="B14" s="111" t="s">
        <v>19509</v>
      </c>
      <c r="C14" s="111" t="s">
        <v>19493</v>
      </c>
      <c r="D14" s="109"/>
      <c r="E14" s="111">
        <v>9</v>
      </c>
      <c r="F14" s="111" t="s">
        <v>19507</v>
      </c>
      <c r="G14" s="111" t="s">
        <v>19493</v>
      </c>
      <c r="H14" s="109"/>
      <c r="K14" s="113">
        <v>9</v>
      </c>
      <c r="L14" s="113" t="s">
        <v>19504</v>
      </c>
      <c r="M14" s="113" t="s">
        <v>19500</v>
      </c>
      <c r="N14" s="12"/>
      <c r="O14" s="113">
        <v>9</v>
      </c>
      <c r="P14" s="113" t="s">
        <v>19505</v>
      </c>
      <c r="Q14" s="113" t="s">
        <v>19508</v>
      </c>
      <c r="R14" s="12"/>
    </row>
    <row r="15" spans="1:18">
      <c r="A15" s="111">
        <v>10</v>
      </c>
      <c r="B15" s="111" t="s">
        <v>19510</v>
      </c>
      <c r="C15" s="111" t="s">
        <v>19493</v>
      </c>
      <c r="D15" s="109"/>
      <c r="E15" s="111">
        <v>10</v>
      </c>
      <c r="F15" s="111" t="s">
        <v>19509</v>
      </c>
      <c r="G15" s="111" t="s">
        <v>19493</v>
      </c>
      <c r="H15" s="109"/>
      <c r="K15" s="113">
        <v>10</v>
      </c>
      <c r="L15" s="113" t="s">
        <v>19506</v>
      </c>
      <c r="M15" s="113" t="s">
        <v>19500</v>
      </c>
      <c r="N15" s="12"/>
      <c r="O15" s="113">
        <v>10</v>
      </c>
      <c r="P15" s="113" t="s">
        <v>19511</v>
      </c>
      <c r="Q15" s="113" t="s">
        <v>19508</v>
      </c>
      <c r="R15" s="12"/>
    </row>
    <row r="16" spans="1:18">
      <c r="A16" s="111">
        <v>11</v>
      </c>
      <c r="B16" s="111" t="s">
        <v>19490</v>
      </c>
      <c r="C16" s="111" t="s">
        <v>19493</v>
      </c>
      <c r="D16" s="109"/>
      <c r="E16" s="111">
        <v>11</v>
      </c>
      <c r="F16" s="111" t="s">
        <v>19510</v>
      </c>
      <c r="G16" s="111" t="s">
        <v>19493</v>
      </c>
      <c r="H16" s="109"/>
      <c r="K16" s="113">
        <v>11</v>
      </c>
      <c r="L16" s="113" t="s">
        <v>19503</v>
      </c>
      <c r="M16" s="113" t="s">
        <v>19508</v>
      </c>
      <c r="N16" s="12"/>
      <c r="O16" s="113">
        <v>11</v>
      </c>
      <c r="P16" s="113" t="s">
        <v>19507</v>
      </c>
      <c r="Q16" s="113" t="s">
        <v>19508</v>
      </c>
      <c r="R16" s="12"/>
    </row>
    <row r="17" spans="1:18">
      <c r="A17" s="111">
        <v>12</v>
      </c>
      <c r="B17" s="111" t="s">
        <v>19494</v>
      </c>
      <c r="C17" s="111" t="s">
        <v>19493</v>
      </c>
      <c r="D17" s="109"/>
      <c r="E17" s="111">
        <v>12</v>
      </c>
      <c r="F17" s="111" t="s">
        <v>19490</v>
      </c>
      <c r="G17" s="111" t="s">
        <v>19493</v>
      </c>
      <c r="H17" s="109"/>
      <c r="K17" s="113">
        <v>12</v>
      </c>
      <c r="L17" s="113" t="s">
        <v>19505</v>
      </c>
      <c r="M17" s="113" t="s">
        <v>19508</v>
      </c>
      <c r="N17" s="12"/>
      <c r="O17" s="113">
        <v>12</v>
      </c>
      <c r="P17" s="113" t="s">
        <v>19509</v>
      </c>
      <c r="Q17" s="113" t="s">
        <v>19508</v>
      </c>
      <c r="R17" s="12"/>
    </row>
    <row r="18" spans="1:18">
      <c r="A18" s="111">
        <v>13</v>
      </c>
      <c r="B18" s="111" t="s">
        <v>19512</v>
      </c>
      <c r="C18" s="111" t="s">
        <v>19493</v>
      </c>
      <c r="D18" s="109"/>
      <c r="E18" s="111">
        <v>13</v>
      </c>
      <c r="F18" s="111" t="s">
        <v>19494</v>
      </c>
      <c r="G18" s="111" t="s">
        <v>19493</v>
      </c>
      <c r="H18" s="109"/>
      <c r="K18" s="113">
        <v>13</v>
      </c>
      <c r="L18" s="113" t="s">
        <v>19511</v>
      </c>
      <c r="M18" s="113" t="s">
        <v>19508</v>
      </c>
      <c r="N18" s="12"/>
      <c r="O18" s="113">
        <v>13</v>
      </c>
      <c r="P18" s="113" t="s">
        <v>19510</v>
      </c>
      <c r="Q18" s="113" t="s">
        <v>19508</v>
      </c>
      <c r="R18" s="12"/>
    </row>
    <row r="19" spans="1:18">
      <c r="A19" s="111">
        <v>14</v>
      </c>
      <c r="B19" s="111" t="s">
        <v>19496</v>
      </c>
      <c r="C19" s="111" t="s">
        <v>19493</v>
      </c>
      <c r="D19" s="109"/>
      <c r="E19" s="111">
        <v>14</v>
      </c>
      <c r="F19" s="111" t="s">
        <v>19512</v>
      </c>
      <c r="G19" s="111" t="s">
        <v>19493</v>
      </c>
      <c r="H19" s="109"/>
      <c r="K19" s="113">
        <v>14</v>
      </c>
      <c r="L19" s="113" t="s">
        <v>19507</v>
      </c>
      <c r="M19" s="113" t="s">
        <v>19508</v>
      </c>
      <c r="N19" s="12"/>
      <c r="O19" s="113">
        <v>14</v>
      </c>
      <c r="P19" s="113" t="s">
        <v>19513</v>
      </c>
      <c r="Q19" s="113" t="s">
        <v>19508</v>
      </c>
      <c r="R19" s="12"/>
    </row>
    <row r="20" spans="1:18">
      <c r="A20" s="111">
        <v>15</v>
      </c>
      <c r="B20" s="111" t="s">
        <v>19514</v>
      </c>
      <c r="C20" s="111" t="s">
        <v>19493</v>
      </c>
      <c r="D20" s="109"/>
      <c r="E20" s="111">
        <v>15</v>
      </c>
      <c r="F20" s="111" t="s">
        <v>19496</v>
      </c>
      <c r="G20" s="111" t="s">
        <v>19493</v>
      </c>
      <c r="H20" s="109"/>
      <c r="K20" s="113">
        <v>15</v>
      </c>
      <c r="L20" s="113" t="s">
        <v>19509</v>
      </c>
      <c r="M20" s="113" t="s">
        <v>19508</v>
      </c>
      <c r="N20" s="12"/>
      <c r="O20" s="113">
        <v>15</v>
      </c>
      <c r="P20" s="113" t="s">
        <v>19515</v>
      </c>
      <c r="Q20" s="113" t="s">
        <v>19508</v>
      </c>
      <c r="R20" s="12"/>
    </row>
    <row r="21" spans="1:18">
      <c r="A21" s="111">
        <v>16</v>
      </c>
      <c r="B21" s="111" t="s">
        <v>19498</v>
      </c>
      <c r="C21" s="111" t="s">
        <v>19493</v>
      </c>
      <c r="D21" s="109"/>
      <c r="E21" s="111">
        <v>16</v>
      </c>
      <c r="F21" s="111" t="s">
        <v>19514</v>
      </c>
      <c r="G21" s="111" t="s">
        <v>19493</v>
      </c>
      <c r="H21" s="109"/>
      <c r="K21" s="113">
        <v>16</v>
      </c>
      <c r="L21" s="113" t="s">
        <v>19510</v>
      </c>
      <c r="M21" s="113" t="s">
        <v>19508</v>
      </c>
      <c r="N21" s="12"/>
      <c r="O21" s="113">
        <v>16</v>
      </c>
      <c r="P21" s="113" t="s">
        <v>19516</v>
      </c>
      <c r="Q21" s="113" t="s">
        <v>19508</v>
      </c>
      <c r="R21" s="12"/>
    </row>
    <row r="22" spans="1:18">
      <c r="A22" s="111">
        <v>17</v>
      </c>
      <c r="B22" s="111" t="s">
        <v>19517</v>
      </c>
      <c r="C22" s="111" t="s">
        <v>19493</v>
      </c>
      <c r="D22" s="109"/>
      <c r="E22" s="111">
        <v>17</v>
      </c>
      <c r="F22" s="111" t="s">
        <v>19498</v>
      </c>
      <c r="G22" s="111" t="s">
        <v>19493</v>
      </c>
      <c r="H22" s="109"/>
      <c r="K22" s="113">
        <v>17</v>
      </c>
      <c r="L22" s="113" t="s">
        <v>19513</v>
      </c>
      <c r="M22" s="113" t="s">
        <v>19508</v>
      </c>
      <c r="N22" s="12"/>
      <c r="O22" s="113">
        <v>17</v>
      </c>
      <c r="P22" s="113" t="s">
        <v>19512</v>
      </c>
      <c r="Q22" s="113" t="s">
        <v>19508</v>
      </c>
      <c r="R22" s="12"/>
    </row>
    <row r="23" spans="1:18">
      <c r="A23" s="111">
        <v>18</v>
      </c>
      <c r="B23" s="111" t="s">
        <v>19518</v>
      </c>
      <c r="C23" s="111" t="s">
        <v>19493</v>
      </c>
      <c r="D23" s="109"/>
      <c r="E23" s="111">
        <v>18</v>
      </c>
      <c r="F23" s="111" t="s">
        <v>19517</v>
      </c>
      <c r="G23" s="111" t="s">
        <v>19493</v>
      </c>
      <c r="H23" s="109"/>
      <c r="K23" s="113">
        <v>18</v>
      </c>
      <c r="L23" s="113" t="s">
        <v>19515</v>
      </c>
      <c r="M23" s="113" t="s">
        <v>19508</v>
      </c>
      <c r="N23" s="12"/>
      <c r="O23" s="113">
        <v>18</v>
      </c>
      <c r="P23" s="113" t="s">
        <v>19514</v>
      </c>
      <c r="Q23" s="113" t="s">
        <v>19508</v>
      </c>
      <c r="R23" s="12"/>
    </row>
    <row r="24" spans="1:18">
      <c r="A24" s="111">
        <v>19</v>
      </c>
      <c r="B24" s="111" t="s">
        <v>19501</v>
      </c>
      <c r="C24" s="111" t="s">
        <v>19493</v>
      </c>
      <c r="D24" s="109"/>
      <c r="E24" s="111">
        <v>19</v>
      </c>
      <c r="F24" s="111" t="s">
        <v>19518</v>
      </c>
      <c r="G24" s="111" t="s">
        <v>19493</v>
      </c>
      <c r="H24" s="109"/>
      <c r="K24" s="113">
        <v>19</v>
      </c>
      <c r="L24" s="113" t="s">
        <v>19516</v>
      </c>
      <c r="M24" s="113" t="s">
        <v>19508</v>
      </c>
      <c r="N24" s="12"/>
      <c r="O24" s="113">
        <v>19</v>
      </c>
      <c r="P24" s="113" t="s">
        <v>19519</v>
      </c>
      <c r="Q24" s="113" t="s">
        <v>19508</v>
      </c>
      <c r="R24" s="12"/>
    </row>
    <row r="25" spans="1:18">
      <c r="A25" s="111">
        <v>20</v>
      </c>
      <c r="B25" s="111" t="s">
        <v>19489</v>
      </c>
      <c r="C25" s="111" t="s">
        <v>19493</v>
      </c>
      <c r="D25" s="109"/>
      <c r="E25" s="111">
        <v>20</v>
      </c>
      <c r="F25" s="111" t="s">
        <v>19501</v>
      </c>
      <c r="G25" s="111" t="s">
        <v>19493</v>
      </c>
      <c r="H25" s="109"/>
      <c r="K25" s="113">
        <v>20</v>
      </c>
      <c r="L25" s="113" t="s">
        <v>19512</v>
      </c>
      <c r="M25" s="113" t="s">
        <v>19508</v>
      </c>
      <c r="N25" s="12"/>
      <c r="O25" s="113">
        <v>20</v>
      </c>
      <c r="P25" s="113" t="s">
        <v>19520</v>
      </c>
      <c r="Q25" s="113" t="s">
        <v>19508</v>
      </c>
      <c r="R25" s="12"/>
    </row>
    <row r="26" spans="1:18">
      <c r="A26" s="111">
        <v>21</v>
      </c>
      <c r="B26" s="111" t="s">
        <v>19521</v>
      </c>
      <c r="C26" s="111" t="s">
        <v>19508</v>
      </c>
      <c r="D26" s="109"/>
      <c r="E26" s="111">
        <v>21</v>
      </c>
      <c r="F26" s="111" t="s">
        <v>19489</v>
      </c>
      <c r="G26" s="111" t="s">
        <v>19493</v>
      </c>
      <c r="H26" s="109"/>
      <c r="K26" s="113">
        <v>21</v>
      </c>
      <c r="L26" s="113" t="s">
        <v>19514</v>
      </c>
      <c r="M26" s="113" t="s">
        <v>19508</v>
      </c>
      <c r="N26" s="12"/>
      <c r="O26" s="113">
        <v>21</v>
      </c>
      <c r="P26" s="113" t="s">
        <v>19517</v>
      </c>
      <c r="Q26" s="113" t="s">
        <v>19508</v>
      </c>
      <c r="R26" s="12"/>
    </row>
    <row r="27" spans="1:18">
      <c r="A27" s="111">
        <v>22</v>
      </c>
      <c r="B27" s="111" t="s">
        <v>19521</v>
      </c>
      <c r="C27" s="111" t="s">
        <v>19522</v>
      </c>
      <c r="D27" s="109"/>
      <c r="E27" s="111">
        <v>22</v>
      </c>
      <c r="F27" s="111" t="s">
        <v>19521</v>
      </c>
      <c r="G27" s="111" t="s">
        <v>19508</v>
      </c>
      <c r="H27" s="109"/>
      <c r="K27" s="113">
        <v>22</v>
      </c>
      <c r="L27" s="113" t="s">
        <v>19519</v>
      </c>
      <c r="M27" s="113" t="s">
        <v>19508</v>
      </c>
      <c r="N27" s="12"/>
      <c r="O27" s="113">
        <v>22</v>
      </c>
      <c r="P27" s="113" t="s">
        <v>19518</v>
      </c>
      <c r="Q27" s="113" t="s">
        <v>19508</v>
      </c>
      <c r="R27" s="12"/>
    </row>
    <row r="28" spans="1:18">
      <c r="A28" s="111">
        <v>23</v>
      </c>
      <c r="B28" s="111" t="s">
        <v>19523</v>
      </c>
      <c r="C28" s="111" t="s">
        <v>19522</v>
      </c>
      <c r="D28" s="109"/>
      <c r="E28" s="111">
        <v>23</v>
      </c>
      <c r="F28" s="111" t="s">
        <v>19521</v>
      </c>
      <c r="G28" s="111" t="s">
        <v>19522</v>
      </c>
      <c r="H28" s="109"/>
      <c r="K28" s="113">
        <v>23</v>
      </c>
      <c r="L28" s="113" t="s">
        <v>19520</v>
      </c>
      <c r="M28" s="113" t="s">
        <v>19508</v>
      </c>
      <c r="N28" s="12"/>
      <c r="O28" s="113">
        <v>23</v>
      </c>
      <c r="P28" s="113" t="s">
        <v>19511</v>
      </c>
      <c r="Q28" s="113" t="s">
        <v>19522</v>
      </c>
      <c r="R28" s="12"/>
    </row>
    <row r="29" spans="1:18">
      <c r="A29" s="111">
        <v>24</v>
      </c>
      <c r="B29" s="111" t="s">
        <v>19521</v>
      </c>
      <c r="C29" s="111" t="s">
        <v>19524</v>
      </c>
      <c r="D29" s="109"/>
      <c r="E29" s="111">
        <v>24</v>
      </c>
      <c r="F29" s="111" t="s">
        <v>19523</v>
      </c>
      <c r="G29" s="111" t="s">
        <v>19522</v>
      </c>
      <c r="H29" s="109"/>
      <c r="K29" s="113">
        <v>24</v>
      </c>
      <c r="L29" s="113" t="s">
        <v>19517</v>
      </c>
      <c r="M29" s="113" t="s">
        <v>19508</v>
      </c>
      <c r="N29" s="12"/>
      <c r="O29" s="113">
        <v>24</v>
      </c>
      <c r="P29" s="113" t="s">
        <v>19513</v>
      </c>
      <c r="Q29" s="113" t="s">
        <v>19522</v>
      </c>
      <c r="R29" s="12"/>
    </row>
    <row r="30" spans="1:18">
      <c r="A30" s="111">
        <v>25</v>
      </c>
      <c r="B30" s="111" t="s">
        <v>19492</v>
      </c>
      <c r="C30" s="111" t="s">
        <v>19524</v>
      </c>
      <c r="D30" s="109"/>
      <c r="E30" s="111">
        <v>25</v>
      </c>
      <c r="F30" s="111" t="s">
        <v>19521</v>
      </c>
      <c r="G30" s="111" t="s">
        <v>19524</v>
      </c>
      <c r="H30" s="109"/>
      <c r="K30" s="113">
        <v>25</v>
      </c>
      <c r="L30" s="113" t="s">
        <v>19518</v>
      </c>
      <c r="M30" s="113" t="s">
        <v>19508</v>
      </c>
      <c r="N30" s="12"/>
      <c r="O30" s="113">
        <v>25</v>
      </c>
      <c r="P30" s="113" t="s">
        <v>19515</v>
      </c>
      <c r="Q30" s="113" t="s">
        <v>19522</v>
      </c>
      <c r="R30" s="12"/>
    </row>
    <row r="31" spans="1:18">
      <c r="A31" s="111">
        <v>26</v>
      </c>
      <c r="B31" s="111" t="s">
        <v>19495</v>
      </c>
      <c r="C31" s="111" t="s">
        <v>19524</v>
      </c>
      <c r="D31" s="109"/>
      <c r="E31" s="111">
        <v>26</v>
      </c>
      <c r="F31" s="111" t="s">
        <v>19492</v>
      </c>
      <c r="G31" s="111" t="s">
        <v>19524</v>
      </c>
      <c r="H31" s="109"/>
      <c r="K31" s="113">
        <v>26</v>
      </c>
      <c r="L31" s="113" t="s">
        <v>19511</v>
      </c>
      <c r="M31" s="113" t="s">
        <v>19522</v>
      </c>
      <c r="N31" s="12"/>
      <c r="O31" s="113">
        <v>26</v>
      </c>
      <c r="P31" s="113" t="s">
        <v>19516</v>
      </c>
      <c r="Q31" s="113" t="s">
        <v>19522</v>
      </c>
      <c r="R31" s="12"/>
    </row>
    <row r="32" spans="1:18">
      <c r="A32" s="111">
        <v>27</v>
      </c>
      <c r="B32" s="111" t="s">
        <v>19497</v>
      </c>
      <c r="C32" s="111" t="s">
        <v>19524</v>
      </c>
      <c r="D32" s="109"/>
      <c r="E32" s="111">
        <v>27</v>
      </c>
      <c r="F32" s="111" t="s">
        <v>19495</v>
      </c>
      <c r="G32" s="111" t="s">
        <v>19524</v>
      </c>
      <c r="H32" s="109"/>
      <c r="K32" s="113">
        <v>27</v>
      </c>
      <c r="L32" s="113" t="s">
        <v>19513</v>
      </c>
      <c r="M32" s="113" t="s">
        <v>19522</v>
      </c>
      <c r="N32" s="12"/>
      <c r="O32" s="113">
        <v>27</v>
      </c>
      <c r="P32" s="113" t="s">
        <v>19519</v>
      </c>
      <c r="Q32" s="113" t="s">
        <v>19522</v>
      </c>
      <c r="R32" s="12"/>
    </row>
    <row r="33" spans="1:18">
      <c r="A33" s="111">
        <v>28</v>
      </c>
      <c r="B33" s="111" t="s">
        <v>19486</v>
      </c>
      <c r="C33" s="111" t="s">
        <v>19524</v>
      </c>
      <c r="D33" s="109"/>
      <c r="E33" s="111">
        <v>28</v>
      </c>
      <c r="F33" s="111" t="s">
        <v>19497</v>
      </c>
      <c r="G33" s="111" t="s">
        <v>19524</v>
      </c>
      <c r="H33" s="109"/>
      <c r="K33" s="113">
        <v>28</v>
      </c>
      <c r="L33" s="113" t="s">
        <v>19515</v>
      </c>
      <c r="M33" s="113" t="s">
        <v>19522</v>
      </c>
      <c r="N33" s="12"/>
      <c r="O33" s="113">
        <v>28</v>
      </c>
      <c r="P33" s="113" t="s">
        <v>19520</v>
      </c>
      <c r="Q33" s="113" t="s">
        <v>19522</v>
      </c>
      <c r="R33" s="12"/>
    </row>
    <row r="34" spans="1:18">
      <c r="A34" s="111">
        <v>29</v>
      </c>
      <c r="B34" s="111" t="s">
        <v>19487</v>
      </c>
      <c r="C34" s="111" t="s">
        <v>19524</v>
      </c>
      <c r="D34" s="109"/>
      <c r="E34" s="111">
        <v>29</v>
      </c>
      <c r="F34" s="111" t="s">
        <v>19486</v>
      </c>
      <c r="G34" s="111" t="s">
        <v>19524</v>
      </c>
      <c r="H34" s="109"/>
      <c r="K34" s="113">
        <v>29</v>
      </c>
      <c r="L34" s="113" t="s">
        <v>19516</v>
      </c>
      <c r="M34" s="113" t="s">
        <v>19522</v>
      </c>
      <c r="N34" s="12"/>
      <c r="O34" s="113">
        <v>29</v>
      </c>
      <c r="P34" s="113" t="s">
        <v>19525</v>
      </c>
      <c r="Q34" s="113" t="s">
        <v>19526</v>
      </c>
      <c r="R34" s="12"/>
    </row>
    <row r="35" spans="1:18">
      <c r="A35" s="111">
        <v>30</v>
      </c>
      <c r="B35" s="111" t="s">
        <v>19488</v>
      </c>
      <c r="C35" s="111" t="s">
        <v>19524</v>
      </c>
      <c r="D35" s="109"/>
      <c r="E35" s="111">
        <v>30</v>
      </c>
      <c r="F35" s="111" t="s">
        <v>19487</v>
      </c>
      <c r="G35" s="111" t="s">
        <v>19524</v>
      </c>
      <c r="H35" s="109"/>
      <c r="K35" s="113">
        <v>30</v>
      </c>
      <c r="L35" s="113" t="s">
        <v>19519</v>
      </c>
      <c r="M35" s="113" t="s">
        <v>19522</v>
      </c>
      <c r="N35" s="12"/>
      <c r="O35" s="113">
        <v>30</v>
      </c>
      <c r="P35" s="113" t="s">
        <v>19527</v>
      </c>
      <c r="Q35" s="113" t="s">
        <v>19526</v>
      </c>
      <c r="R35" s="12"/>
    </row>
    <row r="36" spans="1:18">
      <c r="A36" s="111">
        <v>31</v>
      </c>
      <c r="B36" s="111" t="s">
        <v>19528</v>
      </c>
      <c r="C36" s="111" t="s">
        <v>19529</v>
      </c>
      <c r="D36" s="109"/>
      <c r="E36" s="111">
        <v>31</v>
      </c>
      <c r="F36" s="111" t="s">
        <v>19488</v>
      </c>
      <c r="G36" s="111" t="s">
        <v>19524</v>
      </c>
      <c r="H36" s="109"/>
      <c r="K36" s="113">
        <v>31</v>
      </c>
      <c r="L36" s="113" t="s">
        <v>19520</v>
      </c>
      <c r="M36" s="113" t="s">
        <v>19522</v>
      </c>
      <c r="N36" s="12"/>
      <c r="O36" s="113">
        <v>31</v>
      </c>
      <c r="P36" s="113" t="s">
        <v>19530</v>
      </c>
      <c r="Q36" s="113" t="s">
        <v>19526</v>
      </c>
      <c r="R36" s="12"/>
    </row>
    <row r="37" spans="1:18">
      <c r="A37" s="111">
        <v>32</v>
      </c>
      <c r="B37" s="111" t="s">
        <v>19528</v>
      </c>
      <c r="C37" s="111" t="s">
        <v>19526</v>
      </c>
      <c r="D37" s="109"/>
      <c r="E37" s="111">
        <v>32</v>
      </c>
      <c r="F37" s="111" t="s">
        <v>19528</v>
      </c>
      <c r="G37" s="111" t="s">
        <v>19529</v>
      </c>
      <c r="H37" s="109"/>
      <c r="K37" s="113">
        <v>32</v>
      </c>
      <c r="L37" s="113" t="s">
        <v>19525</v>
      </c>
      <c r="M37" s="113" t="s">
        <v>19526</v>
      </c>
      <c r="N37" s="12"/>
      <c r="O37" s="113">
        <v>32</v>
      </c>
      <c r="P37" s="113" t="s">
        <v>19531</v>
      </c>
      <c r="Q37" s="113" t="s">
        <v>19526</v>
      </c>
      <c r="R37" s="12"/>
    </row>
    <row r="38" spans="1:18">
      <c r="A38" s="109"/>
      <c r="B38" s="109"/>
      <c r="C38" s="109"/>
      <c r="D38" s="109"/>
      <c r="E38" s="111">
        <v>33</v>
      </c>
      <c r="F38" s="111" t="s">
        <v>19528</v>
      </c>
      <c r="G38" s="111" t="s">
        <v>19526</v>
      </c>
      <c r="H38" s="109"/>
      <c r="K38" s="113">
        <v>33</v>
      </c>
      <c r="L38" s="113" t="s">
        <v>19527</v>
      </c>
      <c r="M38" s="113" t="s">
        <v>19526</v>
      </c>
      <c r="N38" s="12"/>
      <c r="O38" s="113">
        <v>33</v>
      </c>
      <c r="P38" s="113" t="s">
        <v>19532</v>
      </c>
      <c r="Q38" s="113" t="s">
        <v>19526</v>
      </c>
      <c r="R38" s="12"/>
    </row>
    <row r="39" spans="1:18">
      <c r="A39" s="109"/>
      <c r="B39" s="109"/>
      <c r="C39" s="109"/>
      <c r="D39" s="109"/>
      <c r="E39" s="109"/>
      <c r="F39" s="109"/>
      <c r="G39" s="109"/>
      <c r="H39" s="109"/>
      <c r="K39" s="113">
        <v>34</v>
      </c>
      <c r="L39" s="113" t="s">
        <v>19530</v>
      </c>
      <c r="M39" s="113" t="s">
        <v>19526</v>
      </c>
      <c r="N39" s="12"/>
      <c r="O39" s="113">
        <v>34</v>
      </c>
      <c r="P39" s="113" t="s">
        <v>19533</v>
      </c>
      <c r="Q39" s="113" t="s">
        <v>19526</v>
      </c>
      <c r="R39" s="12"/>
    </row>
    <row r="40" spans="1:18">
      <c r="A40" s="109"/>
      <c r="B40" s="109"/>
      <c r="C40" s="109"/>
      <c r="D40" s="109"/>
      <c r="E40" s="109"/>
      <c r="F40" s="109"/>
      <c r="G40" s="109"/>
      <c r="H40" s="109"/>
      <c r="K40" s="113">
        <v>35</v>
      </c>
      <c r="L40" s="113" t="s">
        <v>19531</v>
      </c>
      <c r="M40" s="113" t="s">
        <v>19526</v>
      </c>
      <c r="N40" s="12"/>
      <c r="O40" s="113">
        <v>35</v>
      </c>
      <c r="P40" s="113" t="s">
        <v>19534</v>
      </c>
      <c r="Q40" s="113" t="s">
        <v>19526</v>
      </c>
      <c r="R40" s="12"/>
    </row>
    <row r="41" spans="1:18">
      <c r="A41" s="109"/>
      <c r="B41" s="109"/>
      <c r="C41" s="109"/>
      <c r="D41" s="109"/>
      <c r="E41" s="109"/>
      <c r="F41" s="109"/>
      <c r="G41" s="109"/>
      <c r="H41" s="109"/>
      <c r="K41" s="113">
        <v>36</v>
      </c>
      <c r="L41" s="113" t="s">
        <v>19532</v>
      </c>
      <c r="M41" s="113" t="s">
        <v>19526</v>
      </c>
      <c r="N41" s="12"/>
      <c r="O41" s="113">
        <v>36</v>
      </c>
      <c r="P41" s="113" t="s">
        <v>19535</v>
      </c>
      <c r="Q41" s="113" t="s">
        <v>19526</v>
      </c>
      <c r="R41" s="12"/>
    </row>
    <row r="42" spans="1:18">
      <c r="K42" s="113">
        <v>37</v>
      </c>
      <c r="L42" s="113" t="s">
        <v>19533</v>
      </c>
      <c r="M42" s="113" t="s">
        <v>19526</v>
      </c>
      <c r="N42" s="12"/>
      <c r="O42" s="113">
        <v>37</v>
      </c>
      <c r="P42" s="113" t="s">
        <v>19536</v>
      </c>
      <c r="Q42" s="113" t="s">
        <v>19526</v>
      </c>
      <c r="R42" s="12"/>
    </row>
    <row r="43" spans="1:18">
      <c r="K43" s="113">
        <v>38</v>
      </c>
      <c r="L43" s="113" t="s">
        <v>19534</v>
      </c>
      <c r="M43" s="113" t="s">
        <v>19526</v>
      </c>
      <c r="N43" s="12"/>
      <c r="O43" s="113">
        <v>38</v>
      </c>
      <c r="P43" s="113" t="s">
        <v>19537</v>
      </c>
      <c r="Q43" s="113" t="s">
        <v>19526</v>
      </c>
      <c r="R43" s="12"/>
    </row>
    <row r="44" spans="1:18">
      <c r="K44" s="113">
        <v>39</v>
      </c>
      <c r="L44" s="113" t="s">
        <v>19535</v>
      </c>
      <c r="M44" s="113" t="s">
        <v>19526</v>
      </c>
      <c r="N44" s="12"/>
      <c r="O44" s="12"/>
      <c r="P44" s="12"/>
      <c r="Q44" s="12"/>
      <c r="R44" s="12"/>
    </row>
    <row r="45" spans="1:18">
      <c r="K45" s="113">
        <v>40</v>
      </c>
      <c r="L45" s="113" t="s">
        <v>19536</v>
      </c>
      <c r="M45" s="113" t="s">
        <v>19526</v>
      </c>
      <c r="N45" s="12"/>
      <c r="O45" s="12"/>
      <c r="P45" s="12"/>
      <c r="Q45" s="12"/>
      <c r="R45" s="12"/>
    </row>
    <row r="46" spans="1:18">
      <c r="K46" s="113">
        <v>41</v>
      </c>
      <c r="L46" s="113" t="s">
        <v>19537</v>
      </c>
      <c r="M46" s="113" t="s">
        <v>19526</v>
      </c>
      <c r="N46" s="12"/>
      <c r="O46" s="12"/>
      <c r="P46" s="12"/>
      <c r="Q46" s="12"/>
      <c r="R46" s="12"/>
    </row>
    <row r="47" spans="1:18">
      <c r="K47" s="12"/>
      <c r="L47" s="12"/>
      <c r="M47" s="12"/>
      <c r="N47" s="12"/>
      <c r="O47" s="12"/>
      <c r="P47" s="12"/>
      <c r="Q47" s="12"/>
      <c r="R47" s="12"/>
    </row>
    <row r="48" spans="1:18">
      <c r="K48" s="12"/>
      <c r="L48" s="12"/>
      <c r="M48" s="12"/>
      <c r="N48" s="12"/>
      <c r="O48" s="12"/>
      <c r="P48" s="12"/>
      <c r="Q48" s="12"/>
      <c r="R48" s="12"/>
    </row>
    <row r="49" spans="1:18">
      <c r="A49" s="145" t="s">
        <v>19481</v>
      </c>
      <c r="B49" s="145"/>
      <c r="C49" s="145"/>
      <c r="D49" s="145"/>
      <c r="E49" s="145"/>
      <c r="F49" s="145"/>
      <c r="G49" s="145"/>
      <c r="H49" s="114"/>
    </row>
    <row r="50" spans="1:18">
      <c r="A50" s="114"/>
      <c r="B50" s="114"/>
      <c r="C50" s="114"/>
      <c r="D50" s="114"/>
      <c r="E50" s="114"/>
      <c r="F50" s="114"/>
      <c r="G50" s="114"/>
      <c r="H50" s="114"/>
    </row>
    <row r="51" spans="1:18">
      <c r="A51" s="114"/>
      <c r="B51" s="146" t="s">
        <v>19475</v>
      </c>
      <c r="C51" s="146"/>
      <c r="D51" s="115"/>
      <c r="E51" s="115"/>
      <c r="F51" s="146" t="s">
        <v>19476</v>
      </c>
      <c r="G51" s="146"/>
      <c r="H51" s="114"/>
    </row>
    <row r="52" spans="1:18">
      <c r="A52" s="114"/>
      <c r="B52" s="114"/>
      <c r="C52" s="114"/>
      <c r="D52" s="114"/>
      <c r="E52" s="114"/>
      <c r="F52" s="114"/>
      <c r="G52" s="114"/>
      <c r="H52" s="114"/>
    </row>
    <row r="53" spans="1:18">
      <c r="A53" s="114"/>
      <c r="B53" s="114" t="s">
        <v>19477</v>
      </c>
      <c r="C53" s="114" t="s">
        <v>19478</v>
      </c>
      <c r="D53" s="114"/>
      <c r="E53" s="114"/>
      <c r="F53" s="114" t="s">
        <v>19477</v>
      </c>
      <c r="G53" s="114" t="s">
        <v>19478</v>
      </c>
      <c r="H53" s="114"/>
      <c r="K53" s="147" t="s">
        <v>19482</v>
      </c>
      <c r="L53" s="147"/>
      <c r="M53" s="147"/>
      <c r="N53" s="147"/>
      <c r="O53" s="147"/>
      <c r="P53" s="147"/>
      <c r="Q53" s="147"/>
      <c r="R53" s="52"/>
    </row>
    <row r="54" spans="1:18">
      <c r="A54" s="116">
        <v>1</v>
      </c>
      <c r="B54" s="116" t="s">
        <v>19538</v>
      </c>
      <c r="C54" s="116" t="s">
        <v>19491</v>
      </c>
      <c r="D54" s="114"/>
      <c r="E54" s="116">
        <v>1</v>
      </c>
      <c r="F54" s="116" t="s">
        <v>19539</v>
      </c>
      <c r="G54" s="116" t="s">
        <v>19491</v>
      </c>
      <c r="H54" s="114"/>
      <c r="K54" s="52"/>
      <c r="L54" s="52"/>
      <c r="M54" s="52"/>
      <c r="N54" s="52"/>
      <c r="O54" s="52"/>
      <c r="P54" s="52"/>
      <c r="Q54" s="52"/>
      <c r="R54" s="52"/>
    </row>
    <row r="55" spans="1:18">
      <c r="A55" s="116">
        <v>2</v>
      </c>
      <c r="B55" s="116" t="s">
        <v>19540</v>
      </c>
      <c r="C55" s="116" t="s">
        <v>19493</v>
      </c>
      <c r="D55" s="114"/>
      <c r="E55" s="116">
        <v>2</v>
      </c>
      <c r="F55" s="116" t="s">
        <v>19541</v>
      </c>
      <c r="G55" s="116" t="s">
        <v>19491</v>
      </c>
      <c r="H55" s="114"/>
      <c r="K55" s="52"/>
      <c r="L55" s="148" t="s">
        <v>19475</v>
      </c>
      <c r="M55" s="148"/>
      <c r="N55" s="121"/>
      <c r="O55" s="121"/>
      <c r="P55" s="148" t="s">
        <v>19476</v>
      </c>
      <c r="Q55" s="148"/>
      <c r="R55" s="52"/>
    </row>
    <row r="56" spans="1:18">
      <c r="A56" s="116">
        <v>3</v>
      </c>
      <c r="B56" s="116" t="s">
        <v>19542</v>
      </c>
      <c r="C56" s="116" t="s">
        <v>19493</v>
      </c>
      <c r="D56" s="114"/>
      <c r="E56" s="116">
        <v>3</v>
      </c>
      <c r="F56" s="116" t="s">
        <v>19543</v>
      </c>
      <c r="G56" s="116" t="s">
        <v>19491</v>
      </c>
      <c r="H56" s="114"/>
      <c r="K56" s="52"/>
      <c r="L56" s="52"/>
      <c r="M56" s="52"/>
      <c r="N56" s="52"/>
      <c r="O56" s="52"/>
      <c r="P56" s="52"/>
      <c r="Q56" s="52"/>
      <c r="R56" s="52"/>
    </row>
    <row r="57" spans="1:18">
      <c r="A57" s="116">
        <v>4</v>
      </c>
      <c r="B57" s="116" t="s">
        <v>19544</v>
      </c>
      <c r="C57" s="116" t="s">
        <v>19500</v>
      </c>
      <c r="D57" s="114"/>
      <c r="E57" s="116">
        <v>4</v>
      </c>
      <c r="F57" s="116" t="s">
        <v>19545</v>
      </c>
      <c r="G57" s="116" t="s">
        <v>19491</v>
      </c>
      <c r="H57" s="114"/>
      <c r="K57" s="52"/>
      <c r="L57" s="52" t="s">
        <v>19477</v>
      </c>
      <c r="M57" s="52" t="s">
        <v>19478</v>
      </c>
      <c r="N57" s="52"/>
      <c r="O57" s="52"/>
      <c r="P57" s="52" t="s">
        <v>19477</v>
      </c>
      <c r="Q57" s="52" t="s">
        <v>19478</v>
      </c>
      <c r="R57" s="52"/>
    </row>
    <row r="58" spans="1:18">
      <c r="A58" s="116">
        <v>5</v>
      </c>
      <c r="B58" s="116" t="s">
        <v>19546</v>
      </c>
      <c r="C58" s="116" t="s">
        <v>19500</v>
      </c>
      <c r="D58" s="114"/>
      <c r="E58" s="116">
        <v>5</v>
      </c>
      <c r="F58" s="116" t="s">
        <v>19547</v>
      </c>
      <c r="G58" s="116" t="s">
        <v>19491</v>
      </c>
      <c r="H58" s="114"/>
      <c r="K58" s="119">
        <v>1</v>
      </c>
      <c r="L58" s="119" t="s">
        <v>19548</v>
      </c>
      <c r="M58" s="119" t="s">
        <v>19493</v>
      </c>
      <c r="N58" s="52"/>
      <c r="O58" s="119">
        <v>1</v>
      </c>
      <c r="P58" s="119" t="s">
        <v>19549</v>
      </c>
      <c r="Q58" s="119" t="s">
        <v>19493</v>
      </c>
      <c r="R58" s="52"/>
    </row>
    <row r="59" spans="1:18">
      <c r="A59" s="116">
        <v>6</v>
      </c>
      <c r="B59" s="116" t="s">
        <v>19550</v>
      </c>
      <c r="C59" s="116" t="s">
        <v>19551</v>
      </c>
      <c r="D59" s="114"/>
      <c r="E59" s="116">
        <v>6</v>
      </c>
      <c r="F59" s="116" t="s">
        <v>19540</v>
      </c>
      <c r="G59" s="116" t="s">
        <v>19491</v>
      </c>
      <c r="H59" s="114"/>
      <c r="K59" s="119">
        <v>2</v>
      </c>
      <c r="L59" s="119" t="s">
        <v>19552</v>
      </c>
      <c r="M59" s="119" t="s">
        <v>19500</v>
      </c>
      <c r="N59" s="52"/>
      <c r="O59" s="119">
        <v>2</v>
      </c>
      <c r="P59" s="119" t="s">
        <v>19553</v>
      </c>
      <c r="Q59" s="119" t="s">
        <v>19493</v>
      </c>
      <c r="R59" s="52"/>
    </row>
    <row r="60" spans="1:18">
      <c r="A60" s="116">
        <v>7</v>
      </c>
      <c r="B60" s="116" t="s">
        <v>19554</v>
      </c>
      <c r="C60" s="116" t="s">
        <v>19551</v>
      </c>
      <c r="D60" s="114"/>
      <c r="E60" s="116">
        <v>7</v>
      </c>
      <c r="F60" s="116" t="s">
        <v>19555</v>
      </c>
      <c r="G60" s="116" t="s">
        <v>19508</v>
      </c>
      <c r="H60" s="114"/>
      <c r="K60" s="119">
        <v>3</v>
      </c>
      <c r="L60" s="119" t="s">
        <v>19549</v>
      </c>
      <c r="M60" s="119" t="s">
        <v>19508</v>
      </c>
      <c r="N60" s="52"/>
      <c r="O60" s="119">
        <v>3</v>
      </c>
      <c r="P60" s="119" t="s">
        <v>19556</v>
      </c>
      <c r="Q60" s="119" t="s">
        <v>19493</v>
      </c>
      <c r="R60" s="52"/>
    </row>
    <row r="61" spans="1:18">
      <c r="A61" s="116">
        <v>8</v>
      </c>
      <c r="B61" s="116" t="s">
        <v>19557</v>
      </c>
      <c r="C61" s="116" t="s">
        <v>19551</v>
      </c>
      <c r="D61" s="114"/>
      <c r="E61" s="116">
        <v>8</v>
      </c>
      <c r="F61" s="116" t="s">
        <v>19558</v>
      </c>
      <c r="G61" s="116" t="s">
        <v>19508</v>
      </c>
      <c r="H61" s="114"/>
      <c r="K61" s="119">
        <v>4</v>
      </c>
      <c r="L61" s="119" t="s">
        <v>19553</v>
      </c>
      <c r="M61" s="119" t="s">
        <v>19508</v>
      </c>
      <c r="N61" s="52"/>
      <c r="O61" s="119">
        <v>4</v>
      </c>
      <c r="P61" s="119" t="s">
        <v>19559</v>
      </c>
      <c r="Q61" s="119" t="s">
        <v>19493</v>
      </c>
      <c r="R61" s="52"/>
    </row>
    <row r="62" spans="1:18">
      <c r="A62" s="116">
        <v>9</v>
      </c>
      <c r="B62" s="116" t="s">
        <v>19560</v>
      </c>
      <c r="C62" s="116" t="s">
        <v>19551</v>
      </c>
      <c r="D62" s="114"/>
      <c r="E62" s="116">
        <v>9</v>
      </c>
      <c r="F62" s="116" t="s">
        <v>19561</v>
      </c>
      <c r="G62" s="116" t="s">
        <v>19508</v>
      </c>
      <c r="H62" s="114"/>
      <c r="K62" s="119">
        <v>5</v>
      </c>
      <c r="L62" s="119" t="s">
        <v>19562</v>
      </c>
      <c r="M62" s="119" t="s">
        <v>19508</v>
      </c>
      <c r="N62" s="52"/>
      <c r="O62" s="119">
        <v>5</v>
      </c>
      <c r="P62" s="119" t="s">
        <v>19563</v>
      </c>
      <c r="Q62" s="119" t="s">
        <v>19493</v>
      </c>
      <c r="R62" s="52"/>
    </row>
    <row r="63" spans="1:18">
      <c r="A63" s="116">
        <v>10</v>
      </c>
      <c r="B63" s="116" t="s">
        <v>19564</v>
      </c>
      <c r="C63" s="116" t="s">
        <v>19551</v>
      </c>
      <c r="D63" s="114"/>
      <c r="E63" s="116">
        <v>10</v>
      </c>
      <c r="F63" s="116" t="s">
        <v>19492</v>
      </c>
      <c r="G63" s="116" t="s">
        <v>19508</v>
      </c>
      <c r="H63" s="114"/>
      <c r="K63" s="119">
        <v>6</v>
      </c>
      <c r="L63" s="119" t="s">
        <v>19565</v>
      </c>
      <c r="M63" s="119" t="s">
        <v>19508</v>
      </c>
      <c r="N63" s="52"/>
      <c r="O63" s="119">
        <v>6</v>
      </c>
      <c r="P63" s="119" t="s">
        <v>19566</v>
      </c>
      <c r="Q63" s="119" t="s">
        <v>19493</v>
      </c>
      <c r="R63" s="52"/>
    </row>
    <row r="64" spans="1:18">
      <c r="A64" s="116">
        <v>11</v>
      </c>
      <c r="B64" s="116" t="s">
        <v>19567</v>
      </c>
      <c r="C64" s="116" t="s">
        <v>19551</v>
      </c>
      <c r="D64" s="114"/>
      <c r="E64" s="116">
        <v>11</v>
      </c>
      <c r="F64" s="116" t="s">
        <v>19497</v>
      </c>
      <c r="G64" s="116" t="s">
        <v>19508</v>
      </c>
      <c r="H64" s="114"/>
      <c r="K64" s="119">
        <v>7</v>
      </c>
      <c r="L64" s="119" t="s">
        <v>19556</v>
      </c>
      <c r="M64" s="119" t="s">
        <v>19508</v>
      </c>
      <c r="N64" s="52"/>
      <c r="O64" s="119">
        <v>7</v>
      </c>
      <c r="P64" s="119" t="s">
        <v>19568</v>
      </c>
      <c r="Q64" s="119" t="s">
        <v>19493</v>
      </c>
      <c r="R64" s="52"/>
    </row>
    <row r="65" spans="1:18">
      <c r="A65" s="116">
        <v>12</v>
      </c>
      <c r="B65" s="116" t="s">
        <v>19550</v>
      </c>
      <c r="C65" s="116" t="s">
        <v>19569</v>
      </c>
      <c r="D65" s="114"/>
      <c r="E65" s="116">
        <v>12</v>
      </c>
      <c r="F65" s="116" t="s">
        <v>19570</v>
      </c>
      <c r="G65" s="116" t="s">
        <v>19508</v>
      </c>
      <c r="H65" s="114"/>
      <c r="K65" s="119">
        <v>8</v>
      </c>
      <c r="L65" s="119" t="s">
        <v>19559</v>
      </c>
      <c r="M65" s="119" t="s">
        <v>19508</v>
      </c>
      <c r="N65" s="52"/>
      <c r="O65" s="119">
        <v>8</v>
      </c>
      <c r="P65" s="119" t="s">
        <v>19571</v>
      </c>
      <c r="Q65" s="119" t="s">
        <v>19493</v>
      </c>
      <c r="R65" s="52"/>
    </row>
    <row r="66" spans="1:18">
      <c r="A66" s="116">
        <v>13</v>
      </c>
      <c r="B66" s="116" t="s">
        <v>19492</v>
      </c>
      <c r="C66" s="116" t="s">
        <v>19569</v>
      </c>
      <c r="D66" s="114"/>
      <c r="E66" s="116">
        <v>13</v>
      </c>
      <c r="F66" s="116" t="s">
        <v>19572</v>
      </c>
      <c r="G66" s="116" t="s">
        <v>19508</v>
      </c>
      <c r="H66" s="114"/>
      <c r="K66" s="119">
        <v>9</v>
      </c>
      <c r="L66" s="119" t="s">
        <v>19563</v>
      </c>
      <c r="M66" s="119" t="s">
        <v>19508</v>
      </c>
      <c r="N66" s="52"/>
      <c r="O66" s="119">
        <v>9</v>
      </c>
      <c r="P66" s="119" t="s">
        <v>19573</v>
      </c>
      <c r="Q66" s="119" t="s">
        <v>19493</v>
      </c>
      <c r="R66" s="52"/>
    </row>
    <row r="67" spans="1:18">
      <c r="A67" s="116">
        <v>14</v>
      </c>
      <c r="B67" s="116" t="s">
        <v>19554</v>
      </c>
      <c r="C67" s="116" t="s">
        <v>19569</v>
      </c>
      <c r="D67" s="114"/>
      <c r="E67" s="116">
        <v>14</v>
      </c>
      <c r="F67" s="116" t="s">
        <v>19574</v>
      </c>
      <c r="G67" s="116" t="s">
        <v>19508</v>
      </c>
      <c r="H67" s="114"/>
      <c r="K67" s="119">
        <v>10</v>
      </c>
      <c r="L67" s="119" t="s">
        <v>19566</v>
      </c>
      <c r="M67" s="119" t="s">
        <v>19508</v>
      </c>
      <c r="N67" s="52"/>
      <c r="O67" s="119">
        <v>10</v>
      </c>
      <c r="P67" s="119" t="s">
        <v>19575</v>
      </c>
      <c r="Q67" s="119" t="s">
        <v>19493</v>
      </c>
      <c r="R67" s="52"/>
    </row>
    <row r="68" spans="1:18">
      <c r="A68" s="116">
        <v>15</v>
      </c>
      <c r="B68" s="116" t="s">
        <v>19560</v>
      </c>
      <c r="C68" s="116" t="s">
        <v>19569</v>
      </c>
      <c r="D68" s="114"/>
      <c r="E68" s="116">
        <v>15</v>
      </c>
      <c r="F68" s="116" t="s">
        <v>19576</v>
      </c>
      <c r="G68" s="116" t="s">
        <v>19508</v>
      </c>
      <c r="H68" s="114"/>
      <c r="K68" s="119">
        <v>11</v>
      </c>
      <c r="L68" s="119" t="s">
        <v>19577</v>
      </c>
      <c r="M68" s="119" t="s">
        <v>19508</v>
      </c>
      <c r="N68" s="52"/>
      <c r="O68" s="119">
        <v>11</v>
      </c>
      <c r="P68" s="119" t="s">
        <v>19578</v>
      </c>
      <c r="Q68" s="119" t="s">
        <v>19493</v>
      </c>
      <c r="R68" s="52"/>
    </row>
    <row r="69" spans="1:18">
      <c r="A69" s="116">
        <v>16</v>
      </c>
      <c r="B69" s="116" t="s">
        <v>19564</v>
      </c>
      <c r="C69" s="116" t="s">
        <v>19569</v>
      </c>
      <c r="D69" s="114"/>
      <c r="E69" s="116">
        <v>16</v>
      </c>
      <c r="F69" s="116" t="s">
        <v>19490</v>
      </c>
      <c r="G69" s="116" t="s">
        <v>19508</v>
      </c>
      <c r="H69" s="114"/>
      <c r="K69" s="119">
        <v>12</v>
      </c>
      <c r="L69" s="119" t="s">
        <v>19579</v>
      </c>
      <c r="M69" s="119" t="s">
        <v>19508</v>
      </c>
      <c r="N69" s="52"/>
      <c r="O69" s="119">
        <v>12</v>
      </c>
      <c r="P69" s="119" t="s">
        <v>19580</v>
      </c>
      <c r="Q69" s="119" t="s">
        <v>19493</v>
      </c>
      <c r="R69" s="52"/>
    </row>
    <row r="70" spans="1:18">
      <c r="A70" s="116">
        <v>17</v>
      </c>
      <c r="B70" s="116" t="s">
        <v>19567</v>
      </c>
      <c r="C70" s="116" t="s">
        <v>19569</v>
      </c>
      <c r="D70" s="114"/>
      <c r="E70" s="116">
        <v>17</v>
      </c>
      <c r="F70" s="116" t="s">
        <v>19494</v>
      </c>
      <c r="G70" s="116" t="s">
        <v>19508</v>
      </c>
      <c r="H70" s="114"/>
      <c r="K70" s="119">
        <v>13</v>
      </c>
      <c r="L70" s="119" t="s">
        <v>19581</v>
      </c>
      <c r="M70" s="119" t="s">
        <v>19508</v>
      </c>
      <c r="N70" s="52"/>
      <c r="O70" s="119">
        <v>13</v>
      </c>
      <c r="P70" s="119" t="s">
        <v>19582</v>
      </c>
      <c r="Q70" s="119" t="s">
        <v>19493</v>
      </c>
      <c r="R70" s="52"/>
    </row>
    <row r="71" spans="1:18">
      <c r="A71" s="116">
        <v>18</v>
      </c>
      <c r="B71" s="116" t="s">
        <v>19552</v>
      </c>
      <c r="C71" s="116" t="s">
        <v>19569</v>
      </c>
      <c r="D71" s="114"/>
      <c r="E71" s="116">
        <v>18</v>
      </c>
      <c r="F71" s="116" t="s">
        <v>19583</v>
      </c>
      <c r="G71" s="116" t="s">
        <v>19508</v>
      </c>
      <c r="H71" s="114"/>
      <c r="K71" s="119">
        <v>14</v>
      </c>
      <c r="L71" s="119" t="s">
        <v>19584</v>
      </c>
      <c r="M71" s="119" t="s">
        <v>19508</v>
      </c>
      <c r="N71" s="52"/>
      <c r="O71" s="119">
        <v>14</v>
      </c>
      <c r="P71" s="119" t="s">
        <v>19585</v>
      </c>
      <c r="Q71" s="119" t="s">
        <v>19493</v>
      </c>
      <c r="R71" s="52"/>
    </row>
    <row r="72" spans="1:18">
      <c r="A72" s="116">
        <v>19</v>
      </c>
      <c r="B72" s="116" t="s">
        <v>19539</v>
      </c>
      <c r="C72" s="116" t="s">
        <v>19524</v>
      </c>
      <c r="D72" s="114"/>
      <c r="E72" s="116">
        <v>19</v>
      </c>
      <c r="F72" s="116" t="s">
        <v>19496</v>
      </c>
      <c r="G72" s="116" t="s">
        <v>19508</v>
      </c>
      <c r="H72" s="114"/>
      <c r="K72" s="119">
        <v>15</v>
      </c>
      <c r="L72" s="119" t="s">
        <v>19586</v>
      </c>
      <c r="M72" s="119" t="s">
        <v>19508</v>
      </c>
      <c r="N72" s="52"/>
      <c r="O72" s="119">
        <v>15</v>
      </c>
      <c r="P72" s="119" t="s">
        <v>19587</v>
      </c>
      <c r="Q72" s="119" t="s">
        <v>19493</v>
      </c>
      <c r="R72" s="52"/>
    </row>
    <row r="73" spans="1:18">
      <c r="A73" s="116">
        <v>20</v>
      </c>
      <c r="B73" s="116" t="s">
        <v>19541</v>
      </c>
      <c r="C73" s="116" t="s">
        <v>19524</v>
      </c>
      <c r="D73" s="114"/>
      <c r="E73" s="116">
        <v>20</v>
      </c>
      <c r="F73" s="116" t="s">
        <v>19588</v>
      </c>
      <c r="G73" s="116" t="s">
        <v>19508</v>
      </c>
      <c r="H73" s="114"/>
      <c r="K73" s="119">
        <v>16</v>
      </c>
      <c r="L73" s="119" t="s">
        <v>19573</v>
      </c>
      <c r="M73" s="119" t="s">
        <v>19508</v>
      </c>
      <c r="N73" s="52"/>
      <c r="O73" s="119">
        <v>16</v>
      </c>
      <c r="P73" s="119" t="s">
        <v>19589</v>
      </c>
      <c r="Q73" s="119" t="s">
        <v>19493</v>
      </c>
      <c r="R73" s="52"/>
    </row>
    <row r="74" spans="1:18">
      <c r="A74" s="116">
        <v>21</v>
      </c>
      <c r="B74" s="116" t="s">
        <v>19590</v>
      </c>
      <c r="C74" s="116" t="s">
        <v>19524</v>
      </c>
      <c r="D74" s="114"/>
      <c r="E74" s="116">
        <v>21</v>
      </c>
      <c r="F74" s="116" t="s">
        <v>19591</v>
      </c>
      <c r="G74" s="116" t="s">
        <v>19508</v>
      </c>
      <c r="H74" s="114"/>
      <c r="K74" s="119">
        <v>17</v>
      </c>
      <c r="L74" s="119" t="s">
        <v>19575</v>
      </c>
      <c r="M74" s="119" t="s">
        <v>19508</v>
      </c>
      <c r="N74" s="52"/>
      <c r="O74" s="119">
        <v>17</v>
      </c>
      <c r="P74" s="119" t="s">
        <v>19592</v>
      </c>
      <c r="Q74" s="119" t="s">
        <v>19493</v>
      </c>
      <c r="R74" s="52"/>
    </row>
    <row r="75" spans="1:18">
      <c r="A75" s="116">
        <v>22</v>
      </c>
      <c r="B75" s="116" t="s">
        <v>19593</v>
      </c>
      <c r="C75" s="116" t="s">
        <v>19524</v>
      </c>
      <c r="D75" s="114"/>
      <c r="E75" s="116">
        <v>22</v>
      </c>
      <c r="F75" s="116" t="s">
        <v>19594</v>
      </c>
      <c r="G75" s="116" t="s">
        <v>19508</v>
      </c>
      <c r="H75" s="114"/>
      <c r="K75" s="119">
        <v>18</v>
      </c>
      <c r="L75" s="119" t="s">
        <v>19578</v>
      </c>
      <c r="M75" s="119" t="s">
        <v>19508</v>
      </c>
      <c r="N75" s="52"/>
      <c r="O75" s="119">
        <v>18</v>
      </c>
      <c r="P75" s="119" t="s">
        <v>19595</v>
      </c>
      <c r="Q75" s="119" t="s">
        <v>19493</v>
      </c>
      <c r="R75" s="52"/>
    </row>
    <row r="76" spans="1:18">
      <c r="A76" s="116">
        <v>23</v>
      </c>
      <c r="B76" s="116" t="s">
        <v>19596</v>
      </c>
      <c r="C76" s="116" t="s">
        <v>19524</v>
      </c>
      <c r="D76" s="114"/>
      <c r="E76" s="116">
        <v>23</v>
      </c>
      <c r="F76" s="116" t="s">
        <v>19597</v>
      </c>
      <c r="G76" s="116" t="s">
        <v>19508</v>
      </c>
      <c r="H76" s="114"/>
      <c r="K76" s="119">
        <v>19</v>
      </c>
      <c r="L76" s="119" t="s">
        <v>19598</v>
      </c>
      <c r="M76" s="119" t="s">
        <v>19508</v>
      </c>
      <c r="N76" s="52"/>
      <c r="O76" s="119">
        <v>19</v>
      </c>
      <c r="P76" s="119" t="s">
        <v>19599</v>
      </c>
      <c r="Q76" s="119" t="s">
        <v>19493</v>
      </c>
      <c r="R76" s="52"/>
    </row>
    <row r="77" spans="1:18">
      <c r="A77" s="116">
        <v>24</v>
      </c>
      <c r="B77" s="116" t="s">
        <v>19600</v>
      </c>
      <c r="C77" s="116" t="s">
        <v>19524</v>
      </c>
      <c r="D77" s="114"/>
      <c r="E77" s="116">
        <v>24</v>
      </c>
      <c r="F77" s="116" t="s">
        <v>19601</v>
      </c>
      <c r="G77" s="116" t="s">
        <v>19508</v>
      </c>
      <c r="H77" s="114"/>
      <c r="K77" s="119">
        <v>20</v>
      </c>
      <c r="L77" s="119" t="s">
        <v>19580</v>
      </c>
      <c r="M77" s="119" t="s">
        <v>19508</v>
      </c>
      <c r="N77" s="52"/>
      <c r="O77" s="119">
        <v>20</v>
      </c>
      <c r="P77" s="119" t="s">
        <v>19602</v>
      </c>
      <c r="Q77" s="119" t="s">
        <v>19493</v>
      </c>
      <c r="R77" s="52"/>
    </row>
    <row r="78" spans="1:18">
      <c r="A78" s="116">
        <v>25</v>
      </c>
      <c r="B78" s="116" t="s">
        <v>19603</v>
      </c>
      <c r="C78" s="116" t="s">
        <v>19524</v>
      </c>
      <c r="D78" s="114"/>
      <c r="E78" s="116">
        <v>25</v>
      </c>
      <c r="F78" s="116" t="s">
        <v>19561</v>
      </c>
      <c r="G78" s="116" t="s">
        <v>19522</v>
      </c>
      <c r="H78" s="114"/>
      <c r="K78" s="119">
        <v>21</v>
      </c>
      <c r="L78" s="119" t="s">
        <v>19585</v>
      </c>
      <c r="M78" s="119" t="s">
        <v>19508</v>
      </c>
      <c r="N78" s="52"/>
      <c r="O78" s="119">
        <v>21</v>
      </c>
      <c r="P78" s="119" t="s">
        <v>19604</v>
      </c>
      <c r="Q78" s="119" t="s">
        <v>19493</v>
      </c>
      <c r="R78" s="52"/>
    </row>
    <row r="79" spans="1:18">
      <c r="A79" s="116">
        <v>26</v>
      </c>
      <c r="B79" s="116" t="s">
        <v>19605</v>
      </c>
      <c r="C79" s="116" t="s">
        <v>19524</v>
      </c>
      <c r="D79" s="114"/>
      <c r="E79" s="116">
        <v>26</v>
      </c>
      <c r="F79" s="116" t="s">
        <v>19597</v>
      </c>
      <c r="G79" s="116" t="s">
        <v>19522</v>
      </c>
      <c r="H79" s="114"/>
      <c r="K79" s="119">
        <v>22</v>
      </c>
      <c r="L79" s="119" t="s">
        <v>19606</v>
      </c>
      <c r="M79" s="119" t="s">
        <v>19508</v>
      </c>
      <c r="N79" s="52"/>
      <c r="O79" s="119">
        <v>22</v>
      </c>
      <c r="P79" s="119" t="s">
        <v>19607</v>
      </c>
      <c r="Q79" s="119" t="s">
        <v>19493</v>
      </c>
      <c r="R79" s="52"/>
    </row>
    <row r="80" spans="1:18">
      <c r="A80" s="116">
        <v>27</v>
      </c>
      <c r="B80" s="116" t="s">
        <v>19543</v>
      </c>
      <c r="C80" s="116" t="s">
        <v>19524</v>
      </c>
      <c r="D80" s="114"/>
      <c r="E80" s="116">
        <v>27</v>
      </c>
      <c r="F80" s="116" t="s">
        <v>19601</v>
      </c>
      <c r="G80" s="116" t="s">
        <v>19522</v>
      </c>
      <c r="H80" s="114"/>
      <c r="K80" s="119">
        <v>23</v>
      </c>
      <c r="L80" s="119" t="s">
        <v>19592</v>
      </c>
      <c r="M80" s="119" t="s">
        <v>19508</v>
      </c>
      <c r="N80" s="52"/>
      <c r="O80" s="119">
        <v>23</v>
      </c>
      <c r="P80" s="119" t="s">
        <v>19608</v>
      </c>
      <c r="Q80" s="119" t="s">
        <v>19493</v>
      </c>
      <c r="R80" s="52"/>
    </row>
    <row r="81" spans="1:18">
      <c r="A81" s="116">
        <v>28</v>
      </c>
      <c r="B81" s="116" t="s">
        <v>19545</v>
      </c>
      <c r="C81" s="116" t="s">
        <v>19524</v>
      </c>
      <c r="D81" s="114"/>
      <c r="E81" s="116">
        <v>28</v>
      </c>
      <c r="F81" s="116" t="s">
        <v>19539</v>
      </c>
      <c r="G81" s="116" t="s">
        <v>19569</v>
      </c>
      <c r="H81" s="114"/>
      <c r="K81" s="119">
        <v>24</v>
      </c>
      <c r="L81" s="119" t="s">
        <v>19609</v>
      </c>
      <c r="M81" s="119" t="s">
        <v>19508</v>
      </c>
      <c r="N81" s="52"/>
      <c r="O81" s="119">
        <v>24</v>
      </c>
      <c r="P81" s="119" t="s">
        <v>19610</v>
      </c>
      <c r="Q81" s="119" t="s">
        <v>19493</v>
      </c>
      <c r="R81" s="52"/>
    </row>
    <row r="82" spans="1:18">
      <c r="A82" s="116">
        <v>29</v>
      </c>
      <c r="B82" s="116" t="s">
        <v>19547</v>
      </c>
      <c r="C82" s="116" t="s">
        <v>19524</v>
      </c>
      <c r="D82" s="114"/>
      <c r="E82" s="116">
        <v>29</v>
      </c>
      <c r="F82" s="116" t="s">
        <v>19541</v>
      </c>
      <c r="G82" s="116" t="s">
        <v>19569</v>
      </c>
      <c r="H82" s="114"/>
      <c r="K82" s="119">
        <v>25</v>
      </c>
      <c r="L82" s="119" t="s">
        <v>19611</v>
      </c>
      <c r="M82" s="119" t="s">
        <v>19508</v>
      </c>
      <c r="N82" s="52"/>
      <c r="O82" s="119">
        <v>25</v>
      </c>
      <c r="P82" s="119" t="s">
        <v>19612</v>
      </c>
      <c r="Q82" s="119" t="s">
        <v>19493</v>
      </c>
      <c r="R82" s="52"/>
    </row>
    <row r="83" spans="1:18">
      <c r="A83" s="116">
        <v>30</v>
      </c>
      <c r="B83" s="116" t="s">
        <v>19613</v>
      </c>
      <c r="C83" s="116" t="s">
        <v>19524</v>
      </c>
      <c r="D83" s="114"/>
      <c r="E83" s="116">
        <v>30</v>
      </c>
      <c r="F83" s="116" t="s">
        <v>19503</v>
      </c>
      <c r="G83" s="116" t="s">
        <v>19569</v>
      </c>
      <c r="H83" s="114"/>
      <c r="K83" s="119">
        <v>26</v>
      </c>
      <c r="L83" s="119" t="s">
        <v>19614</v>
      </c>
      <c r="M83" s="119" t="s">
        <v>19508</v>
      </c>
      <c r="N83" s="52"/>
      <c r="O83" s="119">
        <v>26</v>
      </c>
      <c r="P83" s="119" t="s">
        <v>19615</v>
      </c>
      <c r="Q83" s="119" t="s">
        <v>19493</v>
      </c>
      <c r="R83" s="52"/>
    </row>
    <row r="84" spans="1:18">
      <c r="A84" s="116">
        <v>31</v>
      </c>
      <c r="B84" s="116" t="s">
        <v>19540</v>
      </c>
      <c r="C84" s="116" t="s">
        <v>19524</v>
      </c>
      <c r="D84" s="114"/>
      <c r="E84" s="116">
        <v>31</v>
      </c>
      <c r="F84" s="116" t="s">
        <v>19590</v>
      </c>
      <c r="G84" s="116" t="s">
        <v>19569</v>
      </c>
      <c r="H84" s="114"/>
      <c r="K84" s="119">
        <v>27</v>
      </c>
      <c r="L84" s="119" t="s">
        <v>19599</v>
      </c>
      <c r="M84" s="119" t="s">
        <v>19508</v>
      </c>
      <c r="N84" s="52"/>
      <c r="O84" s="119">
        <v>27</v>
      </c>
      <c r="P84" s="119" t="s">
        <v>19616</v>
      </c>
      <c r="Q84" s="119" t="s">
        <v>19493</v>
      </c>
      <c r="R84" s="52"/>
    </row>
    <row r="85" spans="1:18">
      <c r="A85" s="116">
        <v>32</v>
      </c>
      <c r="B85" s="116" t="s">
        <v>19617</v>
      </c>
      <c r="C85" s="116" t="s">
        <v>19524</v>
      </c>
      <c r="D85" s="114"/>
      <c r="E85" s="116">
        <v>32</v>
      </c>
      <c r="F85" s="116" t="s">
        <v>19593</v>
      </c>
      <c r="G85" s="116" t="s">
        <v>19569</v>
      </c>
      <c r="H85" s="114"/>
      <c r="K85" s="119">
        <v>28</v>
      </c>
      <c r="L85" s="119" t="s">
        <v>19602</v>
      </c>
      <c r="M85" s="119" t="s">
        <v>19508</v>
      </c>
      <c r="N85" s="52"/>
      <c r="O85" s="119">
        <v>28</v>
      </c>
      <c r="P85" s="119" t="s">
        <v>19618</v>
      </c>
      <c r="Q85" s="119" t="s">
        <v>19493</v>
      </c>
      <c r="R85" s="52"/>
    </row>
    <row r="86" spans="1:18">
      <c r="A86" s="116">
        <v>33</v>
      </c>
      <c r="B86" s="116" t="s">
        <v>19619</v>
      </c>
      <c r="C86" s="116" t="s">
        <v>19524</v>
      </c>
      <c r="D86" s="114"/>
      <c r="E86" s="116">
        <v>33</v>
      </c>
      <c r="F86" s="116" t="s">
        <v>19620</v>
      </c>
      <c r="G86" s="116" t="s">
        <v>19569</v>
      </c>
      <c r="H86" s="114"/>
      <c r="K86" s="119">
        <v>29</v>
      </c>
      <c r="L86" s="119" t="s">
        <v>19604</v>
      </c>
      <c r="M86" s="119" t="s">
        <v>19508</v>
      </c>
      <c r="N86" s="52"/>
      <c r="O86" s="119">
        <v>29</v>
      </c>
      <c r="P86" s="119" t="s">
        <v>19621</v>
      </c>
      <c r="Q86" s="119" t="s">
        <v>19493</v>
      </c>
      <c r="R86" s="52"/>
    </row>
    <row r="87" spans="1:18">
      <c r="A87" s="116">
        <v>34</v>
      </c>
      <c r="B87" s="116" t="s">
        <v>19622</v>
      </c>
      <c r="C87" s="116" t="s">
        <v>19524</v>
      </c>
      <c r="D87" s="114"/>
      <c r="E87" s="116">
        <v>34</v>
      </c>
      <c r="F87" s="116" t="s">
        <v>19505</v>
      </c>
      <c r="G87" s="116" t="s">
        <v>19569</v>
      </c>
      <c r="H87" s="114"/>
      <c r="K87" s="119">
        <v>30</v>
      </c>
      <c r="L87" s="119" t="s">
        <v>19608</v>
      </c>
      <c r="M87" s="119" t="s">
        <v>19508</v>
      </c>
      <c r="N87" s="52"/>
      <c r="O87" s="119">
        <v>30</v>
      </c>
      <c r="P87" s="119" t="s">
        <v>19623</v>
      </c>
      <c r="Q87" s="119" t="s">
        <v>19493</v>
      </c>
      <c r="R87" s="52"/>
    </row>
    <row r="88" spans="1:18">
      <c r="A88" s="116">
        <v>35</v>
      </c>
      <c r="B88" s="116" t="s">
        <v>19624</v>
      </c>
      <c r="C88" s="116" t="s">
        <v>19524</v>
      </c>
      <c r="D88" s="114"/>
      <c r="E88" s="116">
        <v>35</v>
      </c>
      <c r="F88" s="116" t="s">
        <v>19625</v>
      </c>
      <c r="G88" s="116" t="s">
        <v>19569</v>
      </c>
      <c r="H88" s="114"/>
      <c r="K88" s="119">
        <v>31</v>
      </c>
      <c r="L88" s="119" t="s">
        <v>19610</v>
      </c>
      <c r="M88" s="119" t="s">
        <v>19508</v>
      </c>
      <c r="N88" s="52"/>
      <c r="O88" s="119">
        <v>31</v>
      </c>
      <c r="P88" s="119" t="s">
        <v>19626</v>
      </c>
      <c r="Q88" s="119" t="s">
        <v>19493</v>
      </c>
      <c r="R88" s="52"/>
    </row>
    <row r="89" spans="1:18">
      <c r="A89" s="116">
        <v>36</v>
      </c>
      <c r="B89" s="116" t="s">
        <v>19627</v>
      </c>
      <c r="C89" s="116" t="s">
        <v>19524</v>
      </c>
      <c r="D89" s="114"/>
      <c r="E89" s="116">
        <v>36</v>
      </c>
      <c r="F89" s="116" t="s">
        <v>19628</v>
      </c>
      <c r="G89" s="116" t="s">
        <v>19569</v>
      </c>
      <c r="H89" s="114"/>
      <c r="K89" s="119">
        <v>32</v>
      </c>
      <c r="L89" s="119" t="s">
        <v>19616</v>
      </c>
      <c r="M89" s="119" t="s">
        <v>19508</v>
      </c>
      <c r="N89" s="52"/>
      <c r="O89" s="119">
        <v>32</v>
      </c>
      <c r="P89" s="119" t="s">
        <v>19629</v>
      </c>
      <c r="Q89" s="119" t="s">
        <v>19493</v>
      </c>
      <c r="R89" s="52"/>
    </row>
    <row r="90" spans="1:18">
      <c r="A90" s="116">
        <v>37</v>
      </c>
      <c r="B90" s="116" t="s">
        <v>19630</v>
      </c>
      <c r="C90" s="116" t="s">
        <v>19524</v>
      </c>
      <c r="D90" s="114"/>
      <c r="E90" s="116">
        <v>37</v>
      </c>
      <c r="F90" s="116" t="s">
        <v>19596</v>
      </c>
      <c r="G90" s="116" t="s">
        <v>19569</v>
      </c>
      <c r="H90" s="114"/>
      <c r="K90" s="119">
        <v>33</v>
      </c>
      <c r="L90" s="119" t="s">
        <v>19631</v>
      </c>
      <c r="M90" s="119" t="s">
        <v>19508</v>
      </c>
      <c r="N90" s="52"/>
      <c r="O90" s="119">
        <v>33</v>
      </c>
      <c r="P90" s="119" t="s">
        <v>19632</v>
      </c>
      <c r="Q90" s="119" t="s">
        <v>19493</v>
      </c>
      <c r="R90" s="52"/>
    </row>
    <row r="91" spans="1:18">
      <c r="A91" s="116">
        <v>38</v>
      </c>
      <c r="B91" s="116" t="s">
        <v>19633</v>
      </c>
      <c r="C91" s="116" t="s">
        <v>19524</v>
      </c>
      <c r="D91" s="114"/>
      <c r="E91" s="116">
        <v>38</v>
      </c>
      <c r="F91" s="116" t="s">
        <v>19634</v>
      </c>
      <c r="G91" s="116" t="s">
        <v>19569</v>
      </c>
      <c r="H91" s="114"/>
      <c r="K91" s="119">
        <v>34</v>
      </c>
      <c r="L91" s="119" t="s">
        <v>19618</v>
      </c>
      <c r="M91" s="119" t="s">
        <v>19508</v>
      </c>
      <c r="N91" s="52"/>
      <c r="O91" s="119">
        <v>34</v>
      </c>
      <c r="P91" s="119" t="s">
        <v>19635</v>
      </c>
      <c r="Q91" s="119" t="s">
        <v>19493</v>
      </c>
      <c r="R91" s="52"/>
    </row>
    <row r="92" spans="1:18">
      <c r="A92" s="116">
        <v>39</v>
      </c>
      <c r="B92" s="116" t="s">
        <v>19636</v>
      </c>
      <c r="C92" s="116" t="s">
        <v>19524</v>
      </c>
      <c r="D92" s="114"/>
      <c r="E92" s="116">
        <v>39</v>
      </c>
      <c r="F92" s="116" t="s">
        <v>19507</v>
      </c>
      <c r="G92" s="116" t="s">
        <v>19569</v>
      </c>
      <c r="H92" s="114"/>
      <c r="K92" s="119">
        <v>35</v>
      </c>
      <c r="L92" s="119" t="s">
        <v>19621</v>
      </c>
      <c r="M92" s="119" t="s">
        <v>19508</v>
      </c>
      <c r="N92" s="52"/>
      <c r="O92" s="119">
        <v>35</v>
      </c>
      <c r="P92" s="119" t="s">
        <v>19637</v>
      </c>
      <c r="Q92" s="119" t="s">
        <v>19493</v>
      </c>
      <c r="R92" s="52"/>
    </row>
    <row r="93" spans="1:18">
      <c r="A93" s="116">
        <v>40</v>
      </c>
      <c r="B93" s="116" t="s">
        <v>19638</v>
      </c>
      <c r="C93" s="116" t="s">
        <v>19524</v>
      </c>
      <c r="D93" s="114"/>
      <c r="E93" s="116">
        <v>40</v>
      </c>
      <c r="F93" s="116" t="s">
        <v>19509</v>
      </c>
      <c r="G93" s="116" t="s">
        <v>19569</v>
      </c>
      <c r="H93" s="114"/>
      <c r="K93" s="119">
        <v>36</v>
      </c>
      <c r="L93" s="119" t="s">
        <v>19623</v>
      </c>
      <c r="M93" s="119" t="s">
        <v>19508</v>
      </c>
      <c r="N93" s="52"/>
      <c r="O93" s="119">
        <v>36</v>
      </c>
      <c r="P93" s="119" t="s">
        <v>19528</v>
      </c>
      <c r="Q93" s="119" t="s">
        <v>19493</v>
      </c>
      <c r="R93" s="52"/>
    </row>
    <row r="94" spans="1:18">
      <c r="A94" s="116">
        <v>41</v>
      </c>
      <c r="B94" s="116" t="s">
        <v>19639</v>
      </c>
      <c r="C94" s="116" t="s">
        <v>19524</v>
      </c>
      <c r="D94" s="114"/>
      <c r="E94" s="116">
        <v>41</v>
      </c>
      <c r="F94" s="116" t="s">
        <v>19510</v>
      </c>
      <c r="G94" s="116" t="s">
        <v>19569</v>
      </c>
      <c r="H94" s="114"/>
      <c r="K94" s="119">
        <v>37</v>
      </c>
      <c r="L94" s="119" t="s">
        <v>19626</v>
      </c>
      <c r="M94" s="119" t="s">
        <v>19508</v>
      </c>
      <c r="N94" s="52"/>
      <c r="O94" s="119">
        <v>37</v>
      </c>
      <c r="P94" s="119" t="s">
        <v>19640</v>
      </c>
      <c r="Q94" s="119" t="s">
        <v>19493</v>
      </c>
      <c r="R94" s="52"/>
    </row>
    <row r="95" spans="1:18">
      <c r="A95" s="116">
        <v>42</v>
      </c>
      <c r="B95" s="116" t="s">
        <v>19641</v>
      </c>
      <c r="C95" s="116" t="s">
        <v>19524</v>
      </c>
      <c r="D95" s="114"/>
      <c r="E95" s="116">
        <v>42</v>
      </c>
      <c r="F95" s="116" t="s">
        <v>19600</v>
      </c>
      <c r="G95" s="116" t="s">
        <v>19569</v>
      </c>
      <c r="H95" s="114"/>
      <c r="K95" s="119">
        <v>38</v>
      </c>
      <c r="L95" s="119" t="s">
        <v>19490</v>
      </c>
      <c r="M95" s="119" t="s">
        <v>19508</v>
      </c>
      <c r="N95" s="52"/>
      <c r="O95" s="119">
        <v>38</v>
      </c>
      <c r="P95" s="119" t="s">
        <v>19642</v>
      </c>
      <c r="Q95" s="119" t="s">
        <v>19493</v>
      </c>
      <c r="R95" s="52"/>
    </row>
    <row r="96" spans="1:18">
      <c r="A96" s="116">
        <v>43</v>
      </c>
      <c r="B96" s="116" t="s">
        <v>19539</v>
      </c>
      <c r="C96" s="116" t="s">
        <v>19529</v>
      </c>
      <c r="D96" s="114"/>
      <c r="E96" s="116">
        <v>43</v>
      </c>
      <c r="F96" s="116" t="s">
        <v>19643</v>
      </c>
      <c r="G96" s="116" t="s">
        <v>19569</v>
      </c>
      <c r="H96" s="114"/>
      <c r="K96" s="119">
        <v>39</v>
      </c>
      <c r="L96" s="119" t="s">
        <v>19629</v>
      </c>
      <c r="M96" s="119" t="s">
        <v>19508</v>
      </c>
      <c r="N96" s="52"/>
      <c r="O96" s="119">
        <v>39</v>
      </c>
      <c r="P96" s="119" t="s">
        <v>19644</v>
      </c>
      <c r="Q96" s="119" t="s">
        <v>19493</v>
      </c>
      <c r="R96" s="52"/>
    </row>
    <row r="97" spans="1:18">
      <c r="A97" s="116">
        <v>44</v>
      </c>
      <c r="B97" s="116" t="s">
        <v>19541</v>
      </c>
      <c r="C97" s="116" t="s">
        <v>19529</v>
      </c>
      <c r="D97" s="114"/>
      <c r="E97" s="116">
        <v>44</v>
      </c>
      <c r="F97" s="116" t="s">
        <v>19645</v>
      </c>
      <c r="G97" s="116" t="s">
        <v>19569</v>
      </c>
      <c r="H97" s="114"/>
      <c r="K97" s="119">
        <v>40</v>
      </c>
      <c r="L97" s="119" t="s">
        <v>19632</v>
      </c>
      <c r="M97" s="119" t="s">
        <v>19508</v>
      </c>
      <c r="N97" s="52"/>
      <c r="O97" s="119">
        <v>40</v>
      </c>
      <c r="P97" s="119" t="s">
        <v>19646</v>
      </c>
      <c r="Q97" s="119" t="s">
        <v>19493</v>
      </c>
      <c r="R97" s="52"/>
    </row>
    <row r="98" spans="1:18">
      <c r="A98" s="116">
        <v>45</v>
      </c>
      <c r="B98" s="116" t="s">
        <v>19590</v>
      </c>
      <c r="C98" s="116" t="s">
        <v>19529</v>
      </c>
      <c r="D98" s="114"/>
      <c r="E98" s="116">
        <v>45</v>
      </c>
      <c r="F98" s="116" t="s">
        <v>19603</v>
      </c>
      <c r="G98" s="116" t="s">
        <v>19569</v>
      </c>
      <c r="H98" s="114"/>
      <c r="K98" s="119">
        <v>41</v>
      </c>
      <c r="L98" s="119" t="s">
        <v>19647</v>
      </c>
      <c r="M98" s="119" t="s">
        <v>19508</v>
      </c>
      <c r="N98" s="52"/>
      <c r="O98" s="119">
        <v>41</v>
      </c>
      <c r="P98" s="119" t="s">
        <v>19648</v>
      </c>
      <c r="Q98" s="119" t="s">
        <v>19493</v>
      </c>
      <c r="R98" s="52"/>
    </row>
    <row r="99" spans="1:18">
      <c r="A99" s="116">
        <v>46</v>
      </c>
      <c r="B99" s="116" t="s">
        <v>19593</v>
      </c>
      <c r="C99" s="116" t="s">
        <v>19529</v>
      </c>
      <c r="D99" s="114"/>
      <c r="E99" s="116">
        <v>46</v>
      </c>
      <c r="F99" s="116" t="s">
        <v>19605</v>
      </c>
      <c r="G99" s="116" t="s">
        <v>19569</v>
      </c>
      <c r="H99" s="114"/>
      <c r="K99" s="119">
        <v>42</v>
      </c>
      <c r="L99" s="119" t="s">
        <v>19649</v>
      </c>
      <c r="M99" s="119" t="s">
        <v>19508</v>
      </c>
      <c r="N99" s="52"/>
      <c r="O99" s="119">
        <v>42</v>
      </c>
      <c r="P99" s="119" t="s">
        <v>19650</v>
      </c>
      <c r="Q99" s="119" t="s">
        <v>19493</v>
      </c>
      <c r="R99" s="52"/>
    </row>
    <row r="100" spans="1:18">
      <c r="A100" s="116">
        <v>47</v>
      </c>
      <c r="B100" s="116" t="s">
        <v>19511</v>
      </c>
      <c r="C100" s="116" t="s">
        <v>19529</v>
      </c>
      <c r="D100" s="114"/>
      <c r="E100" s="116">
        <v>47</v>
      </c>
      <c r="F100" s="116" t="s">
        <v>19543</v>
      </c>
      <c r="G100" s="116" t="s">
        <v>19569</v>
      </c>
      <c r="H100" s="114"/>
      <c r="K100" s="119">
        <v>43</v>
      </c>
      <c r="L100" s="119" t="s">
        <v>19640</v>
      </c>
      <c r="M100" s="119" t="s">
        <v>19508</v>
      </c>
      <c r="N100" s="52"/>
      <c r="O100" s="119">
        <v>43</v>
      </c>
      <c r="P100" s="119" t="s">
        <v>19651</v>
      </c>
      <c r="Q100" s="119" t="s">
        <v>19493</v>
      </c>
      <c r="R100" s="52"/>
    </row>
    <row r="101" spans="1:18">
      <c r="A101" s="116">
        <v>48</v>
      </c>
      <c r="B101" s="116" t="s">
        <v>19596</v>
      </c>
      <c r="C101" s="116" t="s">
        <v>19529</v>
      </c>
      <c r="D101" s="114"/>
      <c r="E101" s="116">
        <v>48</v>
      </c>
      <c r="F101" s="116" t="s">
        <v>19545</v>
      </c>
      <c r="G101" s="116" t="s">
        <v>19569</v>
      </c>
      <c r="H101" s="114"/>
      <c r="K101" s="119">
        <v>44</v>
      </c>
      <c r="L101" s="119" t="s">
        <v>19652</v>
      </c>
      <c r="M101" s="119" t="s">
        <v>19508</v>
      </c>
      <c r="N101" s="52"/>
      <c r="O101" s="119">
        <v>44</v>
      </c>
      <c r="P101" s="119" t="s">
        <v>19653</v>
      </c>
      <c r="Q101" s="119" t="s">
        <v>19493</v>
      </c>
      <c r="R101" s="52"/>
    </row>
    <row r="102" spans="1:18">
      <c r="A102" s="116">
        <v>49</v>
      </c>
      <c r="B102" s="116" t="s">
        <v>19600</v>
      </c>
      <c r="C102" s="116" t="s">
        <v>19529</v>
      </c>
      <c r="D102" s="114"/>
      <c r="E102" s="116">
        <v>49</v>
      </c>
      <c r="F102" s="116" t="s">
        <v>19547</v>
      </c>
      <c r="G102" s="116" t="s">
        <v>19569</v>
      </c>
      <c r="H102" s="114"/>
      <c r="K102" s="119">
        <v>45</v>
      </c>
      <c r="L102" s="119" t="s">
        <v>19654</v>
      </c>
      <c r="M102" s="119" t="s">
        <v>19508</v>
      </c>
      <c r="N102" s="52"/>
      <c r="O102" s="119">
        <v>45</v>
      </c>
      <c r="P102" s="119" t="s">
        <v>19655</v>
      </c>
      <c r="Q102" s="119" t="s">
        <v>19493</v>
      </c>
      <c r="R102" s="52"/>
    </row>
    <row r="103" spans="1:18">
      <c r="A103" s="116">
        <v>50</v>
      </c>
      <c r="B103" s="116" t="s">
        <v>19603</v>
      </c>
      <c r="C103" s="116" t="s">
        <v>19529</v>
      </c>
      <c r="D103" s="114"/>
      <c r="E103" s="116">
        <v>50</v>
      </c>
      <c r="F103" s="116" t="s">
        <v>19613</v>
      </c>
      <c r="G103" s="116" t="s">
        <v>19569</v>
      </c>
      <c r="H103" s="114"/>
      <c r="K103" s="119">
        <v>46</v>
      </c>
      <c r="L103" s="119" t="s">
        <v>19494</v>
      </c>
      <c r="M103" s="119" t="s">
        <v>19508</v>
      </c>
      <c r="N103" s="52"/>
      <c r="O103" s="119">
        <v>46</v>
      </c>
      <c r="P103" s="119" t="s">
        <v>19656</v>
      </c>
      <c r="Q103" s="119" t="s">
        <v>19493</v>
      </c>
      <c r="R103" s="52"/>
    </row>
    <row r="104" spans="1:18">
      <c r="A104" s="116">
        <v>51</v>
      </c>
      <c r="B104" s="116" t="s">
        <v>19605</v>
      </c>
      <c r="C104" s="116" t="s">
        <v>19529</v>
      </c>
      <c r="D104" s="114"/>
      <c r="E104" s="116">
        <v>51</v>
      </c>
      <c r="F104" s="116" t="s">
        <v>19540</v>
      </c>
      <c r="G104" s="116" t="s">
        <v>19569</v>
      </c>
      <c r="H104" s="114"/>
      <c r="K104" s="119">
        <v>47</v>
      </c>
      <c r="L104" s="119" t="s">
        <v>19653</v>
      </c>
      <c r="M104" s="119" t="s">
        <v>19508</v>
      </c>
      <c r="N104" s="52"/>
      <c r="O104" s="119">
        <v>47</v>
      </c>
      <c r="P104" s="119" t="s">
        <v>19657</v>
      </c>
      <c r="Q104" s="119" t="s">
        <v>19493</v>
      </c>
      <c r="R104" s="52"/>
    </row>
    <row r="105" spans="1:18">
      <c r="A105" s="116">
        <v>52</v>
      </c>
      <c r="B105" s="116" t="s">
        <v>19513</v>
      </c>
      <c r="C105" s="116" t="s">
        <v>19529</v>
      </c>
      <c r="D105" s="114"/>
      <c r="E105" s="116">
        <v>52</v>
      </c>
      <c r="F105" s="116" t="s">
        <v>19617</v>
      </c>
      <c r="G105" s="116" t="s">
        <v>19569</v>
      </c>
      <c r="H105" s="114"/>
      <c r="K105" s="119">
        <v>48</v>
      </c>
      <c r="L105" s="119" t="s">
        <v>19658</v>
      </c>
      <c r="M105" s="119" t="s">
        <v>19508</v>
      </c>
      <c r="N105" s="52"/>
      <c r="O105" s="119">
        <v>48</v>
      </c>
      <c r="P105" s="119" t="s">
        <v>19659</v>
      </c>
      <c r="Q105" s="119" t="s">
        <v>19493</v>
      </c>
      <c r="R105" s="52"/>
    </row>
    <row r="106" spans="1:18">
      <c r="A106" s="116">
        <v>53</v>
      </c>
      <c r="B106" s="116" t="s">
        <v>19543</v>
      </c>
      <c r="C106" s="116" t="s">
        <v>19529</v>
      </c>
      <c r="D106" s="114"/>
      <c r="E106" s="116">
        <v>53</v>
      </c>
      <c r="F106" s="116" t="s">
        <v>19619</v>
      </c>
      <c r="G106" s="116" t="s">
        <v>19569</v>
      </c>
      <c r="H106" s="114"/>
      <c r="K106" s="119">
        <v>49</v>
      </c>
      <c r="L106" s="119" t="s">
        <v>19655</v>
      </c>
      <c r="M106" s="119" t="s">
        <v>19508</v>
      </c>
      <c r="N106" s="52"/>
      <c r="O106" s="119">
        <v>49</v>
      </c>
      <c r="P106" s="119" t="s">
        <v>19660</v>
      </c>
      <c r="Q106" s="119" t="s">
        <v>19493</v>
      </c>
      <c r="R106" s="52"/>
    </row>
    <row r="107" spans="1:18">
      <c r="A107" s="116">
        <v>54</v>
      </c>
      <c r="B107" s="116" t="s">
        <v>19545</v>
      </c>
      <c r="C107" s="116" t="s">
        <v>19529</v>
      </c>
      <c r="D107" s="114"/>
      <c r="E107" s="116">
        <v>54</v>
      </c>
      <c r="F107" s="116" t="s">
        <v>19654</v>
      </c>
      <c r="G107" s="116" t="s">
        <v>19569</v>
      </c>
      <c r="H107" s="114"/>
      <c r="K107" s="119">
        <v>50</v>
      </c>
      <c r="L107" s="119" t="s">
        <v>19656</v>
      </c>
      <c r="M107" s="119" t="s">
        <v>19508</v>
      </c>
      <c r="N107" s="52"/>
      <c r="O107" s="119">
        <v>50</v>
      </c>
      <c r="P107" s="119" t="s">
        <v>19661</v>
      </c>
      <c r="Q107" s="119" t="s">
        <v>19493</v>
      </c>
      <c r="R107" s="52"/>
    </row>
    <row r="108" spans="1:18">
      <c r="A108" s="116">
        <v>55</v>
      </c>
      <c r="B108" s="116" t="s">
        <v>19547</v>
      </c>
      <c r="C108" s="116" t="s">
        <v>19529</v>
      </c>
      <c r="D108" s="114"/>
      <c r="E108" s="116">
        <v>55</v>
      </c>
      <c r="F108" s="116" t="s">
        <v>19542</v>
      </c>
      <c r="G108" s="116" t="s">
        <v>19569</v>
      </c>
      <c r="H108" s="114"/>
      <c r="K108" s="119">
        <v>51</v>
      </c>
      <c r="L108" s="119" t="s">
        <v>19657</v>
      </c>
      <c r="M108" s="119" t="s">
        <v>19508</v>
      </c>
      <c r="N108" s="52"/>
      <c r="O108" s="119">
        <v>51</v>
      </c>
      <c r="P108" s="119" t="s">
        <v>19662</v>
      </c>
      <c r="Q108" s="119" t="s">
        <v>19493</v>
      </c>
      <c r="R108" s="52"/>
    </row>
    <row r="109" spans="1:18">
      <c r="A109" s="116">
        <v>56</v>
      </c>
      <c r="B109" s="116" t="s">
        <v>19613</v>
      </c>
      <c r="C109" s="116" t="s">
        <v>19529</v>
      </c>
      <c r="D109" s="114"/>
      <c r="E109" s="116">
        <v>56</v>
      </c>
      <c r="F109" s="116" t="s">
        <v>19658</v>
      </c>
      <c r="G109" s="116" t="s">
        <v>19569</v>
      </c>
      <c r="H109" s="114"/>
      <c r="K109" s="119">
        <v>52</v>
      </c>
      <c r="L109" s="119" t="s">
        <v>19496</v>
      </c>
      <c r="M109" s="119" t="s">
        <v>19508</v>
      </c>
      <c r="N109" s="52"/>
      <c r="O109" s="119">
        <v>52</v>
      </c>
      <c r="P109" s="119" t="s">
        <v>19663</v>
      </c>
      <c r="Q109" s="119" t="s">
        <v>19493</v>
      </c>
      <c r="R109" s="52"/>
    </row>
    <row r="110" spans="1:18">
      <c r="A110" s="116">
        <v>57</v>
      </c>
      <c r="B110" s="116" t="s">
        <v>19515</v>
      </c>
      <c r="C110" s="116" t="s">
        <v>19529</v>
      </c>
      <c r="D110" s="114"/>
      <c r="E110" s="116">
        <v>57</v>
      </c>
      <c r="F110" s="116" t="s">
        <v>19622</v>
      </c>
      <c r="G110" s="116" t="s">
        <v>19569</v>
      </c>
      <c r="H110" s="114"/>
      <c r="K110" s="119">
        <v>53</v>
      </c>
      <c r="L110" s="119" t="s">
        <v>19662</v>
      </c>
      <c r="M110" s="119" t="s">
        <v>19508</v>
      </c>
      <c r="N110" s="52"/>
      <c r="O110" s="119">
        <v>53</v>
      </c>
      <c r="P110" s="119" t="s">
        <v>19664</v>
      </c>
      <c r="Q110" s="119" t="s">
        <v>19493</v>
      </c>
      <c r="R110" s="52"/>
    </row>
    <row r="111" spans="1:18">
      <c r="A111" s="116">
        <v>58</v>
      </c>
      <c r="B111" s="116" t="s">
        <v>19540</v>
      </c>
      <c r="C111" s="116" t="s">
        <v>19529</v>
      </c>
      <c r="D111" s="114"/>
      <c r="E111" s="116">
        <v>58</v>
      </c>
      <c r="F111" s="116" t="s">
        <v>19624</v>
      </c>
      <c r="G111" s="116" t="s">
        <v>19569</v>
      </c>
      <c r="H111" s="114"/>
      <c r="K111" s="119">
        <v>54</v>
      </c>
      <c r="L111" s="119" t="s">
        <v>19665</v>
      </c>
      <c r="M111" s="119" t="s">
        <v>19508</v>
      </c>
      <c r="N111" s="52"/>
      <c r="O111" s="119">
        <v>54</v>
      </c>
      <c r="P111" s="119" t="s">
        <v>19666</v>
      </c>
      <c r="Q111" s="119" t="s">
        <v>19493</v>
      </c>
      <c r="R111" s="52"/>
    </row>
    <row r="112" spans="1:18">
      <c r="A112" s="116">
        <v>59</v>
      </c>
      <c r="B112" s="116" t="s">
        <v>19617</v>
      </c>
      <c r="C112" s="116" t="s">
        <v>19529</v>
      </c>
      <c r="D112" s="114"/>
      <c r="E112" s="116">
        <v>59</v>
      </c>
      <c r="F112" s="116" t="s">
        <v>19627</v>
      </c>
      <c r="G112" s="116" t="s">
        <v>19569</v>
      </c>
      <c r="H112" s="114"/>
      <c r="K112" s="119">
        <v>55</v>
      </c>
      <c r="L112" s="119" t="s">
        <v>19663</v>
      </c>
      <c r="M112" s="119" t="s">
        <v>19508</v>
      </c>
      <c r="N112" s="52"/>
      <c r="O112" s="119">
        <v>55</v>
      </c>
      <c r="P112" s="119" t="s">
        <v>19667</v>
      </c>
      <c r="Q112" s="119" t="s">
        <v>19551</v>
      </c>
      <c r="R112" s="52"/>
    </row>
    <row r="113" spans="1:18">
      <c r="A113" s="116">
        <v>60</v>
      </c>
      <c r="B113" s="116" t="s">
        <v>19619</v>
      </c>
      <c r="C113" s="116" t="s">
        <v>19529</v>
      </c>
      <c r="D113" s="114"/>
      <c r="E113" s="116">
        <v>60</v>
      </c>
      <c r="F113" s="116" t="s">
        <v>19630</v>
      </c>
      <c r="G113" s="116" t="s">
        <v>19569</v>
      </c>
      <c r="H113" s="114"/>
      <c r="K113" s="119">
        <v>56</v>
      </c>
      <c r="L113" s="119" t="s">
        <v>19664</v>
      </c>
      <c r="M113" s="119" t="s">
        <v>19508</v>
      </c>
      <c r="N113" s="52"/>
      <c r="O113" s="119">
        <v>56</v>
      </c>
      <c r="P113" s="119" t="s">
        <v>19511</v>
      </c>
      <c r="Q113" s="119" t="s">
        <v>19551</v>
      </c>
      <c r="R113" s="52"/>
    </row>
    <row r="114" spans="1:18">
      <c r="A114" s="116">
        <v>61</v>
      </c>
      <c r="B114" s="116" t="s">
        <v>19516</v>
      </c>
      <c r="C114" s="116" t="s">
        <v>19529</v>
      </c>
      <c r="D114" s="114"/>
      <c r="E114" s="116">
        <v>61</v>
      </c>
      <c r="F114" s="116" t="s">
        <v>19668</v>
      </c>
      <c r="G114" s="116" t="s">
        <v>19569</v>
      </c>
      <c r="H114" s="114"/>
      <c r="K114" s="119">
        <v>57</v>
      </c>
      <c r="L114" s="119" t="s">
        <v>19666</v>
      </c>
      <c r="M114" s="119" t="s">
        <v>19508</v>
      </c>
      <c r="N114" s="52"/>
      <c r="O114" s="119">
        <v>57</v>
      </c>
      <c r="P114" s="119" t="s">
        <v>19669</v>
      </c>
      <c r="Q114" s="119" t="s">
        <v>19551</v>
      </c>
      <c r="R114" s="52"/>
    </row>
    <row r="115" spans="1:18">
      <c r="A115" s="116">
        <v>62</v>
      </c>
      <c r="B115" s="116" t="s">
        <v>19622</v>
      </c>
      <c r="C115" s="116" t="s">
        <v>19529</v>
      </c>
      <c r="D115" s="114"/>
      <c r="E115" s="116">
        <v>62</v>
      </c>
      <c r="F115" s="116" t="s">
        <v>19512</v>
      </c>
      <c r="G115" s="116" t="s">
        <v>19569</v>
      </c>
      <c r="H115" s="114"/>
      <c r="K115" s="119">
        <v>58</v>
      </c>
      <c r="L115" s="119" t="s">
        <v>19658</v>
      </c>
      <c r="M115" s="119" t="s">
        <v>19551</v>
      </c>
      <c r="N115" s="52"/>
      <c r="O115" s="119">
        <v>58</v>
      </c>
      <c r="P115" s="119" t="s">
        <v>19550</v>
      </c>
      <c r="Q115" s="119" t="s">
        <v>19551</v>
      </c>
      <c r="R115" s="52"/>
    </row>
    <row r="116" spans="1:18">
      <c r="A116" s="116">
        <v>63</v>
      </c>
      <c r="B116" s="116" t="s">
        <v>19624</v>
      </c>
      <c r="C116" s="116" t="s">
        <v>19529</v>
      </c>
      <c r="D116" s="114"/>
      <c r="E116" s="116">
        <v>63</v>
      </c>
      <c r="F116" s="116" t="s">
        <v>19514</v>
      </c>
      <c r="G116" s="116" t="s">
        <v>19569</v>
      </c>
      <c r="H116" s="114"/>
      <c r="K116" s="119">
        <v>59</v>
      </c>
      <c r="L116" s="119" t="s">
        <v>19549</v>
      </c>
      <c r="M116" s="119" t="s">
        <v>19522</v>
      </c>
      <c r="N116" s="52"/>
      <c r="O116" s="119">
        <v>59</v>
      </c>
      <c r="P116" s="119" t="s">
        <v>19670</v>
      </c>
      <c r="Q116" s="119" t="s">
        <v>19551</v>
      </c>
      <c r="R116" s="52"/>
    </row>
    <row r="117" spans="1:18">
      <c r="A117" s="116">
        <v>64</v>
      </c>
      <c r="B117" s="116" t="s">
        <v>19627</v>
      </c>
      <c r="C117" s="116" t="s">
        <v>19529</v>
      </c>
      <c r="D117" s="114"/>
      <c r="E117" s="116">
        <v>64</v>
      </c>
      <c r="F117" s="116" t="s">
        <v>19633</v>
      </c>
      <c r="G117" s="116" t="s">
        <v>19569</v>
      </c>
      <c r="H117" s="114"/>
      <c r="K117" s="119">
        <v>60</v>
      </c>
      <c r="L117" s="119" t="s">
        <v>19553</v>
      </c>
      <c r="M117" s="119" t="s">
        <v>19522</v>
      </c>
      <c r="N117" s="52"/>
      <c r="O117" s="119">
        <v>60</v>
      </c>
      <c r="P117" s="119" t="s">
        <v>19671</v>
      </c>
      <c r="Q117" s="119" t="s">
        <v>19551</v>
      </c>
      <c r="R117" s="52"/>
    </row>
    <row r="118" spans="1:18">
      <c r="A118" s="116">
        <v>65</v>
      </c>
      <c r="B118" s="116" t="s">
        <v>19630</v>
      </c>
      <c r="C118" s="116" t="s">
        <v>19529</v>
      </c>
      <c r="D118" s="114"/>
      <c r="E118" s="116">
        <v>65</v>
      </c>
      <c r="F118" s="116" t="s">
        <v>19672</v>
      </c>
      <c r="G118" s="116" t="s">
        <v>19569</v>
      </c>
      <c r="H118" s="114"/>
      <c r="K118" s="119">
        <v>61</v>
      </c>
      <c r="L118" s="119" t="s">
        <v>19562</v>
      </c>
      <c r="M118" s="119" t="s">
        <v>19522</v>
      </c>
      <c r="N118" s="52"/>
      <c r="O118" s="119">
        <v>61</v>
      </c>
      <c r="P118" s="119" t="s">
        <v>19673</v>
      </c>
      <c r="Q118" s="119" t="s">
        <v>19551</v>
      </c>
      <c r="R118" s="52"/>
    </row>
    <row r="119" spans="1:18">
      <c r="A119" s="116">
        <v>66</v>
      </c>
      <c r="B119" s="116" t="s">
        <v>19633</v>
      </c>
      <c r="C119" s="116" t="s">
        <v>19529</v>
      </c>
      <c r="D119" s="114"/>
      <c r="E119" s="116">
        <v>66</v>
      </c>
      <c r="F119" s="116" t="s">
        <v>19517</v>
      </c>
      <c r="G119" s="116" t="s">
        <v>19569</v>
      </c>
      <c r="H119" s="114"/>
      <c r="K119" s="119">
        <v>62</v>
      </c>
      <c r="L119" s="119" t="s">
        <v>19565</v>
      </c>
      <c r="M119" s="119" t="s">
        <v>19522</v>
      </c>
      <c r="N119" s="52"/>
      <c r="O119" s="119">
        <v>62</v>
      </c>
      <c r="P119" s="119" t="s">
        <v>19674</v>
      </c>
      <c r="Q119" s="119" t="s">
        <v>19551</v>
      </c>
      <c r="R119" s="52"/>
    </row>
    <row r="120" spans="1:18">
      <c r="A120" s="116">
        <v>67</v>
      </c>
      <c r="B120" s="116" t="s">
        <v>19519</v>
      </c>
      <c r="C120" s="116" t="s">
        <v>19529</v>
      </c>
      <c r="D120" s="114"/>
      <c r="E120" s="116">
        <v>67</v>
      </c>
      <c r="F120" s="116" t="s">
        <v>19636</v>
      </c>
      <c r="G120" s="116" t="s">
        <v>19569</v>
      </c>
      <c r="H120" s="114"/>
      <c r="K120" s="119">
        <v>63</v>
      </c>
      <c r="L120" s="119" t="s">
        <v>19556</v>
      </c>
      <c r="M120" s="119" t="s">
        <v>19522</v>
      </c>
      <c r="N120" s="52"/>
      <c r="O120" s="119">
        <v>63</v>
      </c>
      <c r="P120" s="119" t="s">
        <v>19513</v>
      </c>
      <c r="Q120" s="119" t="s">
        <v>19551</v>
      </c>
      <c r="R120" s="52"/>
    </row>
    <row r="121" spans="1:18">
      <c r="A121" s="116">
        <v>68</v>
      </c>
      <c r="B121" s="116" t="s">
        <v>19520</v>
      </c>
      <c r="C121" s="116" t="s">
        <v>19529</v>
      </c>
      <c r="D121" s="114"/>
      <c r="E121" s="116">
        <v>68</v>
      </c>
      <c r="F121" s="116" t="s">
        <v>19518</v>
      </c>
      <c r="G121" s="116" t="s">
        <v>19569</v>
      </c>
      <c r="H121" s="114"/>
      <c r="K121" s="119">
        <v>64</v>
      </c>
      <c r="L121" s="119" t="s">
        <v>19559</v>
      </c>
      <c r="M121" s="119" t="s">
        <v>19522</v>
      </c>
      <c r="N121" s="52"/>
      <c r="O121" s="119">
        <v>64</v>
      </c>
      <c r="P121" s="119" t="s">
        <v>19554</v>
      </c>
      <c r="Q121" s="119" t="s">
        <v>19551</v>
      </c>
      <c r="R121" s="52"/>
    </row>
    <row r="122" spans="1:18">
      <c r="A122" s="116">
        <v>69</v>
      </c>
      <c r="B122" s="116" t="s">
        <v>19636</v>
      </c>
      <c r="C122" s="116" t="s">
        <v>19529</v>
      </c>
      <c r="D122" s="114"/>
      <c r="E122" s="116">
        <v>69</v>
      </c>
      <c r="F122" s="116" t="s">
        <v>19638</v>
      </c>
      <c r="G122" s="116" t="s">
        <v>19569</v>
      </c>
      <c r="H122" s="114"/>
      <c r="K122" s="119">
        <v>65</v>
      </c>
      <c r="L122" s="119" t="s">
        <v>19563</v>
      </c>
      <c r="M122" s="119" t="s">
        <v>19522</v>
      </c>
      <c r="N122" s="52"/>
      <c r="O122" s="119">
        <v>65</v>
      </c>
      <c r="P122" s="119" t="s">
        <v>19675</v>
      </c>
      <c r="Q122" s="119" t="s">
        <v>19551</v>
      </c>
      <c r="R122" s="52"/>
    </row>
    <row r="123" spans="1:18">
      <c r="A123" s="116">
        <v>70</v>
      </c>
      <c r="B123" s="116" t="s">
        <v>19638</v>
      </c>
      <c r="C123" s="116" t="s">
        <v>19529</v>
      </c>
      <c r="D123" s="114"/>
      <c r="E123" s="116">
        <v>70</v>
      </c>
      <c r="F123" s="116" t="s">
        <v>19639</v>
      </c>
      <c r="G123" s="116" t="s">
        <v>19569</v>
      </c>
      <c r="H123" s="114"/>
      <c r="K123" s="119">
        <v>66</v>
      </c>
      <c r="L123" s="119" t="s">
        <v>19566</v>
      </c>
      <c r="M123" s="119" t="s">
        <v>19522</v>
      </c>
      <c r="N123" s="52"/>
      <c r="O123" s="119">
        <v>66</v>
      </c>
      <c r="P123" s="119" t="s">
        <v>19515</v>
      </c>
      <c r="Q123" s="119" t="s">
        <v>19551</v>
      </c>
      <c r="R123" s="52"/>
    </row>
    <row r="124" spans="1:18">
      <c r="A124" s="116">
        <v>71</v>
      </c>
      <c r="B124" s="116" t="s">
        <v>19639</v>
      </c>
      <c r="C124" s="116" t="s">
        <v>19529</v>
      </c>
      <c r="D124" s="114"/>
      <c r="E124" s="116">
        <v>71</v>
      </c>
      <c r="F124" s="116" t="s">
        <v>19641</v>
      </c>
      <c r="G124" s="116" t="s">
        <v>19569</v>
      </c>
      <c r="H124" s="114"/>
      <c r="K124" s="119">
        <v>67</v>
      </c>
      <c r="L124" s="119" t="s">
        <v>19577</v>
      </c>
      <c r="M124" s="119" t="s">
        <v>19522</v>
      </c>
      <c r="N124" s="52"/>
      <c r="O124" s="119">
        <v>67</v>
      </c>
      <c r="P124" s="119" t="s">
        <v>19676</v>
      </c>
      <c r="Q124" s="119" t="s">
        <v>19551</v>
      </c>
      <c r="R124" s="52"/>
    </row>
    <row r="125" spans="1:18">
      <c r="A125" s="116">
        <v>72</v>
      </c>
      <c r="B125" s="116" t="s">
        <v>19641</v>
      </c>
      <c r="C125" s="116" t="s">
        <v>19529</v>
      </c>
      <c r="D125" s="114"/>
      <c r="E125" s="116">
        <v>72</v>
      </c>
      <c r="F125" s="116" t="s">
        <v>19539</v>
      </c>
      <c r="G125" s="116" t="s">
        <v>19524</v>
      </c>
      <c r="H125" s="114"/>
      <c r="K125" s="119">
        <v>68</v>
      </c>
      <c r="L125" s="119" t="s">
        <v>19579</v>
      </c>
      <c r="M125" s="119" t="s">
        <v>19522</v>
      </c>
      <c r="N125" s="52"/>
      <c r="O125" s="119">
        <v>68</v>
      </c>
      <c r="P125" s="119" t="s">
        <v>19516</v>
      </c>
      <c r="Q125" s="119" t="s">
        <v>19551</v>
      </c>
      <c r="R125" s="52"/>
    </row>
    <row r="126" spans="1:18">
      <c r="A126" s="116">
        <v>73</v>
      </c>
      <c r="B126" s="116" t="s">
        <v>19550</v>
      </c>
      <c r="C126" s="116" t="s">
        <v>19526</v>
      </c>
      <c r="D126" s="114"/>
      <c r="E126" s="116">
        <v>73</v>
      </c>
      <c r="F126" s="116" t="s">
        <v>19541</v>
      </c>
      <c r="G126" s="116" t="s">
        <v>19524</v>
      </c>
      <c r="H126" s="114"/>
      <c r="K126" s="119">
        <v>69</v>
      </c>
      <c r="L126" s="119" t="s">
        <v>19581</v>
      </c>
      <c r="M126" s="119" t="s">
        <v>19522</v>
      </c>
      <c r="N126" s="52"/>
      <c r="O126" s="119">
        <v>69</v>
      </c>
      <c r="P126" s="119" t="s">
        <v>19560</v>
      </c>
      <c r="Q126" s="119" t="s">
        <v>19551</v>
      </c>
      <c r="R126" s="52"/>
    </row>
    <row r="127" spans="1:18">
      <c r="A127" s="116">
        <v>74</v>
      </c>
      <c r="B127" s="116" t="s">
        <v>19554</v>
      </c>
      <c r="C127" s="116" t="s">
        <v>19526</v>
      </c>
      <c r="D127" s="114"/>
      <c r="E127" s="116">
        <v>74</v>
      </c>
      <c r="F127" s="116" t="s">
        <v>19667</v>
      </c>
      <c r="G127" s="116" t="s">
        <v>19524</v>
      </c>
      <c r="H127" s="114"/>
      <c r="K127" s="119">
        <v>70</v>
      </c>
      <c r="L127" s="119" t="s">
        <v>19584</v>
      </c>
      <c r="M127" s="119" t="s">
        <v>19522</v>
      </c>
      <c r="N127" s="52"/>
      <c r="O127" s="119">
        <v>70</v>
      </c>
      <c r="P127" s="119" t="s">
        <v>19519</v>
      </c>
      <c r="Q127" s="119" t="s">
        <v>19551</v>
      </c>
      <c r="R127" s="52"/>
    </row>
    <row r="128" spans="1:18">
      <c r="A128" s="116">
        <v>75</v>
      </c>
      <c r="B128" s="116" t="s">
        <v>19557</v>
      </c>
      <c r="C128" s="116" t="s">
        <v>19526</v>
      </c>
      <c r="D128" s="114"/>
      <c r="E128" s="116">
        <v>75</v>
      </c>
      <c r="F128" s="116" t="s">
        <v>19669</v>
      </c>
      <c r="G128" s="116" t="s">
        <v>19524</v>
      </c>
      <c r="H128" s="114"/>
      <c r="K128" s="119">
        <v>71</v>
      </c>
      <c r="L128" s="119" t="s">
        <v>19586</v>
      </c>
      <c r="M128" s="119" t="s">
        <v>19522</v>
      </c>
      <c r="N128" s="52"/>
      <c r="O128" s="119">
        <v>71</v>
      </c>
      <c r="P128" s="119" t="s">
        <v>19520</v>
      </c>
      <c r="Q128" s="119" t="s">
        <v>19551</v>
      </c>
      <c r="R128" s="52"/>
    </row>
    <row r="129" spans="1:18">
      <c r="A129" s="116">
        <v>76</v>
      </c>
      <c r="B129" s="116" t="s">
        <v>19560</v>
      </c>
      <c r="C129" s="116" t="s">
        <v>19526</v>
      </c>
      <c r="D129" s="114"/>
      <c r="E129" s="116">
        <v>76</v>
      </c>
      <c r="F129" s="116" t="s">
        <v>19550</v>
      </c>
      <c r="G129" s="116" t="s">
        <v>19524</v>
      </c>
      <c r="H129" s="114"/>
      <c r="K129" s="119">
        <v>72</v>
      </c>
      <c r="L129" s="119" t="s">
        <v>19573</v>
      </c>
      <c r="M129" s="119" t="s">
        <v>19522</v>
      </c>
      <c r="N129" s="52"/>
      <c r="O129" s="119">
        <v>72</v>
      </c>
      <c r="P129" s="119" t="s">
        <v>19564</v>
      </c>
      <c r="Q129" s="119" t="s">
        <v>19551</v>
      </c>
      <c r="R129" s="52"/>
    </row>
    <row r="130" spans="1:18">
      <c r="A130" s="116">
        <v>77</v>
      </c>
      <c r="B130" s="116" t="s">
        <v>19564</v>
      </c>
      <c r="C130" s="116" t="s">
        <v>19526</v>
      </c>
      <c r="D130" s="114"/>
      <c r="E130" s="116">
        <v>77</v>
      </c>
      <c r="F130" s="116" t="s">
        <v>19670</v>
      </c>
      <c r="G130" s="116" t="s">
        <v>19524</v>
      </c>
      <c r="H130" s="114"/>
      <c r="K130" s="119">
        <v>73</v>
      </c>
      <c r="L130" s="119" t="s">
        <v>19575</v>
      </c>
      <c r="M130" s="119" t="s">
        <v>19522</v>
      </c>
      <c r="N130" s="52"/>
      <c r="O130" s="119">
        <v>73</v>
      </c>
      <c r="P130" s="119" t="s">
        <v>19567</v>
      </c>
      <c r="Q130" s="119" t="s">
        <v>19551</v>
      </c>
      <c r="R130" s="52"/>
    </row>
    <row r="131" spans="1:18">
      <c r="A131" s="116">
        <v>78</v>
      </c>
      <c r="B131" s="116" t="s">
        <v>19567</v>
      </c>
      <c r="C131" s="116" t="s">
        <v>19526</v>
      </c>
      <c r="D131" s="114"/>
      <c r="E131" s="116">
        <v>78</v>
      </c>
      <c r="F131" s="116" t="s">
        <v>19671</v>
      </c>
      <c r="G131" s="116" t="s">
        <v>19524</v>
      </c>
      <c r="H131" s="114"/>
      <c r="K131" s="119">
        <v>74</v>
      </c>
      <c r="L131" s="119" t="s">
        <v>19578</v>
      </c>
      <c r="M131" s="119" t="s">
        <v>19522</v>
      </c>
      <c r="N131" s="52"/>
      <c r="O131" s="119">
        <v>74</v>
      </c>
      <c r="P131" s="119" t="s">
        <v>19677</v>
      </c>
      <c r="Q131" s="119" t="s">
        <v>19526</v>
      </c>
      <c r="R131" s="52"/>
    </row>
    <row r="132" spans="1:18">
      <c r="A132" s="114"/>
      <c r="B132" s="114"/>
      <c r="C132" s="114"/>
      <c r="D132" s="114"/>
      <c r="E132" s="116">
        <v>79</v>
      </c>
      <c r="F132" s="116" t="s">
        <v>19673</v>
      </c>
      <c r="G132" s="116" t="s">
        <v>19524</v>
      </c>
      <c r="H132" s="114"/>
      <c r="K132" s="119">
        <v>75</v>
      </c>
      <c r="L132" s="119" t="s">
        <v>19598</v>
      </c>
      <c r="M132" s="119" t="s">
        <v>19522</v>
      </c>
      <c r="N132" s="52"/>
      <c r="O132" s="119">
        <v>75</v>
      </c>
      <c r="P132" s="119" t="s">
        <v>19678</v>
      </c>
      <c r="Q132" s="119" t="s">
        <v>19526</v>
      </c>
      <c r="R132" s="52"/>
    </row>
    <row r="133" spans="1:18">
      <c r="A133" s="114"/>
      <c r="B133" s="114"/>
      <c r="C133" s="114"/>
      <c r="D133" s="114"/>
      <c r="E133" s="116">
        <v>80</v>
      </c>
      <c r="F133" s="116" t="s">
        <v>19674</v>
      </c>
      <c r="G133" s="116" t="s">
        <v>19524</v>
      </c>
      <c r="H133" s="114"/>
      <c r="K133" s="119">
        <v>76</v>
      </c>
      <c r="L133" s="119" t="s">
        <v>19580</v>
      </c>
      <c r="M133" s="119" t="s">
        <v>19522</v>
      </c>
      <c r="N133" s="52"/>
      <c r="O133" s="119">
        <v>76</v>
      </c>
      <c r="P133" s="119" t="s">
        <v>19557</v>
      </c>
      <c r="Q133" s="119" t="s">
        <v>19526</v>
      </c>
      <c r="R133" s="52"/>
    </row>
    <row r="134" spans="1:18">
      <c r="A134" s="114"/>
      <c r="B134" s="114"/>
      <c r="C134" s="114"/>
      <c r="D134" s="114"/>
      <c r="E134" s="116">
        <v>81</v>
      </c>
      <c r="F134" s="116" t="s">
        <v>19543</v>
      </c>
      <c r="G134" s="116" t="s">
        <v>19524</v>
      </c>
      <c r="H134" s="114"/>
      <c r="K134" s="119">
        <v>77</v>
      </c>
      <c r="L134" s="119" t="s">
        <v>19585</v>
      </c>
      <c r="M134" s="119" t="s">
        <v>19522</v>
      </c>
      <c r="N134" s="52"/>
      <c r="O134" s="120"/>
      <c r="P134" s="120"/>
      <c r="Q134" s="120"/>
      <c r="R134" s="52"/>
    </row>
    <row r="135" spans="1:18">
      <c r="A135" s="114"/>
      <c r="B135" s="114"/>
      <c r="C135" s="114"/>
      <c r="D135" s="114"/>
      <c r="E135" s="116">
        <v>82</v>
      </c>
      <c r="F135" s="116" t="s">
        <v>19545</v>
      </c>
      <c r="G135" s="116" t="s">
        <v>19524</v>
      </c>
      <c r="H135" s="114"/>
      <c r="K135" s="119">
        <v>78</v>
      </c>
      <c r="L135" s="119" t="s">
        <v>19606</v>
      </c>
      <c r="M135" s="119" t="s">
        <v>19522</v>
      </c>
      <c r="N135" s="52"/>
      <c r="O135" s="120"/>
      <c r="P135" s="120"/>
      <c r="Q135" s="120"/>
      <c r="R135" s="52"/>
    </row>
    <row r="136" spans="1:18">
      <c r="A136" s="114"/>
      <c r="B136" s="114"/>
      <c r="C136" s="114"/>
      <c r="D136" s="114"/>
      <c r="E136" s="116">
        <v>83</v>
      </c>
      <c r="F136" s="116" t="s">
        <v>19554</v>
      </c>
      <c r="G136" s="116" t="s">
        <v>19524</v>
      </c>
      <c r="H136" s="114"/>
      <c r="K136" s="119">
        <v>79</v>
      </c>
      <c r="L136" s="119" t="s">
        <v>19548</v>
      </c>
      <c r="M136" s="119" t="s">
        <v>19522</v>
      </c>
      <c r="N136" s="52"/>
      <c r="O136" s="120"/>
      <c r="P136" s="120"/>
      <c r="Q136" s="120"/>
      <c r="R136" s="52"/>
    </row>
    <row r="137" spans="1:18">
      <c r="A137" s="114"/>
      <c r="B137" s="114"/>
      <c r="C137" s="114"/>
      <c r="D137" s="114"/>
      <c r="E137" s="116">
        <v>84</v>
      </c>
      <c r="F137" s="116" t="s">
        <v>19675</v>
      </c>
      <c r="G137" s="116" t="s">
        <v>19524</v>
      </c>
      <c r="H137" s="114"/>
      <c r="K137" s="119">
        <v>80</v>
      </c>
      <c r="L137" s="119" t="s">
        <v>19592</v>
      </c>
      <c r="M137" s="119" t="s">
        <v>19522</v>
      </c>
      <c r="N137" s="52"/>
      <c r="O137" s="120"/>
      <c r="P137" s="120"/>
      <c r="Q137" s="120"/>
      <c r="R137" s="52"/>
    </row>
    <row r="138" spans="1:18">
      <c r="A138" s="114"/>
      <c r="B138" s="114"/>
      <c r="C138" s="114"/>
      <c r="D138" s="114"/>
      <c r="E138" s="116">
        <v>85</v>
      </c>
      <c r="F138" s="116" t="s">
        <v>19547</v>
      </c>
      <c r="G138" s="116" t="s">
        <v>19524</v>
      </c>
      <c r="H138" s="114"/>
      <c r="K138" s="119">
        <v>81</v>
      </c>
      <c r="L138" s="119" t="s">
        <v>19609</v>
      </c>
      <c r="M138" s="119" t="s">
        <v>19522</v>
      </c>
      <c r="N138" s="52"/>
      <c r="O138" s="120"/>
      <c r="P138" s="120"/>
      <c r="Q138" s="120"/>
      <c r="R138" s="52"/>
    </row>
    <row r="139" spans="1:18">
      <c r="A139" s="114"/>
      <c r="B139" s="114"/>
      <c r="C139" s="114"/>
      <c r="D139" s="114"/>
      <c r="E139" s="116">
        <v>86</v>
      </c>
      <c r="F139" s="116" t="s">
        <v>19676</v>
      </c>
      <c r="G139" s="116" t="s">
        <v>19524</v>
      </c>
      <c r="H139" s="114"/>
      <c r="K139" s="119">
        <v>82</v>
      </c>
      <c r="L139" s="119" t="s">
        <v>19611</v>
      </c>
      <c r="M139" s="119" t="s">
        <v>19522</v>
      </c>
      <c r="N139" s="52"/>
      <c r="O139" s="120"/>
      <c r="P139" s="120"/>
      <c r="Q139" s="120"/>
      <c r="R139" s="52"/>
    </row>
    <row r="140" spans="1:18">
      <c r="A140" s="114"/>
      <c r="B140" s="114"/>
      <c r="C140" s="114"/>
      <c r="D140" s="114"/>
      <c r="E140" s="116">
        <v>87</v>
      </c>
      <c r="F140" s="116" t="s">
        <v>19560</v>
      </c>
      <c r="G140" s="116" t="s">
        <v>19524</v>
      </c>
      <c r="H140" s="114"/>
      <c r="K140" s="119">
        <v>83</v>
      </c>
      <c r="L140" s="119" t="s">
        <v>19599</v>
      </c>
      <c r="M140" s="119" t="s">
        <v>19522</v>
      </c>
      <c r="N140" s="52"/>
      <c r="O140" s="120"/>
      <c r="P140" s="120"/>
      <c r="Q140" s="120"/>
      <c r="R140" s="52"/>
    </row>
    <row r="141" spans="1:18">
      <c r="A141" s="114"/>
      <c r="B141" s="114"/>
      <c r="C141" s="114"/>
      <c r="D141" s="114"/>
      <c r="E141" s="116">
        <v>88</v>
      </c>
      <c r="F141" s="116" t="s">
        <v>19564</v>
      </c>
      <c r="G141" s="116" t="s">
        <v>19524</v>
      </c>
      <c r="H141" s="114"/>
      <c r="K141" s="119">
        <v>84</v>
      </c>
      <c r="L141" s="119" t="s">
        <v>19602</v>
      </c>
      <c r="M141" s="119" t="s">
        <v>19522</v>
      </c>
      <c r="N141" s="52"/>
      <c r="O141" s="120"/>
      <c r="P141" s="120"/>
      <c r="Q141" s="120"/>
      <c r="R141" s="52"/>
    </row>
    <row r="142" spans="1:18">
      <c r="A142" s="114"/>
      <c r="B142" s="114"/>
      <c r="C142" s="114"/>
      <c r="D142" s="114"/>
      <c r="E142" s="116">
        <v>89</v>
      </c>
      <c r="F142" s="116" t="s">
        <v>19567</v>
      </c>
      <c r="G142" s="116" t="s">
        <v>19524</v>
      </c>
      <c r="H142" s="114"/>
      <c r="K142" s="119">
        <v>85</v>
      </c>
      <c r="L142" s="119" t="s">
        <v>19604</v>
      </c>
      <c r="M142" s="119" t="s">
        <v>19522</v>
      </c>
      <c r="N142" s="52"/>
      <c r="O142" s="120"/>
      <c r="P142" s="120"/>
      <c r="Q142" s="120"/>
      <c r="R142" s="52"/>
    </row>
    <row r="143" spans="1:18">
      <c r="A143" s="114"/>
      <c r="B143" s="114"/>
      <c r="C143" s="114"/>
      <c r="D143" s="114"/>
      <c r="E143" s="116">
        <v>90</v>
      </c>
      <c r="F143" s="116" t="s">
        <v>19667</v>
      </c>
      <c r="G143" s="116" t="s">
        <v>19529</v>
      </c>
      <c r="H143" s="114"/>
      <c r="K143" s="119">
        <v>86</v>
      </c>
      <c r="L143" s="119" t="s">
        <v>19608</v>
      </c>
      <c r="M143" s="119" t="s">
        <v>19522</v>
      </c>
      <c r="N143" s="52"/>
      <c r="O143" s="120"/>
      <c r="P143" s="120"/>
      <c r="Q143" s="120"/>
      <c r="R143" s="52"/>
    </row>
    <row r="144" spans="1:18">
      <c r="A144" s="114"/>
      <c r="B144" s="114"/>
      <c r="C144" s="114"/>
      <c r="D144" s="114"/>
      <c r="E144" s="116">
        <v>91</v>
      </c>
      <c r="F144" s="116" t="s">
        <v>19669</v>
      </c>
      <c r="G144" s="116" t="s">
        <v>19529</v>
      </c>
      <c r="H144" s="114"/>
      <c r="K144" s="119">
        <v>87</v>
      </c>
      <c r="L144" s="119" t="s">
        <v>19610</v>
      </c>
      <c r="M144" s="119" t="s">
        <v>19522</v>
      </c>
      <c r="N144" s="52"/>
      <c r="O144" s="120"/>
      <c r="P144" s="120"/>
      <c r="Q144" s="120"/>
      <c r="R144" s="52"/>
    </row>
    <row r="145" spans="1:18">
      <c r="A145" s="114"/>
      <c r="B145" s="114"/>
      <c r="C145" s="114"/>
      <c r="D145" s="114"/>
      <c r="E145" s="116">
        <v>92</v>
      </c>
      <c r="F145" s="116" t="s">
        <v>19670</v>
      </c>
      <c r="G145" s="116" t="s">
        <v>19529</v>
      </c>
      <c r="H145" s="114"/>
      <c r="K145" s="119">
        <v>88</v>
      </c>
      <c r="L145" s="119" t="s">
        <v>19616</v>
      </c>
      <c r="M145" s="119" t="s">
        <v>19522</v>
      </c>
      <c r="N145" s="52"/>
      <c r="O145" s="120"/>
      <c r="P145" s="120"/>
      <c r="Q145" s="120"/>
      <c r="R145" s="52"/>
    </row>
    <row r="146" spans="1:18">
      <c r="A146" s="114"/>
      <c r="B146" s="114"/>
      <c r="C146" s="114"/>
      <c r="D146" s="114"/>
      <c r="E146" s="116">
        <v>93</v>
      </c>
      <c r="F146" s="116" t="s">
        <v>19671</v>
      </c>
      <c r="G146" s="116" t="s">
        <v>19529</v>
      </c>
      <c r="H146" s="114"/>
      <c r="K146" s="119">
        <v>89</v>
      </c>
      <c r="L146" s="119" t="s">
        <v>19631</v>
      </c>
      <c r="M146" s="119" t="s">
        <v>19522</v>
      </c>
      <c r="N146" s="52"/>
      <c r="O146" s="120"/>
      <c r="P146" s="120"/>
      <c r="Q146" s="120"/>
      <c r="R146" s="52"/>
    </row>
    <row r="147" spans="1:18">
      <c r="A147" s="114"/>
      <c r="B147" s="114"/>
      <c r="C147" s="114"/>
      <c r="D147" s="114"/>
      <c r="E147" s="116">
        <v>94</v>
      </c>
      <c r="F147" s="116" t="s">
        <v>19673</v>
      </c>
      <c r="G147" s="116" t="s">
        <v>19529</v>
      </c>
      <c r="H147" s="114"/>
      <c r="K147" s="119">
        <v>90</v>
      </c>
      <c r="L147" s="119" t="s">
        <v>19618</v>
      </c>
      <c r="M147" s="119" t="s">
        <v>19522</v>
      </c>
      <c r="N147" s="52"/>
      <c r="O147" s="120"/>
      <c r="P147" s="120"/>
      <c r="Q147" s="120"/>
      <c r="R147" s="52"/>
    </row>
    <row r="148" spans="1:18">
      <c r="A148" s="114"/>
      <c r="B148" s="114"/>
      <c r="C148" s="114"/>
      <c r="D148" s="114"/>
      <c r="E148" s="116">
        <v>95</v>
      </c>
      <c r="F148" s="116" t="s">
        <v>19674</v>
      </c>
      <c r="G148" s="116" t="s">
        <v>19529</v>
      </c>
      <c r="H148" s="114"/>
      <c r="K148" s="119">
        <v>91</v>
      </c>
      <c r="L148" s="119" t="s">
        <v>19621</v>
      </c>
      <c r="M148" s="119" t="s">
        <v>19522</v>
      </c>
      <c r="N148" s="52"/>
      <c r="O148" s="120"/>
      <c r="P148" s="120"/>
      <c r="Q148" s="120"/>
      <c r="R148" s="52"/>
    </row>
    <row r="149" spans="1:18">
      <c r="A149" s="114"/>
      <c r="B149" s="114"/>
      <c r="C149" s="114"/>
      <c r="D149" s="114"/>
      <c r="E149" s="116">
        <v>96</v>
      </c>
      <c r="F149" s="116" t="s">
        <v>19497</v>
      </c>
      <c r="G149" s="116" t="s">
        <v>19529</v>
      </c>
      <c r="H149" s="114"/>
      <c r="K149" s="119">
        <v>92</v>
      </c>
      <c r="L149" s="119" t="s">
        <v>19623</v>
      </c>
      <c r="M149" s="119" t="s">
        <v>19522</v>
      </c>
      <c r="N149" s="52"/>
      <c r="O149" s="120"/>
      <c r="P149" s="120"/>
      <c r="Q149" s="120"/>
      <c r="R149" s="52"/>
    </row>
    <row r="150" spans="1:18">
      <c r="A150" s="114"/>
      <c r="B150" s="114"/>
      <c r="C150" s="114"/>
      <c r="D150" s="114"/>
      <c r="E150" s="116">
        <v>97</v>
      </c>
      <c r="F150" s="116" t="s">
        <v>19675</v>
      </c>
      <c r="G150" s="116" t="s">
        <v>19529</v>
      </c>
      <c r="H150" s="114"/>
      <c r="K150" s="119">
        <v>93</v>
      </c>
      <c r="L150" s="119" t="s">
        <v>19626</v>
      </c>
      <c r="M150" s="119" t="s">
        <v>19522</v>
      </c>
      <c r="N150" s="52"/>
      <c r="O150" s="120"/>
      <c r="P150" s="120"/>
      <c r="Q150" s="120"/>
      <c r="R150" s="52"/>
    </row>
    <row r="151" spans="1:18">
      <c r="A151" s="114"/>
      <c r="B151" s="114"/>
      <c r="C151" s="114"/>
      <c r="D151" s="114"/>
      <c r="E151" s="116">
        <v>98</v>
      </c>
      <c r="F151" s="116" t="s">
        <v>19647</v>
      </c>
      <c r="G151" s="116" t="s">
        <v>19529</v>
      </c>
      <c r="H151" s="114"/>
      <c r="K151" s="119">
        <v>94</v>
      </c>
      <c r="L151" s="119" t="s">
        <v>19490</v>
      </c>
      <c r="M151" s="119" t="s">
        <v>19522</v>
      </c>
      <c r="N151" s="52"/>
      <c r="O151" s="120"/>
      <c r="P151" s="120"/>
      <c r="Q151" s="120"/>
      <c r="R151" s="52"/>
    </row>
    <row r="152" spans="1:18">
      <c r="A152" s="114"/>
      <c r="B152" s="114"/>
      <c r="C152" s="114"/>
      <c r="D152" s="114"/>
      <c r="E152" s="116">
        <v>99</v>
      </c>
      <c r="F152" s="116" t="s">
        <v>19676</v>
      </c>
      <c r="G152" s="116" t="s">
        <v>19529</v>
      </c>
      <c r="H152" s="114"/>
      <c r="K152" s="119">
        <v>95</v>
      </c>
      <c r="L152" s="119" t="s">
        <v>19629</v>
      </c>
      <c r="M152" s="119" t="s">
        <v>19522</v>
      </c>
      <c r="N152" s="52"/>
      <c r="O152" s="120"/>
      <c r="P152" s="120"/>
      <c r="Q152" s="120"/>
      <c r="R152" s="52"/>
    </row>
    <row r="153" spans="1:18">
      <c r="A153" s="114"/>
      <c r="B153" s="114"/>
      <c r="C153" s="114"/>
      <c r="D153" s="114"/>
      <c r="E153" s="114"/>
      <c r="F153" s="114"/>
      <c r="G153" s="114"/>
      <c r="H153" s="114"/>
      <c r="K153" s="119">
        <v>96</v>
      </c>
      <c r="L153" s="119" t="s">
        <v>19632</v>
      </c>
      <c r="M153" s="119" t="s">
        <v>19522</v>
      </c>
      <c r="N153" s="52"/>
      <c r="O153" s="120"/>
      <c r="P153" s="120"/>
      <c r="Q153" s="120"/>
      <c r="R153" s="52"/>
    </row>
    <row r="154" spans="1:18">
      <c r="A154" s="114"/>
      <c r="B154" s="114"/>
      <c r="C154" s="114"/>
      <c r="D154" s="114"/>
      <c r="E154" s="114"/>
      <c r="F154" s="114"/>
      <c r="G154" s="114"/>
      <c r="H154" s="114"/>
      <c r="K154" s="119">
        <v>97</v>
      </c>
      <c r="L154" s="119" t="s">
        <v>19647</v>
      </c>
      <c r="M154" s="119" t="s">
        <v>19522</v>
      </c>
      <c r="N154" s="52"/>
      <c r="O154" s="120"/>
      <c r="P154" s="120"/>
      <c r="Q154" s="120"/>
      <c r="R154" s="52"/>
    </row>
    <row r="155" spans="1:18">
      <c r="K155" s="119">
        <v>98</v>
      </c>
      <c r="L155" s="119" t="s">
        <v>19649</v>
      </c>
      <c r="M155" s="119" t="s">
        <v>19522</v>
      </c>
      <c r="N155" s="52"/>
      <c r="O155" s="120"/>
      <c r="P155" s="120"/>
      <c r="Q155" s="120"/>
      <c r="R155" s="52"/>
    </row>
    <row r="156" spans="1:18">
      <c r="K156" s="119">
        <v>99</v>
      </c>
      <c r="L156" s="119" t="s">
        <v>19528</v>
      </c>
      <c r="M156" s="119" t="s">
        <v>19522</v>
      </c>
      <c r="N156" s="52"/>
      <c r="O156" s="120"/>
      <c r="P156" s="120"/>
      <c r="Q156" s="120"/>
      <c r="R156" s="52"/>
    </row>
    <row r="157" spans="1:18">
      <c r="K157" s="119">
        <v>100</v>
      </c>
      <c r="L157" s="119" t="s">
        <v>19640</v>
      </c>
      <c r="M157" s="119" t="s">
        <v>19522</v>
      </c>
      <c r="N157" s="52"/>
      <c r="O157" s="52"/>
      <c r="P157" s="52"/>
      <c r="Q157" s="52"/>
      <c r="R157" s="52"/>
    </row>
    <row r="158" spans="1:18">
      <c r="K158" s="119">
        <v>101</v>
      </c>
      <c r="L158" s="119" t="s">
        <v>19652</v>
      </c>
      <c r="M158" s="119" t="s">
        <v>19522</v>
      </c>
      <c r="N158" s="52"/>
      <c r="O158" s="52"/>
      <c r="P158" s="52"/>
      <c r="Q158" s="52"/>
      <c r="R158" s="52"/>
    </row>
    <row r="159" spans="1:18">
      <c r="K159" s="119">
        <v>102</v>
      </c>
      <c r="L159" s="119" t="s">
        <v>19654</v>
      </c>
      <c r="M159" s="119" t="s">
        <v>19522</v>
      </c>
      <c r="N159" s="52"/>
      <c r="O159" s="52"/>
      <c r="P159" s="52"/>
      <c r="Q159" s="52"/>
      <c r="R159" s="52"/>
    </row>
    <row r="160" spans="1:18">
      <c r="K160" s="119">
        <v>103</v>
      </c>
      <c r="L160" s="119" t="s">
        <v>19494</v>
      </c>
      <c r="M160" s="119" t="s">
        <v>19522</v>
      </c>
      <c r="N160" s="52"/>
      <c r="O160" s="52"/>
      <c r="P160" s="52"/>
      <c r="Q160" s="52"/>
      <c r="R160" s="52"/>
    </row>
    <row r="161" spans="1:18">
      <c r="A161" s="151" t="s">
        <v>19485</v>
      </c>
      <c r="B161" s="151"/>
      <c r="C161" s="151"/>
      <c r="D161" s="151"/>
      <c r="E161" s="151"/>
      <c r="F161" s="151"/>
      <c r="G161" s="151"/>
      <c r="H161" s="61"/>
      <c r="K161" s="119">
        <v>104</v>
      </c>
      <c r="L161" s="119" t="s">
        <v>19676</v>
      </c>
      <c r="M161" s="119" t="s">
        <v>19522</v>
      </c>
      <c r="N161" s="52"/>
      <c r="O161" s="52"/>
      <c r="P161" s="52"/>
      <c r="Q161" s="52"/>
      <c r="R161" s="52"/>
    </row>
    <row r="162" spans="1:18">
      <c r="A162" s="61"/>
      <c r="B162" s="61"/>
      <c r="C162" s="61"/>
      <c r="D162" s="61"/>
      <c r="E162" s="61"/>
      <c r="F162" s="61"/>
      <c r="G162" s="61"/>
      <c r="H162" s="61"/>
      <c r="K162" s="119">
        <v>105</v>
      </c>
      <c r="L162" s="119" t="s">
        <v>19653</v>
      </c>
      <c r="M162" s="119" t="s">
        <v>19522</v>
      </c>
      <c r="N162" s="52"/>
      <c r="O162" s="52"/>
      <c r="P162" s="52"/>
      <c r="Q162" s="52"/>
      <c r="R162" s="52"/>
    </row>
    <row r="163" spans="1:18">
      <c r="A163" s="61"/>
      <c r="B163" s="152" t="s">
        <v>19475</v>
      </c>
      <c r="C163" s="152"/>
      <c r="D163" s="117"/>
      <c r="E163" s="117"/>
      <c r="F163" s="152" t="s">
        <v>19476</v>
      </c>
      <c r="G163" s="152"/>
      <c r="H163" s="61"/>
      <c r="K163" s="119">
        <v>106</v>
      </c>
      <c r="L163" s="119" t="s">
        <v>19658</v>
      </c>
      <c r="M163" s="119" t="s">
        <v>19522</v>
      </c>
      <c r="N163" s="52"/>
      <c r="O163" s="52"/>
      <c r="P163" s="52"/>
      <c r="Q163" s="52"/>
      <c r="R163" s="52"/>
    </row>
    <row r="164" spans="1:18">
      <c r="A164" s="61"/>
      <c r="B164" s="61"/>
      <c r="C164" s="61"/>
      <c r="D164" s="61"/>
      <c r="E164" s="61"/>
      <c r="F164" s="61"/>
      <c r="G164" s="61"/>
      <c r="H164" s="61"/>
      <c r="K164" s="119">
        <v>107</v>
      </c>
      <c r="L164" s="119" t="s">
        <v>19655</v>
      </c>
      <c r="M164" s="119" t="s">
        <v>19522</v>
      </c>
      <c r="N164" s="52"/>
      <c r="O164" s="52"/>
      <c r="P164" s="52"/>
      <c r="Q164" s="52"/>
      <c r="R164" s="52"/>
    </row>
    <row r="165" spans="1:18">
      <c r="A165" s="61"/>
      <c r="B165" s="61" t="s">
        <v>19477</v>
      </c>
      <c r="C165" s="61" t="s">
        <v>19478</v>
      </c>
      <c r="D165" s="61"/>
      <c r="E165" s="61"/>
      <c r="F165" s="61" t="s">
        <v>19477</v>
      </c>
      <c r="G165" s="61" t="s">
        <v>19478</v>
      </c>
      <c r="H165" s="61"/>
      <c r="K165" s="119">
        <v>108</v>
      </c>
      <c r="L165" s="119" t="s">
        <v>19656</v>
      </c>
      <c r="M165" s="119" t="s">
        <v>19522</v>
      </c>
      <c r="N165" s="52"/>
      <c r="O165" s="52"/>
      <c r="P165" s="52"/>
      <c r="Q165" s="52"/>
      <c r="R165" s="52"/>
    </row>
    <row r="166" spans="1:18">
      <c r="A166" s="118">
        <v>1</v>
      </c>
      <c r="B166" s="125" t="s">
        <v>19489</v>
      </c>
      <c r="C166" s="118" t="s">
        <v>19491</v>
      </c>
      <c r="D166" s="61"/>
      <c r="E166" s="118"/>
      <c r="F166" s="118"/>
      <c r="G166" s="118"/>
      <c r="H166" s="61"/>
      <c r="K166" s="119">
        <v>109</v>
      </c>
      <c r="L166" s="119" t="s">
        <v>19657</v>
      </c>
      <c r="M166" s="119" t="s">
        <v>19522</v>
      </c>
      <c r="N166" s="52"/>
      <c r="O166" s="52"/>
      <c r="P166" s="52"/>
      <c r="Q166" s="52"/>
      <c r="R166" s="52"/>
    </row>
    <row r="167" spans="1:18">
      <c r="A167" s="118"/>
      <c r="B167" s="118"/>
      <c r="C167" s="118"/>
      <c r="D167" s="61"/>
      <c r="E167" s="118"/>
      <c r="F167" s="118"/>
      <c r="G167" s="118"/>
      <c r="H167" s="61"/>
      <c r="K167" s="119">
        <v>110</v>
      </c>
      <c r="L167" s="119" t="s">
        <v>19496</v>
      </c>
      <c r="M167" s="119" t="s">
        <v>19522</v>
      </c>
      <c r="N167" s="52"/>
      <c r="O167" s="52"/>
      <c r="P167" s="52"/>
      <c r="Q167" s="52"/>
      <c r="R167" s="52"/>
    </row>
    <row r="168" spans="1:18">
      <c r="A168" s="118"/>
      <c r="B168" s="118"/>
      <c r="C168" s="118"/>
      <c r="D168" s="61"/>
      <c r="E168" s="118"/>
      <c r="F168" s="118"/>
      <c r="G168" s="118"/>
      <c r="H168" s="61"/>
      <c r="K168" s="119">
        <v>111</v>
      </c>
      <c r="L168" s="119" t="s">
        <v>19662</v>
      </c>
      <c r="M168" s="119" t="s">
        <v>19522</v>
      </c>
      <c r="N168" s="52"/>
      <c r="O168" s="52"/>
      <c r="P168" s="52"/>
      <c r="Q168" s="52"/>
      <c r="R168" s="52"/>
    </row>
    <row r="169" spans="1:18">
      <c r="K169" s="119">
        <v>112</v>
      </c>
      <c r="L169" s="119" t="s">
        <v>19665</v>
      </c>
      <c r="M169" s="119" t="s">
        <v>19522</v>
      </c>
      <c r="N169" s="52"/>
      <c r="O169" s="52"/>
      <c r="P169" s="52"/>
      <c r="Q169" s="52"/>
      <c r="R169" s="52"/>
    </row>
    <row r="170" spans="1:18">
      <c r="K170" s="119">
        <v>113</v>
      </c>
      <c r="L170" s="119" t="s">
        <v>19663</v>
      </c>
      <c r="M170" s="119" t="s">
        <v>19522</v>
      </c>
      <c r="N170" s="52"/>
      <c r="O170" s="52"/>
      <c r="P170" s="52"/>
      <c r="Q170" s="52"/>
      <c r="R170" s="52"/>
    </row>
    <row r="171" spans="1:18">
      <c r="K171" s="119">
        <v>114</v>
      </c>
      <c r="L171" s="119" t="s">
        <v>19664</v>
      </c>
      <c r="M171" s="119" t="s">
        <v>19522</v>
      </c>
      <c r="N171" s="52"/>
      <c r="O171" s="52"/>
      <c r="P171" s="52"/>
      <c r="Q171" s="52"/>
      <c r="R171" s="52"/>
    </row>
    <row r="172" spans="1:18">
      <c r="A172" s="149" t="s">
        <v>19484</v>
      </c>
      <c r="B172" s="149"/>
      <c r="C172" s="149"/>
      <c r="D172" s="149"/>
      <c r="E172" s="149"/>
      <c r="F172" s="149"/>
      <c r="G172" s="149"/>
      <c r="H172" s="16"/>
      <c r="K172" s="119">
        <v>115</v>
      </c>
      <c r="L172" s="119" t="s">
        <v>19666</v>
      </c>
      <c r="M172" s="119" t="s">
        <v>19522</v>
      </c>
      <c r="N172" s="52"/>
      <c r="O172" s="52"/>
      <c r="P172" s="52"/>
      <c r="Q172" s="52"/>
      <c r="R172" s="52"/>
    </row>
    <row r="173" spans="1:18">
      <c r="A173" s="16"/>
      <c r="B173" s="16"/>
      <c r="C173" s="16"/>
      <c r="D173" s="16"/>
      <c r="E173" s="16"/>
      <c r="F173" s="16"/>
      <c r="G173" s="16"/>
      <c r="H173" s="16"/>
      <c r="K173" s="119">
        <v>116</v>
      </c>
      <c r="L173" s="119" t="s">
        <v>19679</v>
      </c>
      <c r="M173" s="119" t="s">
        <v>19569</v>
      </c>
      <c r="N173" s="52"/>
      <c r="O173" s="52"/>
      <c r="P173" s="52"/>
      <c r="Q173" s="52"/>
      <c r="R173" s="52"/>
    </row>
    <row r="174" spans="1:18">
      <c r="A174" s="16"/>
      <c r="B174" s="150" t="s">
        <v>19475</v>
      </c>
      <c r="C174" s="150"/>
      <c r="D174" s="122"/>
      <c r="E174" s="122"/>
      <c r="F174" s="150" t="s">
        <v>19476</v>
      </c>
      <c r="G174" s="150"/>
      <c r="H174" s="16"/>
      <c r="K174" s="119">
        <v>117</v>
      </c>
      <c r="L174" s="119" t="s">
        <v>19680</v>
      </c>
      <c r="M174" s="119" t="s">
        <v>19569</v>
      </c>
      <c r="N174" s="52"/>
      <c r="O174" s="52"/>
      <c r="P174" s="52"/>
      <c r="Q174" s="52"/>
      <c r="R174" s="52"/>
    </row>
    <row r="175" spans="1:18">
      <c r="A175" s="16"/>
      <c r="B175" s="16"/>
      <c r="C175" s="16"/>
      <c r="D175" s="16"/>
      <c r="E175" s="16"/>
      <c r="F175" s="16"/>
      <c r="G175" s="16"/>
      <c r="H175" s="16"/>
      <c r="K175" s="119">
        <v>118</v>
      </c>
      <c r="L175" s="119" t="s">
        <v>19681</v>
      </c>
      <c r="M175" s="119" t="s">
        <v>19569</v>
      </c>
      <c r="N175" s="52"/>
      <c r="O175" s="52"/>
      <c r="P175" s="52"/>
      <c r="Q175" s="52"/>
      <c r="R175" s="52"/>
    </row>
    <row r="176" spans="1:18">
      <c r="A176" s="16"/>
      <c r="B176" s="16" t="s">
        <v>19477</v>
      </c>
      <c r="C176" s="16" t="s">
        <v>19478</v>
      </c>
      <c r="D176" s="16"/>
      <c r="E176" s="16"/>
      <c r="F176" s="16" t="s">
        <v>19477</v>
      </c>
      <c r="G176" s="16" t="s">
        <v>19478</v>
      </c>
      <c r="H176" s="16"/>
      <c r="K176" s="119">
        <v>119</v>
      </c>
      <c r="L176" s="119" t="s">
        <v>19682</v>
      </c>
      <c r="M176" s="119" t="s">
        <v>19569</v>
      </c>
      <c r="N176" s="52"/>
      <c r="O176" s="52"/>
      <c r="P176" s="52"/>
      <c r="Q176" s="52"/>
      <c r="R176" s="52"/>
    </row>
    <row r="177" spans="1:18">
      <c r="A177" s="123" t="s">
        <v>19483</v>
      </c>
      <c r="B177" s="123"/>
      <c r="C177" s="123"/>
      <c r="D177" s="16"/>
      <c r="E177" s="123">
        <v>1</v>
      </c>
      <c r="F177" s="124" t="s">
        <v>19486</v>
      </c>
      <c r="G177" s="123" t="s">
        <v>19493</v>
      </c>
      <c r="H177" s="16"/>
      <c r="K177" s="119">
        <v>120</v>
      </c>
      <c r="L177" s="119" t="s">
        <v>19677</v>
      </c>
      <c r="M177" s="119" t="s">
        <v>19569</v>
      </c>
      <c r="N177" s="52"/>
      <c r="O177" s="52"/>
      <c r="P177" s="52"/>
      <c r="Q177" s="52"/>
      <c r="R177" s="52"/>
    </row>
    <row r="178" spans="1:18">
      <c r="A178" s="123"/>
      <c r="B178" s="123"/>
      <c r="C178" s="123"/>
      <c r="D178" s="16"/>
      <c r="E178" s="123">
        <v>2</v>
      </c>
      <c r="F178" s="124" t="s">
        <v>19487</v>
      </c>
      <c r="G178" s="123" t="s">
        <v>19493</v>
      </c>
      <c r="H178" s="16"/>
      <c r="K178" s="119">
        <v>121</v>
      </c>
      <c r="L178" s="119" t="s">
        <v>19683</v>
      </c>
      <c r="M178" s="119" t="s">
        <v>19569</v>
      </c>
      <c r="N178" s="52"/>
      <c r="O178" s="52"/>
      <c r="P178" s="52"/>
      <c r="Q178" s="52"/>
      <c r="R178" s="52"/>
    </row>
    <row r="179" spans="1:18">
      <c r="A179" s="123"/>
      <c r="B179" s="123"/>
      <c r="C179" s="123"/>
      <c r="D179" s="16"/>
      <c r="E179" s="123">
        <v>3</v>
      </c>
      <c r="F179" s="124" t="s">
        <v>19488</v>
      </c>
      <c r="G179" s="123" t="s">
        <v>19493</v>
      </c>
      <c r="H179" s="16"/>
      <c r="K179" s="119">
        <v>122</v>
      </c>
      <c r="L179" s="119" t="s">
        <v>19684</v>
      </c>
      <c r="M179" s="119" t="s">
        <v>19569</v>
      </c>
      <c r="N179" s="52"/>
      <c r="O179" s="52"/>
      <c r="P179" s="52"/>
      <c r="Q179" s="52"/>
      <c r="R179" s="52"/>
    </row>
    <row r="180" spans="1:18">
      <c r="K180" s="119">
        <v>123</v>
      </c>
      <c r="L180" s="119" t="s">
        <v>19685</v>
      </c>
      <c r="M180" s="119" t="s">
        <v>19569</v>
      </c>
      <c r="N180" s="52"/>
      <c r="O180" s="52"/>
      <c r="P180" s="52"/>
      <c r="Q180" s="52"/>
      <c r="R180" s="52"/>
    </row>
    <row r="181" spans="1:18">
      <c r="K181" s="119">
        <v>124</v>
      </c>
      <c r="L181" s="119" t="s">
        <v>19548</v>
      </c>
      <c r="M181" s="119" t="s">
        <v>19569</v>
      </c>
      <c r="N181" s="52"/>
      <c r="O181" s="52"/>
      <c r="P181" s="52"/>
      <c r="Q181" s="52"/>
      <c r="R181" s="52"/>
    </row>
    <row r="182" spans="1:18">
      <c r="K182" s="119">
        <v>125</v>
      </c>
      <c r="L182" s="119" t="s">
        <v>19686</v>
      </c>
      <c r="M182" s="119" t="s">
        <v>19569</v>
      </c>
      <c r="N182" s="52"/>
      <c r="O182" s="52"/>
      <c r="P182" s="52"/>
      <c r="Q182" s="52"/>
      <c r="R182" s="52"/>
    </row>
    <row r="183" spans="1:18">
      <c r="K183" s="119">
        <v>126</v>
      </c>
      <c r="L183" s="119" t="s">
        <v>19687</v>
      </c>
      <c r="M183" s="119" t="s">
        <v>19569</v>
      </c>
      <c r="N183" s="52"/>
      <c r="O183" s="52"/>
      <c r="P183" s="52"/>
      <c r="Q183" s="52"/>
      <c r="R183" s="52"/>
    </row>
    <row r="184" spans="1:18">
      <c r="K184" s="119">
        <v>127</v>
      </c>
      <c r="L184" s="119" t="s">
        <v>19688</v>
      </c>
      <c r="M184" s="119" t="s">
        <v>19569</v>
      </c>
      <c r="N184" s="52"/>
      <c r="O184" s="52"/>
      <c r="P184" s="52"/>
      <c r="Q184" s="52"/>
      <c r="R184" s="52"/>
    </row>
    <row r="185" spans="1:18">
      <c r="K185" s="119">
        <v>128</v>
      </c>
      <c r="L185" s="119" t="s">
        <v>19689</v>
      </c>
      <c r="M185" s="119" t="s">
        <v>19569</v>
      </c>
      <c r="N185" s="52"/>
      <c r="O185" s="52"/>
      <c r="P185" s="52"/>
      <c r="Q185" s="52"/>
      <c r="R185" s="52"/>
    </row>
    <row r="186" spans="1:18">
      <c r="K186" s="119">
        <v>129</v>
      </c>
      <c r="L186" s="119" t="s">
        <v>19650</v>
      </c>
      <c r="M186" s="119" t="s">
        <v>19569</v>
      </c>
      <c r="N186" s="52"/>
      <c r="O186" s="52"/>
      <c r="P186" s="52"/>
      <c r="Q186" s="52"/>
      <c r="R186" s="52"/>
    </row>
    <row r="187" spans="1:18">
      <c r="K187" s="119">
        <v>130</v>
      </c>
      <c r="L187" s="119" t="s">
        <v>19651</v>
      </c>
      <c r="M187" s="119" t="s">
        <v>19569</v>
      </c>
      <c r="N187" s="52"/>
      <c r="O187" s="52"/>
      <c r="P187" s="52"/>
      <c r="Q187" s="52"/>
      <c r="R187" s="52"/>
    </row>
    <row r="188" spans="1:18">
      <c r="K188" s="119">
        <v>131</v>
      </c>
      <c r="L188" s="119" t="s">
        <v>19690</v>
      </c>
      <c r="M188" s="119" t="s">
        <v>19569</v>
      </c>
      <c r="N188" s="52"/>
      <c r="O188" s="52"/>
      <c r="P188" s="52"/>
      <c r="Q188" s="52"/>
      <c r="R188" s="52"/>
    </row>
    <row r="189" spans="1:18">
      <c r="K189" s="119">
        <v>132</v>
      </c>
      <c r="L189" s="119" t="s">
        <v>19691</v>
      </c>
      <c r="M189" s="119" t="s">
        <v>19569</v>
      </c>
      <c r="N189" s="52"/>
      <c r="O189" s="52"/>
      <c r="P189" s="52"/>
      <c r="Q189" s="52"/>
      <c r="R189" s="52"/>
    </row>
    <row r="190" spans="1:18">
      <c r="K190" s="119">
        <v>133</v>
      </c>
      <c r="L190" s="119" t="s">
        <v>19692</v>
      </c>
      <c r="M190" s="119" t="s">
        <v>19569</v>
      </c>
      <c r="N190" s="52"/>
      <c r="O190" s="52"/>
      <c r="P190" s="52"/>
      <c r="Q190" s="52"/>
      <c r="R190" s="52"/>
    </row>
    <row r="191" spans="1:18">
      <c r="K191" s="119">
        <v>134</v>
      </c>
      <c r="L191" s="119" t="s">
        <v>19693</v>
      </c>
      <c r="M191" s="119" t="s">
        <v>19569</v>
      </c>
      <c r="N191" s="52"/>
      <c r="O191" s="52"/>
      <c r="P191" s="52"/>
      <c r="Q191" s="52"/>
      <c r="R191" s="52"/>
    </row>
    <row r="192" spans="1:18">
      <c r="K192" s="119">
        <v>135</v>
      </c>
      <c r="L192" s="119" t="s">
        <v>19694</v>
      </c>
      <c r="M192" s="119" t="s">
        <v>19569</v>
      </c>
      <c r="N192" s="52"/>
      <c r="O192" s="52"/>
      <c r="P192" s="52"/>
      <c r="Q192" s="52"/>
      <c r="R192" s="52"/>
    </row>
    <row r="193" spans="11:18">
      <c r="K193" s="119">
        <v>136</v>
      </c>
      <c r="L193" s="119" t="s">
        <v>19562</v>
      </c>
      <c r="M193" s="119" t="s">
        <v>19524</v>
      </c>
      <c r="N193" s="52"/>
      <c r="O193" s="52"/>
      <c r="P193" s="52"/>
      <c r="Q193" s="52"/>
      <c r="R193" s="52"/>
    </row>
    <row r="194" spans="11:18">
      <c r="K194" s="119">
        <v>137</v>
      </c>
      <c r="L194" s="119" t="s">
        <v>19549</v>
      </c>
      <c r="M194" s="119" t="s">
        <v>19526</v>
      </c>
      <c r="N194" s="52"/>
      <c r="O194" s="52"/>
      <c r="P194" s="52"/>
      <c r="Q194" s="52"/>
      <c r="R194" s="52"/>
    </row>
    <row r="195" spans="11:18">
      <c r="K195" s="119">
        <v>138</v>
      </c>
      <c r="L195" s="119" t="s">
        <v>19553</v>
      </c>
      <c r="M195" s="119" t="s">
        <v>19526</v>
      </c>
      <c r="N195" s="52"/>
      <c r="O195" s="52"/>
      <c r="P195" s="52"/>
      <c r="Q195" s="52"/>
      <c r="R195" s="52"/>
    </row>
    <row r="196" spans="11:18">
      <c r="K196" s="119">
        <v>139</v>
      </c>
      <c r="L196" s="119" t="s">
        <v>19565</v>
      </c>
      <c r="M196" s="119" t="s">
        <v>19526</v>
      </c>
      <c r="N196" s="52"/>
      <c r="O196" s="52"/>
      <c r="P196" s="52"/>
      <c r="Q196" s="52"/>
      <c r="R196" s="52"/>
    </row>
    <row r="197" spans="11:18">
      <c r="K197" s="119">
        <v>140</v>
      </c>
      <c r="L197" s="119" t="s">
        <v>19556</v>
      </c>
      <c r="M197" s="119" t="s">
        <v>19526</v>
      </c>
      <c r="N197" s="52"/>
      <c r="O197" s="52"/>
      <c r="P197" s="52"/>
      <c r="Q197" s="52"/>
      <c r="R197" s="52"/>
    </row>
    <row r="198" spans="11:18">
      <c r="K198" s="119">
        <v>141</v>
      </c>
      <c r="L198" s="119" t="s">
        <v>19559</v>
      </c>
      <c r="M198" s="119" t="s">
        <v>19526</v>
      </c>
      <c r="N198" s="52"/>
      <c r="O198" s="52"/>
      <c r="P198" s="52"/>
      <c r="Q198" s="52"/>
      <c r="R198" s="52"/>
    </row>
    <row r="199" spans="11:18">
      <c r="K199" s="119">
        <v>142</v>
      </c>
      <c r="L199" s="119" t="s">
        <v>19563</v>
      </c>
      <c r="M199" s="119" t="s">
        <v>19526</v>
      </c>
      <c r="N199" s="52"/>
      <c r="O199" s="52"/>
      <c r="P199" s="52"/>
      <c r="Q199" s="52"/>
      <c r="R199" s="52"/>
    </row>
    <row r="200" spans="11:18">
      <c r="K200" s="119">
        <v>143</v>
      </c>
      <c r="L200" s="119" t="s">
        <v>19566</v>
      </c>
      <c r="M200" s="119" t="s">
        <v>19526</v>
      </c>
      <c r="N200" s="52"/>
      <c r="O200" s="52"/>
      <c r="P200" s="52"/>
      <c r="Q200" s="52"/>
      <c r="R200" s="52"/>
    </row>
    <row r="201" spans="11:18">
      <c r="K201" s="119">
        <v>144</v>
      </c>
      <c r="L201" s="119" t="s">
        <v>19577</v>
      </c>
      <c r="M201" s="119" t="s">
        <v>19526</v>
      </c>
      <c r="N201" s="52"/>
      <c r="O201" s="52"/>
      <c r="P201" s="52"/>
      <c r="Q201" s="52"/>
      <c r="R201" s="52"/>
    </row>
    <row r="202" spans="11:18">
      <c r="K202" s="119">
        <v>145</v>
      </c>
      <c r="L202" s="119" t="s">
        <v>19579</v>
      </c>
      <c r="M202" s="119" t="s">
        <v>19526</v>
      </c>
      <c r="N202" s="52"/>
      <c r="O202" s="52"/>
      <c r="P202" s="52"/>
      <c r="Q202" s="52"/>
      <c r="R202" s="52"/>
    </row>
    <row r="203" spans="11:18">
      <c r="K203" s="119">
        <v>146</v>
      </c>
      <c r="L203" s="119" t="s">
        <v>19581</v>
      </c>
      <c r="M203" s="119" t="s">
        <v>19526</v>
      </c>
      <c r="N203" s="52"/>
      <c r="O203" s="52"/>
      <c r="P203" s="52"/>
      <c r="Q203" s="52"/>
      <c r="R203" s="52"/>
    </row>
    <row r="204" spans="11:18">
      <c r="K204" s="119">
        <v>147</v>
      </c>
      <c r="L204" s="119" t="s">
        <v>19584</v>
      </c>
      <c r="M204" s="119" t="s">
        <v>19526</v>
      </c>
      <c r="N204" s="52"/>
      <c r="O204" s="52"/>
      <c r="P204" s="52"/>
      <c r="Q204" s="52"/>
      <c r="R204" s="52"/>
    </row>
    <row r="205" spans="11:18">
      <c r="K205" s="119">
        <v>148</v>
      </c>
      <c r="L205" s="119" t="s">
        <v>19586</v>
      </c>
      <c r="M205" s="119" t="s">
        <v>19526</v>
      </c>
      <c r="N205" s="52"/>
      <c r="O205" s="52"/>
      <c r="P205" s="52"/>
      <c r="Q205" s="52"/>
      <c r="R205" s="52"/>
    </row>
    <row r="206" spans="11:18">
      <c r="K206" s="119">
        <v>149</v>
      </c>
      <c r="L206" s="119" t="s">
        <v>19573</v>
      </c>
      <c r="M206" s="119" t="s">
        <v>19526</v>
      </c>
      <c r="N206" s="52"/>
      <c r="O206" s="52"/>
      <c r="P206" s="52"/>
      <c r="Q206" s="52"/>
      <c r="R206" s="52"/>
    </row>
    <row r="207" spans="11:18">
      <c r="K207" s="119">
        <v>150</v>
      </c>
      <c r="L207" s="119" t="s">
        <v>19575</v>
      </c>
      <c r="M207" s="119" t="s">
        <v>19526</v>
      </c>
      <c r="N207" s="52"/>
      <c r="O207" s="52"/>
      <c r="P207" s="52"/>
      <c r="Q207" s="52"/>
      <c r="R207" s="52"/>
    </row>
    <row r="208" spans="11:18">
      <c r="K208" s="119">
        <v>151</v>
      </c>
      <c r="L208" s="119" t="s">
        <v>19578</v>
      </c>
      <c r="M208" s="119" t="s">
        <v>19526</v>
      </c>
      <c r="N208" s="52"/>
      <c r="O208" s="52"/>
      <c r="P208" s="52"/>
      <c r="Q208" s="52"/>
      <c r="R208" s="52"/>
    </row>
    <row r="209" spans="11:18">
      <c r="K209" s="119">
        <v>152</v>
      </c>
      <c r="L209" s="119" t="s">
        <v>19598</v>
      </c>
      <c r="M209" s="119" t="s">
        <v>19526</v>
      </c>
      <c r="N209" s="52"/>
      <c r="O209" s="52"/>
      <c r="P209" s="52"/>
      <c r="Q209" s="52"/>
      <c r="R209" s="52"/>
    </row>
    <row r="210" spans="11:18">
      <c r="K210" s="119">
        <v>153</v>
      </c>
      <c r="L210" s="119" t="s">
        <v>19580</v>
      </c>
      <c r="M210" s="119" t="s">
        <v>19526</v>
      </c>
      <c r="N210" s="52"/>
      <c r="O210" s="52"/>
      <c r="P210" s="52"/>
      <c r="Q210" s="52"/>
      <c r="R210" s="52"/>
    </row>
    <row r="211" spans="11:18">
      <c r="K211" s="119">
        <v>154</v>
      </c>
      <c r="L211" s="119" t="s">
        <v>19585</v>
      </c>
      <c r="M211" s="119" t="s">
        <v>19526</v>
      </c>
      <c r="N211" s="52"/>
      <c r="O211" s="52"/>
      <c r="P211" s="52"/>
      <c r="Q211" s="52"/>
      <c r="R211" s="52"/>
    </row>
    <row r="212" spans="11:18">
      <c r="K212" s="119">
        <v>155</v>
      </c>
      <c r="L212" s="119" t="s">
        <v>19592</v>
      </c>
      <c r="M212" s="119" t="s">
        <v>19526</v>
      </c>
      <c r="N212" s="52"/>
      <c r="O212" s="52"/>
      <c r="P212" s="52"/>
      <c r="Q212" s="52"/>
      <c r="R212" s="52"/>
    </row>
    <row r="213" spans="11:18">
      <c r="K213" s="119">
        <v>156</v>
      </c>
      <c r="L213" s="119" t="s">
        <v>19609</v>
      </c>
      <c r="M213" s="119" t="s">
        <v>19526</v>
      </c>
      <c r="N213" s="52"/>
      <c r="O213" s="52"/>
      <c r="P213" s="52"/>
      <c r="Q213" s="52"/>
      <c r="R213" s="52"/>
    </row>
    <row r="214" spans="11:18">
      <c r="K214" s="119">
        <v>157</v>
      </c>
      <c r="L214" s="119" t="s">
        <v>19599</v>
      </c>
      <c r="M214" s="119" t="s">
        <v>19526</v>
      </c>
      <c r="N214" s="52"/>
      <c r="O214" s="52"/>
      <c r="P214" s="52"/>
      <c r="Q214" s="52"/>
      <c r="R214" s="52"/>
    </row>
    <row r="215" spans="11:18">
      <c r="K215" s="119">
        <v>158</v>
      </c>
      <c r="L215" s="119" t="s">
        <v>19602</v>
      </c>
      <c r="M215" s="119" t="s">
        <v>19526</v>
      </c>
      <c r="N215" s="52"/>
      <c r="O215" s="52"/>
      <c r="P215" s="52"/>
      <c r="Q215" s="52"/>
      <c r="R215" s="52"/>
    </row>
    <row r="216" spans="11:18">
      <c r="K216" s="119">
        <v>159</v>
      </c>
      <c r="L216" s="119" t="s">
        <v>19604</v>
      </c>
      <c r="M216" s="119" t="s">
        <v>19526</v>
      </c>
      <c r="N216" s="52"/>
      <c r="O216" s="52"/>
      <c r="P216" s="52"/>
      <c r="Q216" s="52"/>
      <c r="R216" s="52"/>
    </row>
    <row r="217" spans="11:18">
      <c r="K217" s="119">
        <v>160</v>
      </c>
      <c r="L217" s="119" t="s">
        <v>19608</v>
      </c>
      <c r="M217" s="119" t="s">
        <v>19526</v>
      </c>
      <c r="N217" s="52"/>
      <c r="O217" s="52"/>
      <c r="P217" s="52"/>
      <c r="Q217" s="52"/>
      <c r="R217" s="52"/>
    </row>
    <row r="218" spans="11:18">
      <c r="K218" s="119">
        <v>161</v>
      </c>
      <c r="L218" s="119" t="s">
        <v>19610</v>
      </c>
      <c r="M218" s="119" t="s">
        <v>19526</v>
      </c>
      <c r="N218" s="52"/>
      <c r="O218" s="52"/>
      <c r="P218" s="52"/>
      <c r="Q218" s="52"/>
      <c r="R218" s="52"/>
    </row>
    <row r="219" spans="11:18">
      <c r="K219" s="119">
        <v>162</v>
      </c>
      <c r="L219" s="119" t="s">
        <v>19616</v>
      </c>
      <c r="M219" s="119" t="s">
        <v>19526</v>
      </c>
      <c r="N219" s="52"/>
      <c r="O219" s="52"/>
      <c r="P219" s="52"/>
      <c r="Q219" s="52"/>
      <c r="R219" s="52"/>
    </row>
    <row r="220" spans="11:18">
      <c r="K220" s="119">
        <v>163</v>
      </c>
      <c r="L220" s="119" t="s">
        <v>19631</v>
      </c>
      <c r="M220" s="119" t="s">
        <v>19526</v>
      </c>
      <c r="N220" s="52"/>
      <c r="O220" s="52"/>
      <c r="P220" s="52"/>
      <c r="Q220" s="52"/>
      <c r="R220" s="52"/>
    </row>
    <row r="221" spans="11:18">
      <c r="K221" s="119">
        <v>164</v>
      </c>
      <c r="L221" s="119" t="s">
        <v>19618</v>
      </c>
      <c r="M221" s="119" t="s">
        <v>19526</v>
      </c>
      <c r="N221" s="52"/>
      <c r="O221" s="52"/>
      <c r="P221" s="52"/>
      <c r="Q221" s="52"/>
      <c r="R221" s="52"/>
    </row>
    <row r="222" spans="11:18">
      <c r="K222" s="119">
        <v>165</v>
      </c>
      <c r="L222" s="119" t="s">
        <v>19621</v>
      </c>
      <c r="M222" s="119" t="s">
        <v>19526</v>
      </c>
      <c r="N222" s="52"/>
      <c r="O222" s="52"/>
      <c r="P222" s="52"/>
      <c r="Q222" s="52"/>
      <c r="R222" s="52"/>
    </row>
    <row r="223" spans="11:18">
      <c r="K223" s="119">
        <v>166</v>
      </c>
      <c r="L223" s="119" t="s">
        <v>19623</v>
      </c>
      <c r="M223" s="119" t="s">
        <v>19526</v>
      </c>
      <c r="N223" s="52"/>
      <c r="O223" s="52"/>
      <c r="P223" s="52"/>
      <c r="Q223" s="52"/>
      <c r="R223" s="52"/>
    </row>
    <row r="224" spans="11:18">
      <c r="K224" s="119">
        <v>167</v>
      </c>
      <c r="L224" s="119" t="s">
        <v>19626</v>
      </c>
      <c r="M224" s="119" t="s">
        <v>19526</v>
      </c>
      <c r="N224" s="52"/>
      <c r="O224" s="52"/>
      <c r="P224" s="52"/>
      <c r="Q224" s="52"/>
      <c r="R224" s="52"/>
    </row>
    <row r="225" spans="11:18">
      <c r="K225" s="119">
        <v>168</v>
      </c>
      <c r="L225" s="119" t="s">
        <v>19490</v>
      </c>
      <c r="M225" s="119" t="s">
        <v>19526</v>
      </c>
      <c r="N225" s="52"/>
      <c r="O225" s="52"/>
      <c r="P225" s="52"/>
      <c r="Q225" s="52"/>
      <c r="R225" s="52"/>
    </row>
    <row r="226" spans="11:18">
      <c r="K226" s="119">
        <v>169</v>
      </c>
      <c r="L226" s="119" t="s">
        <v>19629</v>
      </c>
      <c r="M226" s="119" t="s">
        <v>19526</v>
      </c>
      <c r="N226" s="52"/>
      <c r="O226" s="52"/>
      <c r="P226" s="52"/>
      <c r="Q226" s="52"/>
      <c r="R226" s="52"/>
    </row>
    <row r="227" spans="11:18">
      <c r="K227" s="119">
        <v>170</v>
      </c>
      <c r="L227" s="119" t="s">
        <v>19632</v>
      </c>
      <c r="M227" s="119" t="s">
        <v>19526</v>
      </c>
      <c r="N227" s="52"/>
      <c r="O227" s="52"/>
      <c r="P227" s="52"/>
      <c r="Q227" s="52"/>
      <c r="R227" s="52"/>
    </row>
    <row r="228" spans="11:18">
      <c r="K228" s="119">
        <v>171</v>
      </c>
      <c r="L228" s="119" t="s">
        <v>19647</v>
      </c>
      <c r="M228" s="119" t="s">
        <v>19526</v>
      </c>
      <c r="N228" s="52"/>
      <c r="O228" s="52"/>
      <c r="P228" s="52"/>
      <c r="Q228" s="52"/>
      <c r="R228" s="52"/>
    </row>
    <row r="229" spans="11:18">
      <c r="K229" s="119">
        <v>172</v>
      </c>
      <c r="L229" s="119" t="s">
        <v>19649</v>
      </c>
      <c r="M229" s="119" t="s">
        <v>19526</v>
      </c>
      <c r="N229" s="52"/>
      <c r="O229" s="52"/>
      <c r="P229" s="52"/>
      <c r="Q229" s="52"/>
      <c r="R229" s="52"/>
    </row>
    <row r="230" spans="11:18">
      <c r="K230" s="119">
        <v>173</v>
      </c>
      <c r="L230" s="119" t="s">
        <v>19640</v>
      </c>
      <c r="M230" s="119" t="s">
        <v>19526</v>
      </c>
      <c r="N230" s="52"/>
      <c r="O230" s="52"/>
      <c r="P230" s="52"/>
      <c r="Q230" s="52"/>
      <c r="R230" s="52"/>
    </row>
    <row r="231" spans="11:18">
      <c r="K231" s="119">
        <v>174</v>
      </c>
      <c r="L231" s="119" t="s">
        <v>19652</v>
      </c>
      <c r="M231" s="119" t="s">
        <v>19526</v>
      </c>
      <c r="N231" s="52"/>
      <c r="O231" s="52"/>
      <c r="P231" s="52"/>
      <c r="Q231" s="52"/>
      <c r="R231" s="52"/>
    </row>
    <row r="232" spans="11:18">
      <c r="K232" s="119">
        <v>175</v>
      </c>
      <c r="L232" s="119" t="s">
        <v>19654</v>
      </c>
      <c r="M232" s="119" t="s">
        <v>19526</v>
      </c>
      <c r="N232" s="52"/>
      <c r="O232" s="52"/>
      <c r="P232" s="52"/>
      <c r="Q232" s="52"/>
      <c r="R232" s="52"/>
    </row>
    <row r="233" spans="11:18">
      <c r="K233" s="119">
        <v>176</v>
      </c>
      <c r="L233" s="119" t="s">
        <v>19494</v>
      </c>
      <c r="M233" s="119" t="s">
        <v>19526</v>
      </c>
      <c r="N233" s="52"/>
      <c r="O233" s="52"/>
      <c r="P233" s="52"/>
      <c r="Q233" s="52"/>
      <c r="R233" s="52"/>
    </row>
    <row r="234" spans="11:18">
      <c r="K234" s="119">
        <v>177</v>
      </c>
      <c r="L234" s="119" t="s">
        <v>19676</v>
      </c>
      <c r="M234" s="119" t="s">
        <v>19526</v>
      </c>
      <c r="N234" s="52"/>
      <c r="O234" s="52"/>
      <c r="P234" s="52"/>
      <c r="Q234" s="52"/>
      <c r="R234" s="52"/>
    </row>
    <row r="235" spans="11:18">
      <c r="K235" s="119">
        <v>178</v>
      </c>
      <c r="L235" s="119" t="s">
        <v>19653</v>
      </c>
      <c r="M235" s="119" t="s">
        <v>19526</v>
      </c>
      <c r="N235" s="52"/>
      <c r="O235" s="52"/>
      <c r="P235" s="52"/>
      <c r="Q235" s="52"/>
      <c r="R235" s="52"/>
    </row>
    <row r="236" spans="11:18">
      <c r="K236" s="119">
        <v>179</v>
      </c>
      <c r="L236" s="119" t="s">
        <v>19655</v>
      </c>
      <c r="M236" s="119" t="s">
        <v>19526</v>
      </c>
      <c r="N236" s="52"/>
      <c r="O236" s="52"/>
      <c r="P236" s="52"/>
      <c r="Q236" s="52"/>
      <c r="R236" s="52"/>
    </row>
    <row r="237" spans="11:18">
      <c r="K237" s="119">
        <v>180</v>
      </c>
      <c r="L237" s="119" t="s">
        <v>19656</v>
      </c>
      <c r="M237" s="119" t="s">
        <v>19526</v>
      </c>
      <c r="N237" s="52"/>
      <c r="O237" s="52"/>
      <c r="P237" s="52"/>
      <c r="Q237" s="52"/>
      <c r="R237" s="52"/>
    </row>
    <row r="238" spans="11:18">
      <c r="K238" s="119">
        <v>181</v>
      </c>
      <c r="L238" s="119" t="s">
        <v>19657</v>
      </c>
      <c r="M238" s="119" t="s">
        <v>19526</v>
      </c>
      <c r="N238" s="52"/>
      <c r="O238" s="52"/>
      <c r="P238" s="52"/>
      <c r="Q238" s="52"/>
      <c r="R238" s="52"/>
    </row>
    <row r="239" spans="11:18">
      <c r="K239" s="119">
        <v>182</v>
      </c>
      <c r="L239" s="119" t="s">
        <v>19496</v>
      </c>
      <c r="M239" s="119" t="s">
        <v>19526</v>
      </c>
      <c r="N239" s="52"/>
      <c r="O239" s="52"/>
      <c r="P239" s="52"/>
      <c r="Q239" s="52"/>
      <c r="R239" s="52"/>
    </row>
    <row r="240" spans="11:18">
      <c r="K240" s="119">
        <v>183</v>
      </c>
      <c r="L240" s="119" t="s">
        <v>19662</v>
      </c>
      <c r="M240" s="119" t="s">
        <v>19526</v>
      </c>
      <c r="N240" s="52"/>
      <c r="O240" s="52"/>
      <c r="P240" s="52"/>
      <c r="Q240" s="52"/>
      <c r="R240" s="52"/>
    </row>
    <row r="241" spans="11:18">
      <c r="K241" s="119">
        <v>184</v>
      </c>
      <c r="L241" s="119" t="s">
        <v>19665</v>
      </c>
      <c r="M241" s="119" t="s">
        <v>19526</v>
      </c>
      <c r="N241" s="52"/>
      <c r="O241" s="52"/>
      <c r="P241" s="52"/>
      <c r="Q241" s="52"/>
      <c r="R241" s="52"/>
    </row>
    <row r="242" spans="11:18">
      <c r="K242" s="119">
        <v>185</v>
      </c>
      <c r="L242" s="119" t="s">
        <v>19663</v>
      </c>
      <c r="M242" s="119" t="s">
        <v>19526</v>
      </c>
      <c r="N242" s="52"/>
      <c r="O242" s="52"/>
      <c r="P242" s="52"/>
      <c r="Q242" s="52"/>
      <c r="R242" s="52"/>
    </row>
    <row r="243" spans="11:18">
      <c r="K243" s="119">
        <v>186</v>
      </c>
      <c r="L243" s="119" t="s">
        <v>19664</v>
      </c>
      <c r="M243" s="119" t="s">
        <v>19526</v>
      </c>
      <c r="N243" s="52"/>
      <c r="O243" s="52"/>
      <c r="P243" s="52"/>
      <c r="Q243" s="52"/>
      <c r="R243" s="52"/>
    </row>
    <row r="244" spans="11:18">
      <c r="K244" s="119">
        <v>187</v>
      </c>
      <c r="L244" s="119" t="s">
        <v>19666</v>
      </c>
      <c r="M244" s="119" t="s">
        <v>19526</v>
      </c>
      <c r="N244" s="52"/>
      <c r="O244" s="52"/>
      <c r="P244" s="52"/>
      <c r="Q244" s="52"/>
      <c r="R244" s="52"/>
    </row>
    <row r="245" spans="11:18">
      <c r="K245" s="52"/>
      <c r="L245" s="52"/>
      <c r="M245" s="52"/>
      <c r="N245" s="52"/>
      <c r="O245" s="52"/>
      <c r="P245" s="52"/>
      <c r="Q245" s="52"/>
      <c r="R245" s="52"/>
    </row>
    <row r="246" spans="11:18">
      <c r="K246" s="52"/>
      <c r="L246" s="52"/>
      <c r="M246" s="52"/>
      <c r="N246" s="52"/>
      <c r="O246" s="52"/>
      <c r="P246" s="52"/>
      <c r="Q246" s="52"/>
      <c r="R246" s="52"/>
    </row>
    <row r="247" spans="11:18">
      <c r="K247" s="52"/>
      <c r="L247" s="52"/>
      <c r="M247" s="52"/>
      <c r="N247" s="52"/>
      <c r="O247" s="52"/>
      <c r="P247" s="52"/>
      <c r="Q247" s="52"/>
      <c r="R247" s="52"/>
    </row>
  </sheetData>
  <mergeCells count="18">
    <mergeCell ref="A172:G172"/>
    <mergeCell ref="B174:C174"/>
    <mergeCell ref="F174:G174"/>
    <mergeCell ref="A161:G161"/>
    <mergeCell ref="B163:C163"/>
    <mergeCell ref="F163:G163"/>
    <mergeCell ref="A49:G49"/>
    <mergeCell ref="B51:C51"/>
    <mergeCell ref="F51:G51"/>
    <mergeCell ref="K53:Q53"/>
    <mergeCell ref="L55:M55"/>
    <mergeCell ref="P55:Q55"/>
    <mergeCell ref="F3:G3"/>
    <mergeCell ref="B3:C3"/>
    <mergeCell ref="A1:G1"/>
    <mergeCell ref="K1:Q1"/>
    <mergeCell ref="L3:M3"/>
    <mergeCell ref="P3:Q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5"/>
  <sheetViews>
    <sheetView tabSelected="1" topLeftCell="A157" workbookViewId="0">
      <selection activeCell="B188" sqref="B188"/>
    </sheetView>
  </sheetViews>
  <sheetFormatPr baseColWidth="10" defaultRowHeight="15" x14ac:dyDescent="0"/>
  <cols>
    <col min="2" max="2" width="61.33203125" customWidth="1"/>
  </cols>
  <sheetData>
    <row r="1" spans="1:9">
      <c r="A1" t="s">
        <v>1</v>
      </c>
      <c r="B1" t="s">
        <v>2</v>
      </c>
      <c r="C1" t="s">
        <v>340</v>
      </c>
      <c r="D1" t="s">
        <v>341</v>
      </c>
      <c r="E1" t="s">
        <v>342</v>
      </c>
      <c r="F1" t="s">
        <v>343</v>
      </c>
      <c r="G1" t="s">
        <v>344</v>
      </c>
      <c r="H1" t="s">
        <v>345</v>
      </c>
      <c r="I1" t="s">
        <v>346</v>
      </c>
    </row>
    <row r="2" spans="1:9">
      <c r="A2" t="s">
        <v>11151</v>
      </c>
      <c r="B2" t="s">
        <v>3</v>
      </c>
      <c r="C2" t="s">
        <v>11152</v>
      </c>
      <c r="D2" t="s">
        <v>11153</v>
      </c>
      <c r="E2" t="s">
        <v>11154</v>
      </c>
      <c r="F2" t="s">
        <v>11155</v>
      </c>
      <c r="G2" t="s">
        <v>352</v>
      </c>
      <c r="H2" t="s">
        <v>367</v>
      </c>
      <c r="I2" t="s">
        <v>964</v>
      </c>
    </row>
    <row r="3" spans="1:9">
      <c r="A3" t="s">
        <v>17955</v>
      </c>
      <c r="B3" t="s">
        <v>4</v>
      </c>
      <c r="C3" t="s">
        <v>17956</v>
      </c>
      <c r="D3" t="s">
        <v>17957</v>
      </c>
      <c r="E3" t="s">
        <v>3098</v>
      </c>
      <c r="F3" t="s">
        <v>17939</v>
      </c>
      <c r="G3" t="s">
        <v>352</v>
      </c>
      <c r="H3" t="s">
        <v>2649</v>
      </c>
      <c r="I3" t="s">
        <v>2650</v>
      </c>
    </row>
    <row r="4" spans="1:9">
      <c r="A4" t="s">
        <v>6114</v>
      </c>
      <c r="B4" t="s">
        <v>5</v>
      </c>
      <c r="C4" t="s">
        <v>652</v>
      </c>
      <c r="D4" t="s">
        <v>652</v>
      </c>
      <c r="E4">
        <v>0</v>
      </c>
      <c r="F4" t="s">
        <v>850</v>
      </c>
      <c r="G4" t="s">
        <v>583</v>
      </c>
      <c r="H4" t="s">
        <v>352</v>
      </c>
      <c r="I4" t="s">
        <v>851</v>
      </c>
    </row>
    <row r="5" spans="1:9">
      <c r="A5" t="s">
        <v>18800</v>
      </c>
      <c r="B5" t="s">
        <v>6</v>
      </c>
      <c r="C5" t="s">
        <v>18801</v>
      </c>
      <c r="D5" t="s">
        <v>18802</v>
      </c>
      <c r="E5" t="s">
        <v>14502</v>
      </c>
      <c r="F5" t="s">
        <v>868</v>
      </c>
      <c r="G5" t="s">
        <v>352</v>
      </c>
      <c r="H5" t="s">
        <v>360</v>
      </c>
      <c r="I5" t="s">
        <v>430</v>
      </c>
    </row>
    <row r="6" spans="1:9">
      <c r="A6" t="s">
        <v>17500</v>
      </c>
      <c r="B6" t="s">
        <v>7</v>
      </c>
      <c r="C6" t="s">
        <v>17501</v>
      </c>
      <c r="D6" t="s">
        <v>17501</v>
      </c>
      <c r="E6">
        <v>0</v>
      </c>
      <c r="F6" t="s">
        <v>2622</v>
      </c>
      <c r="G6" t="s">
        <v>352</v>
      </c>
      <c r="H6" t="s">
        <v>353</v>
      </c>
      <c r="I6" t="s">
        <v>2623</v>
      </c>
    </row>
    <row r="7" spans="1:9">
      <c r="A7" t="s">
        <v>11512</v>
      </c>
      <c r="B7" t="s">
        <v>8</v>
      </c>
      <c r="C7" t="s">
        <v>11513</v>
      </c>
      <c r="D7" t="s">
        <v>11514</v>
      </c>
      <c r="E7" t="s">
        <v>11478</v>
      </c>
      <c r="F7" t="s">
        <v>764</v>
      </c>
      <c r="G7" t="s">
        <v>583</v>
      </c>
      <c r="H7" t="s">
        <v>352</v>
      </c>
      <c r="I7" t="s">
        <v>765</v>
      </c>
    </row>
    <row r="8" spans="1:9">
      <c r="A8" t="s">
        <v>11507</v>
      </c>
      <c r="B8" t="s">
        <v>9</v>
      </c>
      <c r="C8" t="s">
        <v>11508</v>
      </c>
      <c r="D8" t="s">
        <v>11509</v>
      </c>
      <c r="E8" t="s">
        <v>11478</v>
      </c>
      <c r="F8" t="s">
        <v>764</v>
      </c>
      <c r="G8" t="s">
        <v>583</v>
      </c>
      <c r="H8" t="s">
        <v>352</v>
      </c>
      <c r="I8" t="s">
        <v>765</v>
      </c>
    </row>
    <row r="9" spans="1:9">
      <c r="A9" t="s">
        <v>4633</v>
      </c>
      <c r="B9" t="s">
        <v>10</v>
      </c>
      <c r="C9" t="s">
        <v>4634</v>
      </c>
      <c r="D9" t="s">
        <v>4635</v>
      </c>
      <c r="E9" t="s">
        <v>4636</v>
      </c>
      <c r="F9" t="s">
        <v>4637</v>
      </c>
      <c r="G9" t="s">
        <v>1705</v>
      </c>
      <c r="H9" t="s">
        <v>4638</v>
      </c>
      <c r="I9" t="s">
        <v>4639</v>
      </c>
    </row>
    <row r="10" spans="1:9">
      <c r="A10" t="s">
        <v>10480</v>
      </c>
      <c r="B10" t="s">
        <v>11</v>
      </c>
      <c r="C10" t="s">
        <v>10481</v>
      </c>
      <c r="D10" t="s">
        <v>10481</v>
      </c>
      <c r="E10">
        <v>0</v>
      </c>
      <c r="F10" t="s">
        <v>6964</v>
      </c>
      <c r="G10" t="s">
        <v>1705</v>
      </c>
      <c r="H10" t="s">
        <v>4638</v>
      </c>
      <c r="I10" t="s">
        <v>4639</v>
      </c>
    </row>
    <row r="11" spans="1:9">
      <c r="A11" t="s">
        <v>10486</v>
      </c>
      <c r="B11" t="s">
        <v>12</v>
      </c>
      <c r="C11" t="s">
        <v>10487</v>
      </c>
      <c r="D11" t="s">
        <v>10487</v>
      </c>
      <c r="E11">
        <v>0</v>
      </c>
      <c r="F11" t="s">
        <v>6964</v>
      </c>
      <c r="G11" t="s">
        <v>1705</v>
      </c>
      <c r="H11" t="s">
        <v>4638</v>
      </c>
      <c r="I11" t="s">
        <v>4639</v>
      </c>
    </row>
    <row r="12" spans="1:9">
      <c r="A12" t="s">
        <v>18037</v>
      </c>
      <c r="B12" t="s">
        <v>13</v>
      </c>
      <c r="C12" t="s">
        <v>18038</v>
      </c>
      <c r="D12" t="s">
        <v>18039</v>
      </c>
      <c r="E12" t="s">
        <v>18040</v>
      </c>
      <c r="F12" t="s">
        <v>1169</v>
      </c>
      <c r="G12" t="s">
        <v>583</v>
      </c>
      <c r="H12" t="s">
        <v>352</v>
      </c>
      <c r="I12" t="s">
        <v>1170</v>
      </c>
    </row>
    <row r="13" spans="1:9">
      <c r="A13" t="s">
        <v>14499</v>
      </c>
      <c r="B13" t="s">
        <v>14</v>
      </c>
      <c r="C13" t="s">
        <v>14500</v>
      </c>
      <c r="D13" t="s">
        <v>14501</v>
      </c>
      <c r="E13" t="s">
        <v>14502</v>
      </c>
      <c r="F13" t="s">
        <v>868</v>
      </c>
      <c r="G13" t="s">
        <v>352</v>
      </c>
      <c r="H13" t="s">
        <v>360</v>
      </c>
      <c r="I13" t="s">
        <v>430</v>
      </c>
    </row>
    <row r="14" spans="1:9">
      <c r="A14" t="s">
        <v>14503</v>
      </c>
      <c r="B14" t="s">
        <v>15</v>
      </c>
      <c r="C14" t="s">
        <v>14504</v>
      </c>
      <c r="D14" t="s">
        <v>14505</v>
      </c>
      <c r="E14" t="s">
        <v>14506</v>
      </c>
      <c r="F14" t="s">
        <v>2140</v>
      </c>
      <c r="G14" t="s">
        <v>352</v>
      </c>
      <c r="H14" t="s">
        <v>692</v>
      </c>
      <c r="I14" t="s">
        <v>1239</v>
      </c>
    </row>
    <row r="15" spans="1:9">
      <c r="A15" t="s">
        <v>14490</v>
      </c>
      <c r="B15" t="s">
        <v>16</v>
      </c>
      <c r="C15" t="s">
        <v>14491</v>
      </c>
      <c r="D15" t="s">
        <v>14492</v>
      </c>
      <c r="E15" t="s">
        <v>14493</v>
      </c>
      <c r="F15" t="s">
        <v>14489</v>
      </c>
      <c r="G15" t="s">
        <v>352</v>
      </c>
      <c r="H15" t="s">
        <v>467</v>
      </c>
      <c r="I15" t="s">
        <v>1965</v>
      </c>
    </row>
    <row r="16" spans="1:9">
      <c r="A16" t="s">
        <v>16814</v>
      </c>
      <c r="B16" t="s">
        <v>17</v>
      </c>
      <c r="C16" t="s">
        <v>16815</v>
      </c>
      <c r="D16" t="s">
        <v>16815</v>
      </c>
      <c r="E16">
        <v>0</v>
      </c>
      <c r="F16" t="s">
        <v>2014</v>
      </c>
      <c r="G16" t="s">
        <v>583</v>
      </c>
      <c r="H16" t="s">
        <v>1281</v>
      </c>
      <c r="I16" t="s">
        <v>2015</v>
      </c>
    </row>
    <row r="17" spans="1:9">
      <c r="A17" t="s">
        <v>15220</v>
      </c>
      <c r="B17" t="s">
        <v>18</v>
      </c>
      <c r="C17" t="s">
        <v>1279</v>
      </c>
      <c r="D17" t="s">
        <v>1279</v>
      </c>
      <c r="E17">
        <v>0</v>
      </c>
      <c r="F17" t="s">
        <v>1280</v>
      </c>
      <c r="G17" t="s">
        <v>583</v>
      </c>
      <c r="H17" t="s">
        <v>1281</v>
      </c>
      <c r="I17" t="s">
        <v>1282</v>
      </c>
    </row>
    <row r="18" spans="1:9">
      <c r="A18" t="s">
        <v>2807</v>
      </c>
      <c r="B18" t="s">
        <v>19</v>
      </c>
      <c r="C18" t="s">
        <v>2808</v>
      </c>
      <c r="D18" t="s">
        <v>2809</v>
      </c>
      <c r="E18" t="s">
        <v>2810</v>
      </c>
      <c r="F18" t="s">
        <v>850</v>
      </c>
      <c r="G18" t="s">
        <v>583</v>
      </c>
      <c r="H18" t="s">
        <v>352</v>
      </c>
      <c r="I18" t="s">
        <v>851</v>
      </c>
    </row>
    <row r="19" spans="1:9">
      <c r="A19" t="s">
        <v>5580</v>
      </c>
      <c r="B19" t="s">
        <v>20</v>
      </c>
      <c r="C19" t="s">
        <v>5581</v>
      </c>
      <c r="D19" t="s">
        <v>5582</v>
      </c>
      <c r="E19" t="s">
        <v>5583</v>
      </c>
      <c r="F19" t="s">
        <v>5584</v>
      </c>
      <c r="G19" t="s">
        <v>352</v>
      </c>
      <c r="H19" t="s">
        <v>367</v>
      </c>
      <c r="I19" t="s">
        <v>981</v>
      </c>
    </row>
    <row r="20" spans="1:9">
      <c r="A20" t="s">
        <v>7167</v>
      </c>
      <c r="B20" t="s">
        <v>21</v>
      </c>
      <c r="C20" t="s">
        <v>7168</v>
      </c>
      <c r="D20" t="s">
        <v>7169</v>
      </c>
      <c r="E20" t="s">
        <v>3498</v>
      </c>
      <c r="F20" t="s">
        <v>7170</v>
      </c>
      <c r="G20" t="s">
        <v>352</v>
      </c>
      <c r="H20" t="s">
        <v>692</v>
      </c>
      <c r="I20" t="s">
        <v>1239</v>
      </c>
    </row>
    <row r="21" spans="1:9">
      <c r="A21" t="s">
        <v>16373</v>
      </c>
      <c r="B21" t="s">
        <v>22</v>
      </c>
      <c r="C21" t="s">
        <v>16374</v>
      </c>
      <c r="D21" t="s">
        <v>16375</v>
      </c>
      <c r="E21" t="s">
        <v>16376</v>
      </c>
      <c r="F21" t="s">
        <v>691</v>
      </c>
      <c r="G21" t="s">
        <v>352</v>
      </c>
      <c r="H21" t="s">
        <v>692</v>
      </c>
      <c r="I21" t="s">
        <v>693</v>
      </c>
    </row>
    <row r="22" spans="1:9">
      <c r="A22" t="s">
        <v>1553</v>
      </c>
      <c r="B22" t="s">
        <v>23</v>
      </c>
      <c r="C22" t="s">
        <v>1554</v>
      </c>
      <c r="D22" t="s">
        <v>1555</v>
      </c>
      <c r="E22" t="s">
        <v>1556</v>
      </c>
      <c r="F22" t="s">
        <v>1135</v>
      </c>
      <c r="G22" t="s">
        <v>352</v>
      </c>
      <c r="H22" t="s">
        <v>495</v>
      </c>
      <c r="I22" t="s">
        <v>1136</v>
      </c>
    </row>
    <row r="23" spans="1:9">
      <c r="A23" t="s">
        <v>12536</v>
      </c>
      <c r="B23" t="s">
        <v>5</v>
      </c>
      <c r="C23" t="s">
        <v>652</v>
      </c>
      <c r="D23" t="s">
        <v>652</v>
      </c>
      <c r="E23">
        <v>0</v>
      </c>
      <c r="F23" t="s">
        <v>2014</v>
      </c>
      <c r="G23" t="s">
        <v>583</v>
      </c>
      <c r="H23" t="s">
        <v>1281</v>
      </c>
      <c r="I23" t="s">
        <v>2015</v>
      </c>
    </row>
    <row r="24" spans="1:9">
      <c r="A24" t="s">
        <v>3751</v>
      </c>
      <c r="B24" t="s">
        <v>24</v>
      </c>
      <c r="C24" t="s">
        <v>3752</v>
      </c>
      <c r="D24" t="s">
        <v>3753</v>
      </c>
      <c r="E24" t="s">
        <v>3754</v>
      </c>
      <c r="F24" t="s">
        <v>3755</v>
      </c>
      <c r="G24" t="s">
        <v>352</v>
      </c>
      <c r="H24" t="s">
        <v>754</v>
      </c>
      <c r="I24" t="s">
        <v>2993</v>
      </c>
    </row>
    <row r="25" spans="1:9" s="126" customFormat="1">
      <c r="A25" s="126" t="s">
        <v>2998</v>
      </c>
      <c r="B25" s="126" t="s">
        <v>5</v>
      </c>
      <c r="C25" s="126" t="s">
        <v>652</v>
      </c>
      <c r="D25" s="126" t="s">
        <v>652</v>
      </c>
      <c r="E25" s="126">
        <v>0</v>
      </c>
      <c r="F25" s="126" t="s">
        <v>1655</v>
      </c>
      <c r="G25" s="126" t="s">
        <v>583</v>
      </c>
      <c r="H25" s="126" t="s">
        <v>352</v>
      </c>
      <c r="I25" s="126" t="s">
        <v>1656</v>
      </c>
    </row>
    <row r="26" spans="1:9">
      <c r="A26" t="s">
        <v>8735</v>
      </c>
      <c r="B26" t="s">
        <v>25</v>
      </c>
      <c r="C26" t="s">
        <v>8736</v>
      </c>
      <c r="D26" t="s">
        <v>8737</v>
      </c>
      <c r="E26" t="s">
        <v>7232</v>
      </c>
      <c r="F26" t="s">
        <v>8563</v>
      </c>
      <c r="G26" t="s">
        <v>1723</v>
      </c>
      <c r="H26" t="s">
        <v>2273</v>
      </c>
      <c r="I26" t="s">
        <v>7234</v>
      </c>
    </row>
    <row r="27" spans="1:9" s="114" customFormat="1">
      <c r="A27" s="114" t="s">
        <v>10145</v>
      </c>
      <c r="B27" s="114" t="s">
        <v>26</v>
      </c>
      <c r="C27" s="114" t="s">
        <v>10146</v>
      </c>
      <c r="D27" s="114" t="s">
        <v>10146</v>
      </c>
      <c r="E27" s="114">
        <v>0</v>
      </c>
      <c r="F27" s="114" t="s">
        <v>582</v>
      </c>
      <c r="G27" s="114" t="s">
        <v>583</v>
      </c>
      <c r="H27" s="114" t="s">
        <v>352</v>
      </c>
      <c r="I27" s="114" t="s">
        <v>584</v>
      </c>
    </row>
    <row r="28" spans="1:9">
      <c r="A28" t="s">
        <v>16349</v>
      </c>
      <c r="B28" t="s">
        <v>27</v>
      </c>
      <c r="C28" t="s">
        <v>16350</v>
      </c>
      <c r="D28" t="s">
        <v>16350</v>
      </c>
      <c r="E28">
        <v>0</v>
      </c>
      <c r="F28" t="s">
        <v>582</v>
      </c>
      <c r="G28" t="s">
        <v>583</v>
      </c>
      <c r="H28" t="s">
        <v>352</v>
      </c>
      <c r="I28" t="s">
        <v>584</v>
      </c>
    </row>
    <row r="29" spans="1:9">
      <c r="A29" t="s">
        <v>10863</v>
      </c>
      <c r="B29" t="s">
        <v>28</v>
      </c>
      <c r="C29" t="s">
        <v>10864</v>
      </c>
      <c r="D29" t="s">
        <v>10865</v>
      </c>
      <c r="E29" t="s">
        <v>10866</v>
      </c>
      <c r="F29" t="s">
        <v>850</v>
      </c>
      <c r="G29" t="s">
        <v>583</v>
      </c>
      <c r="H29" t="s">
        <v>352</v>
      </c>
      <c r="I29" t="s">
        <v>851</v>
      </c>
    </row>
    <row r="30" spans="1:9" s="12" customFormat="1">
      <c r="A30" s="12" t="s">
        <v>1975</v>
      </c>
      <c r="B30" s="12" t="s">
        <v>29</v>
      </c>
      <c r="C30" s="12" t="s">
        <v>1976</v>
      </c>
      <c r="D30" s="12" t="s">
        <v>1977</v>
      </c>
      <c r="E30" s="12" t="s">
        <v>1978</v>
      </c>
      <c r="F30" s="12" t="s">
        <v>1927</v>
      </c>
      <c r="G30" s="12" t="s">
        <v>352</v>
      </c>
      <c r="H30" s="12" t="s">
        <v>367</v>
      </c>
      <c r="I30" s="12" t="s">
        <v>1855</v>
      </c>
    </row>
    <row r="31" spans="1:9">
      <c r="A31" t="s">
        <v>1984</v>
      </c>
      <c r="B31" t="s">
        <v>30</v>
      </c>
      <c r="C31" t="s">
        <v>1985</v>
      </c>
      <c r="D31" t="s">
        <v>1986</v>
      </c>
      <c r="E31" t="s">
        <v>1987</v>
      </c>
      <c r="F31" t="s">
        <v>1988</v>
      </c>
      <c r="G31" t="s">
        <v>352</v>
      </c>
      <c r="H31" t="s">
        <v>360</v>
      </c>
      <c r="I31" t="s">
        <v>401</v>
      </c>
    </row>
    <row r="32" spans="1:9">
      <c r="A32" t="s">
        <v>7227</v>
      </c>
      <c r="B32" t="s">
        <v>31</v>
      </c>
      <c r="C32" t="s">
        <v>7228</v>
      </c>
      <c r="D32" t="s">
        <v>7228</v>
      </c>
      <c r="E32">
        <v>0</v>
      </c>
      <c r="F32" t="s">
        <v>6901</v>
      </c>
      <c r="G32" t="s">
        <v>352</v>
      </c>
      <c r="H32" t="s">
        <v>754</v>
      </c>
      <c r="I32" t="s">
        <v>4919</v>
      </c>
    </row>
    <row r="33" spans="1:9">
      <c r="A33" t="s">
        <v>18285</v>
      </c>
      <c r="B33" t="s">
        <v>32</v>
      </c>
      <c r="C33" t="s">
        <v>18286</v>
      </c>
      <c r="D33" t="s">
        <v>18286</v>
      </c>
      <c r="E33">
        <v>0</v>
      </c>
      <c r="F33" t="s">
        <v>1875</v>
      </c>
      <c r="G33" t="s">
        <v>583</v>
      </c>
      <c r="H33" t="s">
        <v>1723</v>
      </c>
      <c r="I33" t="s">
        <v>1876</v>
      </c>
    </row>
    <row r="34" spans="1:9">
      <c r="A34" t="s">
        <v>13114</v>
      </c>
      <c r="B34" t="s">
        <v>33</v>
      </c>
      <c r="C34" t="s">
        <v>13115</v>
      </c>
      <c r="D34" t="s">
        <v>13115</v>
      </c>
      <c r="E34">
        <v>0</v>
      </c>
      <c r="F34" t="s">
        <v>13116</v>
      </c>
      <c r="G34" t="s">
        <v>2826</v>
      </c>
      <c r="H34" t="s">
        <v>4721</v>
      </c>
      <c r="I34" t="s">
        <v>13117</v>
      </c>
    </row>
    <row r="35" spans="1:9">
      <c r="A35" t="s">
        <v>15940</v>
      </c>
      <c r="B35" t="s">
        <v>34</v>
      </c>
      <c r="C35" t="s">
        <v>15941</v>
      </c>
      <c r="D35" t="s">
        <v>15942</v>
      </c>
      <c r="E35" t="s">
        <v>7152</v>
      </c>
      <c r="F35" t="s">
        <v>15943</v>
      </c>
      <c r="G35" t="s">
        <v>1723</v>
      </c>
      <c r="H35" t="s">
        <v>2291</v>
      </c>
      <c r="I35" t="s">
        <v>9717</v>
      </c>
    </row>
    <row r="36" spans="1:9">
      <c r="A36" t="s">
        <v>14291</v>
      </c>
      <c r="B36" t="s">
        <v>35</v>
      </c>
      <c r="C36" t="s">
        <v>14292</v>
      </c>
      <c r="D36" t="s">
        <v>14292</v>
      </c>
      <c r="E36">
        <v>0</v>
      </c>
      <c r="F36" t="s">
        <v>11936</v>
      </c>
      <c r="G36" t="s">
        <v>583</v>
      </c>
      <c r="H36" t="s">
        <v>1842</v>
      </c>
      <c r="I36" t="s">
        <v>11937</v>
      </c>
    </row>
    <row r="37" spans="1:9">
      <c r="A37" t="s">
        <v>12602</v>
      </c>
      <c r="B37" t="s">
        <v>5</v>
      </c>
      <c r="C37" t="s">
        <v>652</v>
      </c>
      <c r="D37" t="s">
        <v>652</v>
      </c>
      <c r="E37">
        <v>0</v>
      </c>
      <c r="F37" t="s">
        <v>2014</v>
      </c>
      <c r="G37" t="s">
        <v>583</v>
      </c>
      <c r="H37" t="s">
        <v>1281</v>
      </c>
      <c r="I37" t="s">
        <v>2015</v>
      </c>
    </row>
    <row r="38" spans="1:9">
      <c r="A38" t="s">
        <v>7414</v>
      </c>
      <c r="B38" t="s">
        <v>36</v>
      </c>
      <c r="C38" t="s">
        <v>7415</v>
      </c>
      <c r="D38" t="s">
        <v>7415</v>
      </c>
      <c r="E38">
        <v>0</v>
      </c>
      <c r="F38" t="s">
        <v>2014</v>
      </c>
      <c r="G38" t="s">
        <v>583</v>
      </c>
      <c r="H38" t="s">
        <v>1281</v>
      </c>
      <c r="I38" t="s">
        <v>2015</v>
      </c>
    </row>
    <row r="39" spans="1:9">
      <c r="A39" t="s">
        <v>14178</v>
      </c>
      <c r="B39" t="s">
        <v>37</v>
      </c>
      <c r="C39" t="s">
        <v>14179</v>
      </c>
      <c r="D39" t="s">
        <v>14180</v>
      </c>
      <c r="E39" t="s">
        <v>7265</v>
      </c>
      <c r="F39" t="s">
        <v>850</v>
      </c>
      <c r="G39" t="s">
        <v>583</v>
      </c>
      <c r="H39" t="s">
        <v>352</v>
      </c>
      <c r="I39" t="s">
        <v>851</v>
      </c>
    </row>
    <row r="40" spans="1:9">
      <c r="A40" t="s">
        <v>6905</v>
      </c>
      <c r="B40" t="s">
        <v>38</v>
      </c>
      <c r="C40" t="s">
        <v>6906</v>
      </c>
      <c r="D40" t="s">
        <v>6907</v>
      </c>
      <c r="E40" t="s">
        <v>2621</v>
      </c>
      <c r="F40" t="s">
        <v>850</v>
      </c>
      <c r="G40" t="s">
        <v>583</v>
      </c>
      <c r="H40" t="s">
        <v>352</v>
      </c>
      <c r="I40" t="s">
        <v>851</v>
      </c>
    </row>
    <row r="41" spans="1:9">
      <c r="A41" t="s">
        <v>16134</v>
      </c>
      <c r="B41" t="s">
        <v>39</v>
      </c>
      <c r="C41" t="s">
        <v>16135</v>
      </c>
      <c r="D41" t="s">
        <v>16136</v>
      </c>
      <c r="E41" t="s">
        <v>7966</v>
      </c>
      <c r="F41" t="s">
        <v>7967</v>
      </c>
      <c r="G41" t="s">
        <v>1705</v>
      </c>
      <c r="H41" t="s">
        <v>4638</v>
      </c>
      <c r="I41" t="s">
        <v>7968</v>
      </c>
    </row>
    <row r="42" spans="1:9">
      <c r="A42" t="s">
        <v>13289</v>
      </c>
      <c r="B42" t="s">
        <v>40</v>
      </c>
      <c r="C42" t="s">
        <v>13288</v>
      </c>
      <c r="D42" t="s">
        <v>13288</v>
      </c>
      <c r="E42">
        <v>0</v>
      </c>
      <c r="F42" t="s">
        <v>2312</v>
      </c>
      <c r="G42" t="s">
        <v>583</v>
      </c>
      <c r="H42" t="s">
        <v>1723</v>
      </c>
      <c r="I42" t="s">
        <v>2313</v>
      </c>
    </row>
    <row r="43" spans="1:9">
      <c r="A43" t="s">
        <v>13290</v>
      </c>
      <c r="B43" t="s">
        <v>41</v>
      </c>
      <c r="C43" t="s">
        <v>13291</v>
      </c>
      <c r="D43" t="s">
        <v>13291</v>
      </c>
      <c r="E43">
        <v>0</v>
      </c>
      <c r="F43" t="s">
        <v>13292</v>
      </c>
      <c r="G43" t="s">
        <v>1723</v>
      </c>
      <c r="H43" t="s">
        <v>2291</v>
      </c>
      <c r="I43" t="s">
        <v>2292</v>
      </c>
    </row>
    <row r="44" spans="1:9">
      <c r="A44" t="s">
        <v>13285</v>
      </c>
      <c r="B44" t="s">
        <v>42</v>
      </c>
      <c r="C44" t="s">
        <v>13286</v>
      </c>
      <c r="D44" t="s">
        <v>13286</v>
      </c>
      <c r="E44">
        <v>0</v>
      </c>
      <c r="F44" t="s">
        <v>2312</v>
      </c>
      <c r="G44" t="s">
        <v>583</v>
      </c>
      <c r="H44" t="s">
        <v>1723</v>
      </c>
      <c r="I44" t="s">
        <v>2313</v>
      </c>
    </row>
    <row r="45" spans="1:9">
      <c r="A45" t="s">
        <v>15715</v>
      </c>
      <c r="B45" t="s">
        <v>43</v>
      </c>
      <c r="C45" t="s">
        <v>15716</v>
      </c>
      <c r="D45" t="s">
        <v>15717</v>
      </c>
      <c r="E45" t="s">
        <v>15718</v>
      </c>
      <c r="F45" t="s">
        <v>850</v>
      </c>
      <c r="G45" t="s">
        <v>583</v>
      </c>
      <c r="H45" t="s">
        <v>352</v>
      </c>
      <c r="I45" t="s">
        <v>851</v>
      </c>
    </row>
    <row r="46" spans="1:9">
      <c r="A46" t="s">
        <v>14534</v>
      </c>
      <c r="B46" t="s">
        <v>44</v>
      </c>
      <c r="C46" t="s">
        <v>14535</v>
      </c>
      <c r="D46" t="s">
        <v>14535</v>
      </c>
      <c r="E46">
        <v>0</v>
      </c>
      <c r="F46" t="s">
        <v>6600</v>
      </c>
      <c r="G46" t="s">
        <v>583</v>
      </c>
      <c r="H46" t="s">
        <v>1842</v>
      </c>
      <c r="I46" t="s">
        <v>6601</v>
      </c>
    </row>
    <row r="47" spans="1:9">
      <c r="A47" t="s">
        <v>1901</v>
      </c>
      <c r="B47" t="s">
        <v>45</v>
      </c>
      <c r="C47" t="s">
        <v>1902</v>
      </c>
      <c r="D47" t="s">
        <v>1903</v>
      </c>
      <c r="E47" t="s">
        <v>1904</v>
      </c>
      <c r="F47" t="s">
        <v>1905</v>
      </c>
      <c r="G47" t="s">
        <v>352</v>
      </c>
      <c r="H47" t="s">
        <v>467</v>
      </c>
      <c r="I47" t="s">
        <v>908</v>
      </c>
    </row>
    <row r="48" spans="1:9">
      <c r="A48" t="s">
        <v>9031</v>
      </c>
      <c r="B48" t="s">
        <v>46</v>
      </c>
      <c r="C48" t="s">
        <v>9032</v>
      </c>
      <c r="D48" t="s">
        <v>9033</v>
      </c>
      <c r="E48" t="s">
        <v>9034</v>
      </c>
      <c r="F48" t="s">
        <v>1135</v>
      </c>
      <c r="G48" t="s">
        <v>352</v>
      </c>
      <c r="H48" t="s">
        <v>495</v>
      </c>
      <c r="I48" t="s">
        <v>1136</v>
      </c>
    </row>
    <row r="49" spans="1:9">
      <c r="A49" t="s">
        <v>17207</v>
      </c>
      <c r="B49" t="s">
        <v>47</v>
      </c>
      <c r="C49" t="s">
        <v>17208</v>
      </c>
      <c r="D49" t="s">
        <v>17209</v>
      </c>
      <c r="E49" t="s">
        <v>6928</v>
      </c>
      <c r="F49" t="s">
        <v>764</v>
      </c>
      <c r="G49" t="s">
        <v>583</v>
      </c>
      <c r="H49" t="s">
        <v>352</v>
      </c>
      <c r="I49" t="s">
        <v>765</v>
      </c>
    </row>
    <row r="50" spans="1:9">
      <c r="A50" t="s">
        <v>17216</v>
      </c>
      <c r="B50" t="s">
        <v>48</v>
      </c>
      <c r="C50" t="s">
        <v>17217</v>
      </c>
      <c r="D50" t="s">
        <v>17218</v>
      </c>
      <c r="E50" t="s">
        <v>6928</v>
      </c>
      <c r="F50" t="s">
        <v>764</v>
      </c>
      <c r="G50" t="s">
        <v>583</v>
      </c>
      <c r="H50" t="s">
        <v>352</v>
      </c>
      <c r="I50" t="s">
        <v>765</v>
      </c>
    </row>
    <row r="51" spans="1:9">
      <c r="A51" t="s">
        <v>16589</v>
      </c>
      <c r="B51" t="s">
        <v>49</v>
      </c>
      <c r="C51" t="s">
        <v>16590</v>
      </c>
      <c r="D51" t="s">
        <v>16591</v>
      </c>
      <c r="E51" t="s">
        <v>16592</v>
      </c>
      <c r="F51" t="s">
        <v>3606</v>
      </c>
      <c r="G51" t="s">
        <v>1705</v>
      </c>
      <c r="H51" t="s">
        <v>1706</v>
      </c>
      <c r="I51" t="s">
        <v>1707</v>
      </c>
    </row>
    <row r="52" spans="1:9">
      <c r="A52" t="s">
        <v>16584</v>
      </c>
      <c r="B52" t="s">
        <v>50</v>
      </c>
      <c r="C52" t="s">
        <v>16585</v>
      </c>
      <c r="D52" t="s">
        <v>16586</v>
      </c>
      <c r="E52" t="s">
        <v>7162</v>
      </c>
      <c r="F52" t="s">
        <v>3651</v>
      </c>
      <c r="G52" t="s">
        <v>583</v>
      </c>
      <c r="H52" t="s">
        <v>352</v>
      </c>
      <c r="I52" t="s">
        <v>3652</v>
      </c>
    </row>
    <row r="53" spans="1:9">
      <c r="A53" t="s">
        <v>15552</v>
      </c>
      <c r="B53" t="s">
        <v>51</v>
      </c>
      <c r="C53" t="s">
        <v>15553</v>
      </c>
      <c r="D53" t="s">
        <v>15553</v>
      </c>
      <c r="E53">
        <v>0</v>
      </c>
      <c r="F53" t="s">
        <v>6610</v>
      </c>
      <c r="G53" t="s">
        <v>1705</v>
      </c>
      <c r="H53" t="s">
        <v>4638</v>
      </c>
      <c r="I53" t="s">
        <v>6611</v>
      </c>
    </row>
    <row r="54" spans="1:9">
      <c r="A54" t="s">
        <v>15554</v>
      </c>
      <c r="B54" t="s">
        <v>52</v>
      </c>
      <c r="C54" t="s">
        <v>15555</v>
      </c>
      <c r="D54" t="s">
        <v>15555</v>
      </c>
      <c r="E54">
        <v>0</v>
      </c>
      <c r="F54" t="s">
        <v>6610</v>
      </c>
      <c r="G54" t="s">
        <v>1705</v>
      </c>
      <c r="H54" t="s">
        <v>4638</v>
      </c>
      <c r="I54" t="s">
        <v>6611</v>
      </c>
    </row>
    <row r="55" spans="1:9">
      <c r="A55" t="s">
        <v>10442</v>
      </c>
      <c r="B55" t="s">
        <v>53</v>
      </c>
      <c r="C55" t="s">
        <v>10443</v>
      </c>
      <c r="D55" t="s">
        <v>10444</v>
      </c>
      <c r="E55" t="s">
        <v>10445</v>
      </c>
      <c r="F55" t="s">
        <v>10430</v>
      </c>
      <c r="G55" t="s">
        <v>352</v>
      </c>
      <c r="H55" t="s">
        <v>467</v>
      </c>
      <c r="I55" t="s">
        <v>2056</v>
      </c>
    </row>
    <row r="56" spans="1:9">
      <c r="A56" t="s">
        <v>15225</v>
      </c>
      <c r="B56" t="s">
        <v>18</v>
      </c>
      <c r="C56" t="s">
        <v>1279</v>
      </c>
      <c r="D56" t="s">
        <v>1279</v>
      </c>
      <c r="E56">
        <v>0</v>
      </c>
      <c r="F56" t="s">
        <v>1280</v>
      </c>
      <c r="G56" t="s">
        <v>583</v>
      </c>
      <c r="H56" t="s">
        <v>1281</v>
      </c>
      <c r="I56" t="s">
        <v>1282</v>
      </c>
    </row>
    <row r="57" spans="1:9">
      <c r="A57" t="s">
        <v>11972</v>
      </c>
      <c r="B57" t="s">
        <v>54</v>
      </c>
      <c r="C57" t="s">
        <v>11973</v>
      </c>
      <c r="D57" t="s">
        <v>11973</v>
      </c>
      <c r="E57">
        <v>0</v>
      </c>
      <c r="F57" t="s">
        <v>1841</v>
      </c>
      <c r="G57" t="s">
        <v>583</v>
      </c>
      <c r="H57" t="s">
        <v>1842</v>
      </c>
      <c r="I57" t="s">
        <v>1843</v>
      </c>
    </row>
    <row r="58" spans="1:9">
      <c r="A58" t="s">
        <v>5691</v>
      </c>
      <c r="B58" t="s">
        <v>55</v>
      </c>
      <c r="C58" t="s">
        <v>5692</v>
      </c>
      <c r="D58" t="s">
        <v>5693</v>
      </c>
      <c r="E58" t="s">
        <v>5694</v>
      </c>
      <c r="F58" t="s">
        <v>657</v>
      </c>
      <c r="G58" t="s">
        <v>352</v>
      </c>
      <c r="H58" t="s">
        <v>360</v>
      </c>
      <c r="I58" t="s">
        <v>658</v>
      </c>
    </row>
    <row r="59" spans="1:9">
      <c r="A59" t="s">
        <v>18947</v>
      </c>
      <c r="B59" t="s">
        <v>56</v>
      </c>
      <c r="C59" t="s">
        <v>18948</v>
      </c>
      <c r="D59" t="s">
        <v>18948</v>
      </c>
      <c r="E59">
        <v>0</v>
      </c>
      <c r="F59" t="s">
        <v>5173</v>
      </c>
      <c r="G59" t="s">
        <v>583</v>
      </c>
      <c r="H59" t="s">
        <v>1842</v>
      </c>
      <c r="I59" t="s">
        <v>5174</v>
      </c>
    </row>
    <row r="60" spans="1:9">
      <c r="A60" t="s">
        <v>12417</v>
      </c>
      <c r="B60" t="s">
        <v>5</v>
      </c>
      <c r="C60" t="s">
        <v>652</v>
      </c>
      <c r="D60" t="s">
        <v>652</v>
      </c>
      <c r="E60">
        <v>0</v>
      </c>
      <c r="F60" t="s">
        <v>2014</v>
      </c>
      <c r="G60" t="s">
        <v>583</v>
      </c>
      <c r="H60" t="s">
        <v>1281</v>
      </c>
      <c r="I60" t="s">
        <v>2015</v>
      </c>
    </row>
    <row r="61" spans="1:9">
      <c r="A61" t="s">
        <v>18455</v>
      </c>
      <c r="B61" t="s">
        <v>57</v>
      </c>
      <c r="C61" t="s">
        <v>18456</v>
      </c>
      <c r="D61" t="s">
        <v>18457</v>
      </c>
      <c r="E61" t="s">
        <v>5562</v>
      </c>
      <c r="F61" t="s">
        <v>2760</v>
      </c>
      <c r="G61" t="s">
        <v>352</v>
      </c>
      <c r="H61" t="s">
        <v>2649</v>
      </c>
      <c r="I61" t="s">
        <v>2708</v>
      </c>
    </row>
    <row r="62" spans="1:9">
      <c r="A62" t="s">
        <v>18933</v>
      </c>
      <c r="B62" t="s">
        <v>58</v>
      </c>
      <c r="C62" t="s">
        <v>18934</v>
      </c>
      <c r="D62" t="s">
        <v>18935</v>
      </c>
      <c r="E62" t="s">
        <v>9204</v>
      </c>
      <c r="F62" t="s">
        <v>7194</v>
      </c>
      <c r="G62" t="s">
        <v>352</v>
      </c>
      <c r="H62" t="s">
        <v>692</v>
      </c>
      <c r="I62" t="s">
        <v>1239</v>
      </c>
    </row>
    <row r="63" spans="1:9">
      <c r="A63" t="s">
        <v>18257</v>
      </c>
      <c r="B63" t="s">
        <v>59</v>
      </c>
      <c r="C63" t="s">
        <v>2287</v>
      </c>
      <c r="D63" t="s">
        <v>2288</v>
      </c>
      <c r="E63" t="s">
        <v>2289</v>
      </c>
      <c r="F63" t="s">
        <v>2290</v>
      </c>
      <c r="G63" t="s">
        <v>1723</v>
      </c>
      <c r="H63" t="s">
        <v>2291</v>
      </c>
      <c r="I63" t="s">
        <v>2292</v>
      </c>
    </row>
    <row r="64" spans="1:9">
      <c r="A64" t="s">
        <v>18254</v>
      </c>
      <c r="B64" t="s">
        <v>60</v>
      </c>
      <c r="C64" t="s">
        <v>18255</v>
      </c>
      <c r="D64" t="s">
        <v>18256</v>
      </c>
      <c r="E64" t="s">
        <v>2296</v>
      </c>
      <c r="F64" t="s">
        <v>15826</v>
      </c>
      <c r="G64" t="s">
        <v>1723</v>
      </c>
      <c r="H64" t="s">
        <v>1724</v>
      </c>
      <c r="I64" t="s">
        <v>1725</v>
      </c>
    </row>
    <row r="65" spans="1:9">
      <c r="A65" t="s">
        <v>18788</v>
      </c>
      <c r="B65" t="s">
        <v>61</v>
      </c>
      <c r="C65" t="s">
        <v>18789</v>
      </c>
      <c r="D65" t="s">
        <v>18789</v>
      </c>
      <c r="E65">
        <v>0</v>
      </c>
      <c r="F65" t="s">
        <v>2312</v>
      </c>
      <c r="G65" t="s">
        <v>583</v>
      </c>
      <c r="H65" t="s">
        <v>1723</v>
      </c>
      <c r="I65" t="s">
        <v>2313</v>
      </c>
    </row>
    <row r="66" spans="1:9">
      <c r="A66" t="s">
        <v>2709</v>
      </c>
      <c r="B66" t="s">
        <v>62</v>
      </c>
      <c r="C66" t="s">
        <v>2710</v>
      </c>
      <c r="D66" t="s">
        <v>2711</v>
      </c>
      <c r="E66" t="s">
        <v>2712</v>
      </c>
      <c r="F66" t="s">
        <v>2713</v>
      </c>
      <c r="G66" t="s">
        <v>352</v>
      </c>
      <c r="H66" t="s">
        <v>2649</v>
      </c>
      <c r="I66" t="s">
        <v>2708</v>
      </c>
    </row>
    <row r="67" spans="1:9">
      <c r="A67" t="s">
        <v>15529</v>
      </c>
      <c r="B67" t="s">
        <v>63</v>
      </c>
      <c r="C67" t="s">
        <v>15530</v>
      </c>
      <c r="D67" t="s">
        <v>15530</v>
      </c>
      <c r="E67">
        <v>0</v>
      </c>
      <c r="F67" t="s">
        <v>6610</v>
      </c>
      <c r="G67" t="s">
        <v>1705</v>
      </c>
      <c r="H67" t="s">
        <v>4638</v>
      </c>
      <c r="I67" t="s">
        <v>6611</v>
      </c>
    </row>
    <row r="68" spans="1:9">
      <c r="A68" t="s">
        <v>15531</v>
      </c>
      <c r="B68" t="s">
        <v>63</v>
      </c>
      <c r="C68" t="s">
        <v>15530</v>
      </c>
      <c r="D68" t="s">
        <v>15530</v>
      </c>
      <c r="E68">
        <v>0</v>
      </c>
      <c r="F68" t="s">
        <v>6610</v>
      </c>
      <c r="G68" t="s">
        <v>1705</v>
      </c>
      <c r="H68" t="s">
        <v>4638</v>
      </c>
      <c r="I68" t="s">
        <v>6611</v>
      </c>
    </row>
    <row r="69" spans="1:9">
      <c r="A69" t="s">
        <v>15527</v>
      </c>
      <c r="B69" t="s">
        <v>64</v>
      </c>
      <c r="C69" t="s">
        <v>15528</v>
      </c>
      <c r="D69" t="s">
        <v>15528</v>
      </c>
      <c r="E69">
        <v>0</v>
      </c>
      <c r="F69" t="s">
        <v>6610</v>
      </c>
      <c r="G69" t="s">
        <v>1705</v>
      </c>
      <c r="H69" t="s">
        <v>4638</v>
      </c>
      <c r="I69" t="s">
        <v>6611</v>
      </c>
    </row>
    <row r="70" spans="1:9">
      <c r="A70" t="s">
        <v>14030</v>
      </c>
      <c r="B70" t="s">
        <v>65</v>
      </c>
      <c r="C70" t="s">
        <v>14031</v>
      </c>
      <c r="D70" t="s">
        <v>14031</v>
      </c>
      <c r="E70">
        <v>0</v>
      </c>
      <c r="F70" t="s">
        <v>6594</v>
      </c>
      <c r="G70" t="s">
        <v>1705</v>
      </c>
      <c r="H70" t="s">
        <v>4638</v>
      </c>
      <c r="I70" t="s">
        <v>6595</v>
      </c>
    </row>
    <row r="71" spans="1:9">
      <c r="A71" t="s">
        <v>7550</v>
      </c>
      <c r="B71" t="s">
        <v>66</v>
      </c>
      <c r="C71" t="s">
        <v>7551</v>
      </c>
      <c r="D71" t="s">
        <v>7551</v>
      </c>
      <c r="E71">
        <v>0</v>
      </c>
      <c r="F71" t="s">
        <v>2322</v>
      </c>
      <c r="G71" t="s">
        <v>583</v>
      </c>
      <c r="H71" t="s">
        <v>1842</v>
      </c>
      <c r="I71" t="s">
        <v>2323</v>
      </c>
    </row>
    <row r="72" spans="1:9" s="126" customFormat="1">
      <c r="A72" s="126" t="s">
        <v>7003</v>
      </c>
      <c r="B72" s="126" t="s">
        <v>67</v>
      </c>
      <c r="C72" s="126" t="s">
        <v>7004</v>
      </c>
      <c r="D72" s="126" t="s">
        <v>7004</v>
      </c>
      <c r="E72" s="126">
        <v>0</v>
      </c>
      <c r="F72" s="126" t="s">
        <v>1190</v>
      </c>
      <c r="G72" s="126" t="s">
        <v>352</v>
      </c>
      <c r="H72" s="126" t="s">
        <v>610</v>
      </c>
      <c r="I72" s="126" t="s">
        <v>1191</v>
      </c>
    </row>
    <row r="73" spans="1:9">
      <c r="A73" t="s">
        <v>16919</v>
      </c>
      <c r="B73" t="s">
        <v>68</v>
      </c>
      <c r="C73" t="s">
        <v>16920</v>
      </c>
      <c r="D73" t="s">
        <v>16920</v>
      </c>
      <c r="E73">
        <v>0</v>
      </c>
      <c r="F73" t="s">
        <v>6964</v>
      </c>
      <c r="G73" t="s">
        <v>1705</v>
      </c>
      <c r="H73" t="s">
        <v>4638</v>
      </c>
      <c r="I73" t="s">
        <v>4639</v>
      </c>
    </row>
    <row r="74" spans="1:9">
      <c r="A74" t="s">
        <v>16917</v>
      </c>
      <c r="B74" t="s">
        <v>69</v>
      </c>
      <c r="C74" t="s">
        <v>16918</v>
      </c>
      <c r="D74" t="s">
        <v>16918</v>
      </c>
      <c r="E74">
        <v>0</v>
      </c>
      <c r="F74" t="s">
        <v>6964</v>
      </c>
      <c r="G74" t="s">
        <v>1705</v>
      </c>
      <c r="H74" t="s">
        <v>4638</v>
      </c>
      <c r="I74" t="s">
        <v>4639</v>
      </c>
    </row>
    <row r="75" spans="1:9">
      <c r="A75" t="s">
        <v>10484</v>
      </c>
      <c r="B75" t="s">
        <v>70</v>
      </c>
      <c r="C75" t="s">
        <v>10485</v>
      </c>
      <c r="D75" t="s">
        <v>10485</v>
      </c>
      <c r="E75">
        <v>0</v>
      </c>
      <c r="F75" t="s">
        <v>6964</v>
      </c>
      <c r="G75" t="s">
        <v>1705</v>
      </c>
      <c r="H75" t="s">
        <v>4638</v>
      </c>
      <c r="I75" t="s">
        <v>4639</v>
      </c>
    </row>
    <row r="76" spans="1:9">
      <c r="A76" t="s">
        <v>15473</v>
      </c>
      <c r="B76" t="s">
        <v>71</v>
      </c>
      <c r="C76" t="s">
        <v>15474</v>
      </c>
      <c r="D76" t="s">
        <v>15475</v>
      </c>
      <c r="E76" t="s">
        <v>7126</v>
      </c>
      <c r="F76" t="s">
        <v>7101</v>
      </c>
      <c r="G76" t="s">
        <v>352</v>
      </c>
      <c r="H76" t="s">
        <v>617</v>
      </c>
      <c r="I76" t="s">
        <v>2924</v>
      </c>
    </row>
    <row r="77" spans="1:9">
      <c r="A77" t="s">
        <v>15476</v>
      </c>
      <c r="B77" t="s">
        <v>72</v>
      </c>
      <c r="C77" t="s">
        <v>15477</v>
      </c>
      <c r="D77" t="s">
        <v>15478</v>
      </c>
      <c r="E77" t="s">
        <v>7107</v>
      </c>
      <c r="F77" t="s">
        <v>2109</v>
      </c>
      <c r="G77" t="s">
        <v>352</v>
      </c>
      <c r="H77" t="s">
        <v>617</v>
      </c>
      <c r="I77" t="s">
        <v>2110</v>
      </c>
    </row>
    <row r="78" spans="1:9">
      <c r="A78" t="s">
        <v>1203</v>
      </c>
      <c r="B78" t="s">
        <v>73</v>
      </c>
      <c r="C78" t="s">
        <v>1204</v>
      </c>
      <c r="D78" t="s">
        <v>1205</v>
      </c>
      <c r="E78" t="s">
        <v>1206</v>
      </c>
      <c r="F78" t="s">
        <v>1207</v>
      </c>
      <c r="G78" t="s">
        <v>352</v>
      </c>
      <c r="H78" t="s">
        <v>467</v>
      </c>
      <c r="I78" t="s">
        <v>624</v>
      </c>
    </row>
    <row r="79" spans="1:9">
      <c r="A79" t="s">
        <v>18191</v>
      </c>
      <c r="B79" t="s">
        <v>74</v>
      </c>
      <c r="C79" t="s">
        <v>18192</v>
      </c>
      <c r="D79" t="s">
        <v>18192</v>
      </c>
      <c r="E79">
        <v>0</v>
      </c>
      <c r="F79" t="s">
        <v>18181</v>
      </c>
      <c r="G79" t="s">
        <v>459</v>
      </c>
      <c r="H79" t="s">
        <v>2604</v>
      </c>
      <c r="I79" t="s">
        <v>3202</v>
      </c>
    </row>
    <row r="80" spans="1:9">
      <c r="A80" t="s">
        <v>11705</v>
      </c>
      <c r="B80" t="s">
        <v>5</v>
      </c>
      <c r="C80" t="s">
        <v>652</v>
      </c>
      <c r="D80" t="s">
        <v>652</v>
      </c>
      <c r="E80">
        <v>0</v>
      </c>
      <c r="F80" t="s">
        <v>850</v>
      </c>
      <c r="G80" t="s">
        <v>583</v>
      </c>
      <c r="H80" t="s">
        <v>352</v>
      </c>
      <c r="I80" t="s">
        <v>851</v>
      </c>
    </row>
    <row r="81" spans="1:9">
      <c r="A81" t="s">
        <v>15014</v>
      </c>
      <c r="B81" t="s">
        <v>18</v>
      </c>
      <c r="C81" t="s">
        <v>1279</v>
      </c>
      <c r="D81" t="s">
        <v>1279</v>
      </c>
      <c r="E81">
        <v>0</v>
      </c>
      <c r="F81" t="s">
        <v>1280</v>
      </c>
      <c r="G81" t="s">
        <v>583</v>
      </c>
      <c r="H81" t="s">
        <v>1281</v>
      </c>
      <c r="I81" t="s">
        <v>1282</v>
      </c>
    </row>
    <row r="82" spans="1:9">
      <c r="A82" t="s">
        <v>12140</v>
      </c>
      <c r="B82" t="s">
        <v>75</v>
      </c>
      <c r="C82" t="s">
        <v>12141</v>
      </c>
      <c r="D82" t="s">
        <v>12141</v>
      </c>
      <c r="E82">
        <v>0</v>
      </c>
      <c r="F82" t="s">
        <v>2674</v>
      </c>
      <c r="G82" t="s">
        <v>583</v>
      </c>
      <c r="H82" t="s">
        <v>1842</v>
      </c>
      <c r="I82" t="s">
        <v>2675</v>
      </c>
    </row>
    <row r="83" spans="1:9" s="12" customFormat="1">
      <c r="A83" s="12" t="s">
        <v>19055</v>
      </c>
      <c r="B83" s="12" t="s">
        <v>76</v>
      </c>
      <c r="C83" s="12" t="s">
        <v>19056</v>
      </c>
      <c r="D83" s="12" t="s">
        <v>19057</v>
      </c>
      <c r="E83" s="12" t="s">
        <v>2054</v>
      </c>
      <c r="F83" s="12" t="s">
        <v>2055</v>
      </c>
      <c r="G83" s="12" t="s">
        <v>352</v>
      </c>
      <c r="H83" s="12" t="s">
        <v>467</v>
      </c>
      <c r="I83" s="12" t="s">
        <v>2056</v>
      </c>
    </row>
    <row r="84" spans="1:9">
      <c r="A84" t="s">
        <v>19058</v>
      </c>
      <c r="B84" t="s">
        <v>77</v>
      </c>
      <c r="C84" t="s">
        <v>19052</v>
      </c>
      <c r="D84" t="s">
        <v>19053</v>
      </c>
      <c r="E84" t="s">
        <v>2764</v>
      </c>
      <c r="F84" t="s">
        <v>2760</v>
      </c>
      <c r="G84" t="s">
        <v>352</v>
      </c>
      <c r="H84" t="s">
        <v>2649</v>
      </c>
      <c r="I84" t="s">
        <v>2708</v>
      </c>
    </row>
    <row r="85" spans="1:9">
      <c r="A85" t="s">
        <v>19051</v>
      </c>
      <c r="B85" t="s">
        <v>77</v>
      </c>
      <c r="C85" t="s">
        <v>19052</v>
      </c>
      <c r="D85" t="s">
        <v>19053</v>
      </c>
      <c r="E85" t="s">
        <v>2764</v>
      </c>
      <c r="F85" t="s">
        <v>2760</v>
      </c>
      <c r="G85" t="s">
        <v>352</v>
      </c>
      <c r="H85" t="s">
        <v>2649</v>
      </c>
      <c r="I85" t="s">
        <v>2708</v>
      </c>
    </row>
    <row r="86" spans="1:9">
      <c r="A86" t="s">
        <v>19054</v>
      </c>
      <c r="B86" t="s">
        <v>77</v>
      </c>
      <c r="C86" t="s">
        <v>19052</v>
      </c>
      <c r="D86" t="s">
        <v>19053</v>
      </c>
      <c r="E86" t="s">
        <v>2764</v>
      </c>
      <c r="F86" t="s">
        <v>2760</v>
      </c>
      <c r="G86" t="s">
        <v>352</v>
      </c>
      <c r="H86" t="s">
        <v>2649</v>
      </c>
      <c r="I86" t="s">
        <v>2708</v>
      </c>
    </row>
    <row r="87" spans="1:9">
      <c r="A87" t="s">
        <v>19047</v>
      </c>
      <c r="B87" t="s">
        <v>78</v>
      </c>
      <c r="C87" t="s">
        <v>19048</v>
      </c>
      <c r="D87" t="s">
        <v>19049</v>
      </c>
      <c r="E87" t="s">
        <v>19050</v>
      </c>
      <c r="F87" t="s">
        <v>10430</v>
      </c>
      <c r="G87" t="s">
        <v>352</v>
      </c>
      <c r="H87" t="s">
        <v>467</v>
      </c>
      <c r="I87" t="s">
        <v>2056</v>
      </c>
    </row>
    <row r="88" spans="1:9">
      <c r="A88" t="s">
        <v>14146</v>
      </c>
      <c r="B88" t="s">
        <v>79</v>
      </c>
      <c r="C88" t="s">
        <v>14147</v>
      </c>
      <c r="D88" t="s">
        <v>14148</v>
      </c>
      <c r="E88" t="s">
        <v>1116</v>
      </c>
      <c r="F88" t="s">
        <v>3620</v>
      </c>
      <c r="G88" t="s">
        <v>352</v>
      </c>
      <c r="H88" t="s">
        <v>2649</v>
      </c>
      <c r="I88" t="s">
        <v>2650</v>
      </c>
    </row>
    <row r="89" spans="1:9">
      <c r="A89" t="s">
        <v>17905</v>
      </c>
      <c r="B89" t="s">
        <v>80</v>
      </c>
      <c r="C89" t="s">
        <v>17906</v>
      </c>
      <c r="D89" t="s">
        <v>17907</v>
      </c>
      <c r="E89" t="s">
        <v>2764</v>
      </c>
      <c r="F89" t="s">
        <v>2765</v>
      </c>
      <c r="G89" t="s">
        <v>352</v>
      </c>
      <c r="H89" t="s">
        <v>2649</v>
      </c>
      <c r="I89" t="s">
        <v>2708</v>
      </c>
    </row>
    <row r="90" spans="1:9">
      <c r="A90" t="s">
        <v>17903</v>
      </c>
      <c r="B90" t="s">
        <v>81</v>
      </c>
      <c r="C90" t="s">
        <v>13019</v>
      </c>
      <c r="D90" t="s">
        <v>13020</v>
      </c>
      <c r="E90" t="s">
        <v>2764</v>
      </c>
      <c r="F90" t="s">
        <v>2765</v>
      </c>
      <c r="G90" t="s">
        <v>352</v>
      </c>
      <c r="H90" t="s">
        <v>2649</v>
      </c>
      <c r="I90" t="s">
        <v>2708</v>
      </c>
    </row>
    <row r="91" spans="1:9">
      <c r="A91" t="s">
        <v>17908</v>
      </c>
      <c r="B91" t="s">
        <v>82</v>
      </c>
      <c r="C91" t="s">
        <v>17897</v>
      </c>
      <c r="D91" t="s">
        <v>17898</v>
      </c>
      <c r="E91" t="s">
        <v>2764</v>
      </c>
      <c r="F91" t="s">
        <v>2765</v>
      </c>
      <c r="G91" t="s">
        <v>352</v>
      </c>
      <c r="H91" t="s">
        <v>2649</v>
      </c>
      <c r="I91" t="s">
        <v>2708</v>
      </c>
    </row>
    <row r="92" spans="1:9" s="126" customFormat="1">
      <c r="A92" s="126" t="s">
        <v>6353</v>
      </c>
      <c r="B92" s="126" t="s">
        <v>83</v>
      </c>
      <c r="C92" s="126" t="s">
        <v>6354</v>
      </c>
      <c r="D92" s="126" t="s">
        <v>6355</v>
      </c>
      <c r="E92" s="126" t="s">
        <v>6356</v>
      </c>
      <c r="F92" s="126" t="s">
        <v>3685</v>
      </c>
      <c r="G92" s="126" t="s">
        <v>352</v>
      </c>
      <c r="H92" s="126" t="s">
        <v>610</v>
      </c>
      <c r="I92" s="126" t="s">
        <v>2571</v>
      </c>
    </row>
    <row r="93" spans="1:9">
      <c r="A93" t="s">
        <v>12362</v>
      </c>
      <c r="B93" t="s">
        <v>84</v>
      </c>
      <c r="C93" t="s">
        <v>12363</v>
      </c>
      <c r="D93" t="s">
        <v>12363</v>
      </c>
      <c r="E93">
        <v>0</v>
      </c>
      <c r="F93" t="s">
        <v>7524</v>
      </c>
      <c r="G93" t="s">
        <v>1384</v>
      </c>
      <c r="H93" t="s">
        <v>2329</v>
      </c>
      <c r="I93" t="s">
        <v>2330</v>
      </c>
    </row>
    <row r="94" spans="1:9">
      <c r="A94" t="s">
        <v>19209</v>
      </c>
      <c r="B94" t="s">
        <v>85</v>
      </c>
      <c r="C94" t="s">
        <v>19210</v>
      </c>
      <c r="D94" t="s">
        <v>19211</v>
      </c>
      <c r="E94" t="s">
        <v>19212</v>
      </c>
      <c r="F94" t="s">
        <v>986</v>
      </c>
      <c r="G94" t="s">
        <v>352</v>
      </c>
      <c r="H94" t="s">
        <v>467</v>
      </c>
      <c r="I94" t="s">
        <v>987</v>
      </c>
    </row>
    <row r="95" spans="1:9">
      <c r="A95" t="s">
        <v>19196</v>
      </c>
      <c r="B95" t="s">
        <v>86</v>
      </c>
      <c r="C95" t="s">
        <v>19197</v>
      </c>
      <c r="D95" t="s">
        <v>19198</v>
      </c>
      <c r="E95" t="s">
        <v>19199</v>
      </c>
      <c r="F95" t="s">
        <v>19200</v>
      </c>
      <c r="G95" t="s">
        <v>352</v>
      </c>
      <c r="H95" t="s">
        <v>467</v>
      </c>
      <c r="I95" t="s">
        <v>858</v>
      </c>
    </row>
    <row r="96" spans="1:9">
      <c r="A96" t="s">
        <v>15341</v>
      </c>
      <c r="B96" t="s">
        <v>87</v>
      </c>
      <c r="C96" t="s">
        <v>15342</v>
      </c>
      <c r="D96" t="s">
        <v>15342</v>
      </c>
      <c r="E96">
        <v>0</v>
      </c>
      <c r="F96" t="s">
        <v>6610</v>
      </c>
      <c r="G96" t="s">
        <v>1705</v>
      </c>
      <c r="H96" t="s">
        <v>4638</v>
      </c>
      <c r="I96" t="s">
        <v>6611</v>
      </c>
    </row>
    <row r="97" spans="1:9">
      <c r="A97" t="s">
        <v>4893</v>
      </c>
      <c r="B97" t="s">
        <v>88</v>
      </c>
      <c r="C97" t="s">
        <v>4894</v>
      </c>
      <c r="D97" t="s">
        <v>4895</v>
      </c>
      <c r="E97" t="s">
        <v>4896</v>
      </c>
      <c r="F97" t="s">
        <v>850</v>
      </c>
      <c r="G97" t="s">
        <v>583</v>
      </c>
      <c r="H97" t="s">
        <v>352</v>
      </c>
      <c r="I97" t="s">
        <v>851</v>
      </c>
    </row>
    <row r="98" spans="1:9">
      <c r="A98" t="s">
        <v>11024</v>
      </c>
      <c r="B98" t="s">
        <v>89</v>
      </c>
      <c r="C98" t="s">
        <v>11025</v>
      </c>
      <c r="D98" t="s">
        <v>11026</v>
      </c>
      <c r="E98" t="s">
        <v>11027</v>
      </c>
      <c r="F98" t="s">
        <v>11028</v>
      </c>
      <c r="G98" t="s">
        <v>352</v>
      </c>
      <c r="H98" t="s">
        <v>467</v>
      </c>
      <c r="I98" t="s">
        <v>11029</v>
      </c>
    </row>
    <row r="99" spans="1:9">
      <c r="A99" t="s">
        <v>11022</v>
      </c>
      <c r="B99" t="s">
        <v>90</v>
      </c>
      <c r="C99" t="s">
        <v>11023</v>
      </c>
      <c r="D99" t="s">
        <v>11023</v>
      </c>
      <c r="E99">
        <v>0</v>
      </c>
      <c r="F99" t="s">
        <v>6594</v>
      </c>
      <c r="G99" t="s">
        <v>1705</v>
      </c>
      <c r="H99" t="s">
        <v>4638</v>
      </c>
      <c r="I99" t="s">
        <v>6595</v>
      </c>
    </row>
    <row r="100" spans="1:9">
      <c r="A100" t="s">
        <v>16711</v>
      </c>
      <c r="B100" t="s">
        <v>91</v>
      </c>
      <c r="C100" t="s">
        <v>16712</v>
      </c>
      <c r="D100" t="s">
        <v>16713</v>
      </c>
      <c r="E100" t="s">
        <v>7495</v>
      </c>
      <c r="F100" t="s">
        <v>7496</v>
      </c>
      <c r="G100" t="s">
        <v>352</v>
      </c>
      <c r="H100" t="s">
        <v>2854</v>
      </c>
      <c r="I100" t="s">
        <v>3346</v>
      </c>
    </row>
    <row r="101" spans="1:9">
      <c r="A101" t="s">
        <v>15216</v>
      </c>
      <c r="B101" t="s">
        <v>18</v>
      </c>
      <c r="C101" t="s">
        <v>1279</v>
      </c>
      <c r="D101" t="s">
        <v>1279</v>
      </c>
      <c r="E101">
        <v>0</v>
      </c>
      <c r="F101" t="s">
        <v>1280</v>
      </c>
      <c r="G101" t="s">
        <v>583</v>
      </c>
      <c r="H101" t="s">
        <v>1281</v>
      </c>
      <c r="I101" t="s">
        <v>1282</v>
      </c>
    </row>
    <row r="102" spans="1:9">
      <c r="A102" t="s">
        <v>15788</v>
      </c>
      <c r="B102" t="s">
        <v>92</v>
      </c>
      <c r="C102" t="s">
        <v>15789</v>
      </c>
      <c r="D102" t="s">
        <v>15789</v>
      </c>
      <c r="E102">
        <v>0</v>
      </c>
      <c r="F102" t="s">
        <v>6600</v>
      </c>
      <c r="G102" t="s">
        <v>583</v>
      </c>
      <c r="H102" t="s">
        <v>1842</v>
      </c>
      <c r="I102" t="s">
        <v>6601</v>
      </c>
    </row>
    <row r="103" spans="1:9">
      <c r="A103" t="s">
        <v>15785</v>
      </c>
      <c r="B103" t="s">
        <v>93</v>
      </c>
      <c r="C103" t="s">
        <v>15786</v>
      </c>
      <c r="D103" t="s">
        <v>15787</v>
      </c>
      <c r="E103" t="s">
        <v>7495</v>
      </c>
      <c r="F103" t="s">
        <v>7496</v>
      </c>
      <c r="G103" t="s">
        <v>352</v>
      </c>
      <c r="H103" t="s">
        <v>2854</v>
      </c>
      <c r="I103" t="s">
        <v>3346</v>
      </c>
    </row>
    <row r="104" spans="1:9">
      <c r="A104" t="s">
        <v>13845</v>
      </c>
      <c r="B104" t="s">
        <v>94</v>
      </c>
      <c r="C104" t="s">
        <v>13846</v>
      </c>
      <c r="D104" t="s">
        <v>13846</v>
      </c>
      <c r="E104">
        <v>0</v>
      </c>
      <c r="F104" t="s">
        <v>13842</v>
      </c>
      <c r="G104" t="s">
        <v>1705</v>
      </c>
      <c r="H104" t="s">
        <v>4638</v>
      </c>
      <c r="I104" t="s">
        <v>6595</v>
      </c>
    </row>
    <row r="105" spans="1:9">
      <c r="A105" t="s">
        <v>19283</v>
      </c>
      <c r="B105" t="s">
        <v>95</v>
      </c>
      <c r="C105" t="s">
        <v>19284</v>
      </c>
      <c r="D105" t="s">
        <v>19285</v>
      </c>
      <c r="E105" t="s">
        <v>1116</v>
      </c>
      <c r="F105" t="s">
        <v>652</v>
      </c>
      <c r="G105" t="s">
        <v>652</v>
      </c>
      <c r="H105">
        <v>0</v>
      </c>
      <c r="I105">
        <v>0</v>
      </c>
    </row>
    <row r="106" spans="1:9">
      <c r="A106" t="s">
        <v>2900</v>
      </c>
      <c r="B106" t="s">
        <v>96</v>
      </c>
      <c r="C106" t="s">
        <v>2901</v>
      </c>
      <c r="D106" t="s">
        <v>2902</v>
      </c>
      <c r="E106" t="s">
        <v>2903</v>
      </c>
      <c r="F106" t="s">
        <v>2760</v>
      </c>
      <c r="G106" t="s">
        <v>352</v>
      </c>
      <c r="H106" t="s">
        <v>2649</v>
      </c>
      <c r="I106" t="s">
        <v>2708</v>
      </c>
    </row>
    <row r="107" spans="1:9">
      <c r="A107" t="s">
        <v>526</v>
      </c>
      <c r="B107" t="s">
        <v>97</v>
      </c>
      <c r="C107" t="s">
        <v>527</v>
      </c>
      <c r="D107" t="s">
        <v>528</v>
      </c>
      <c r="E107" t="s">
        <v>529</v>
      </c>
      <c r="F107" t="s">
        <v>530</v>
      </c>
      <c r="G107" t="s">
        <v>352</v>
      </c>
      <c r="H107" t="s">
        <v>360</v>
      </c>
      <c r="I107" t="s">
        <v>531</v>
      </c>
    </row>
    <row r="108" spans="1:9">
      <c r="A108" t="s">
        <v>1324</v>
      </c>
      <c r="B108" t="s">
        <v>98</v>
      </c>
      <c r="C108" t="s">
        <v>1325</v>
      </c>
      <c r="D108" t="s">
        <v>1326</v>
      </c>
      <c r="E108" t="s">
        <v>1327</v>
      </c>
      <c r="F108" t="s">
        <v>764</v>
      </c>
      <c r="G108" t="s">
        <v>583</v>
      </c>
      <c r="H108" t="s">
        <v>352</v>
      </c>
      <c r="I108" t="s">
        <v>765</v>
      </c>
    </row>
    <row r="109" spans="1:9">
      <c r="A109" t="s">
        <v>7035</v>
      </c>
      <c r="B109" t="s">
        <v>99</v>
      </c>
      <c r="C109" t="s">
        <v>7036</v>
      </c>
      <c r="D109" t="s">
        <v>7036</v>
      </c>
      <c r="E109">
        <v>0</v>
      </c>
      <c r="F109" t="s">
        <v>6964</v>
      </c>
      <c r="G109" t="s">
        <v>1705</v>
      </c>
      <c r="H109" t="s">
        <v>4638</v>
      </c>
      <c r="I109" t="s">
        <v>4639</v>
      </c>
    </row>
    <row r="110" spans="1:9">
      <c r="A110" t="s">
        <v>8577</v>
      </c>
      <c r="B110" t="s">
        <v>100</v>
      </c>
      <c r="C110" t="s">
        <v>8578</v>
      </c>
      <c r="D110" t="s">
        <v>8578</v>
      </c>
      <c r="E110">
        <v>0</v>
      </c>
      <c r="F110" t="s">
        <v>8579</v>
      </c>
      <c r="G110" t="s">
        <v>1723</v>
      </c>
      <c r="H110" t="s">
        <v>1724</v>
      </c>
      <c r="I110" t="s">
        <v>8519</v>
      </c>
    </row>
    <row r="111" spans="1:9">
      <c r="A111" t="s">
        <v>16539</v>
      </c>
      <c r="B111" t="s">
        <v>101</v>
      </c>
      <c r="C111" t="s">
        <v>16540</v>
      </c>
      <c r="D111" t="s">
        <v>16541</v>
      </c>
      <c r="E111" t="s">
        <v>5562</v>
      </c>
      <c r="F111" t="s">
        <v>2760</v>
      </c>
      <c r="G111" t="s">
        <v>352</v>
      </c>
      <c r="H111" t="s">
        <v>2649</v>
      </c>
      <c r="I111" t="s">
        <v>2708</v>
      </c>
    </row>
    <row r="112" spans="1:9">
      <c r="A112" t="s">
        <v>16528</v>
      </c>
      <c r="B112" t="s">
        <v>102</v>
      </c>
      <c r="C112" t="s">
        <v>16529</v>
      </c>
      <c r="D112" t="s">
        <v>16530</v>
      </c>
      <c r="E112" t="s">
        <v>7495</v>
      </c>
      <c r="F112" t="s">
        <v>7496</v>
      </c>
      <c r="G112" t="s">
        <v>352</v>
      </c>
      <c r="H112" t="s">
        <v>2854</v>
      </c>
      <c r="I112" t="s">
        <v>3346</v>
      </c>
    </row>
    <row r="113" spans="1:9">
      <c r="A113" t="s">
        <v>17032</v>
      </c>
      <c r="B113" t="s">
        <v>103</v>
      </c>
      <c r="C113" t="s">
        <v>17033</v>
      </c>
      <c r="D113" t="s">
        <v>17034</v>
      </c>
      <c r="E113" t="s">
        <v>17035</v>
      </c>
      <c r="F113" t="s">
        <v>10421</v>
      </c>
      <c r="G113" t="s">
        <v>352</v>
      </c>
      <c r="H113" t="s">
        <v>467</v>
      </c>
      <c r="I113" t="s">
        <v>858</v>
      </c>
    </row>
    <row r="114" spans="1:9">
      <c r="A114" t="s">
        <v>12671</v>
      </c>
      <c r="B114" t="s">
        <v>5</v>
      </c>
      <c r="C114" t="s">
        <v>652</v>
      </c>
      <c r="D114" t="s">
        <v>652</v>
      </c>
      <c r="E114">
        <v>0</v>
      </c>
      <c r="F114" t="s">
        <v>2014</v>
      </c>
      <c r="G114" t="s">
        <v>583</v>
      </c>
      <c r="H114" t="s">
        <v>1281</v>
      </c>
      <c r="I114" t="s">
        <v>2015</v>
      </c>
    </row>
    <row r="115" spans="1:9">
      <c r="A115" t="s">
        <v>11262</v>
      </c>
      <c r="B115" t="s">
        <v>104</v>
      </c>
      <c r="C115" t="s">
        <v>11263</v>
      </c>
      <c r="D115" t="s">
        <v>11263</v>
      </c>
      <c r="E115">
        <v>0</v>
      </c>
      <c r="F115" t="s">
        <v>11028</v>
      </c>
      <c r="G115" t="s">
        <v>352</v>
      </c>
      <c r="H115" t="s">
        <v>467</v>
      </c>
      <c r="I115" t="s">
        <v>11029</v>
      </c>
    </row>
    <row r="116" spans="1:9">
      <c r="A116" t="s">
        <v>8936</v>
      </c>
      <c r="B116" t="s">
        <v>105</v>
      </c>
      <c r="C116" t="s">
        <v>8937</v>
      </c>
      <c r="D116" t="s">
        <v>8938</v>
      </c>
      <c r="E116" t="s">
        <v>8939</v>
      </c>
      <c r="F116" t="s">
        <v>3902</v>
      </c>
      <c r="G116" t="s">
        <v>352</v>
      </c>
      <c r="H116" t="s">
        <v>360</v>
      </c>
      <c r="I116" t="s">
        <v>401</v>
      </c>
    </row>
    <row r="117" spans="1:9">
      <c r="A117" t="s">
        <v>8917</v>
      </c>
      <c r="B117" t="s">
        <v>106</v>
      </c>
      <c r="C117" t="s">
        <v>8918</v>
      </c>
      <c r="D117" t="s">
        <v>8919</v>
      </c>
      <c r="E117" t="s">
        <v>8920</v>
      </c>
      <c r="F117" t="s">
        <v>1184</v>
      </c>
      <c r="G117" t="s">
        <v>352</v>
      </c>
      <c r="H117" t="s">
        <v>353</v>
      </c>
      <c r="I117" t="s">
        <v>1185</v>
      </c>
    </row>
    <row r="118" spans="1:9">
      <c r="A118" t="s">
        <v>15648</v>
      </c>
      <c r="B118" t="s">
        <v>107</v>
      </c>
      <c r="C118" t="s">
        <v>15649</v>
      </c>
      <c r="D118" t="s">
        <v>15649</v>
      </c>
      <c r="E118">
        <v>0</v>
      </c>
      <c r="F118" t="s">
        <v>6610</v>
      </c>
      <c r="G118" t="s">
        <v>1705</v>
      </c>
      <c r="H118" t="s">
        <v>4638</v>
      </c>
      <c r="I118" t="s">
        <v>6611</v>
      </c>
    </row>
    <row r="119" spans="1:9">
      <c r="A119" t="s">
        <v>15650</v>
      </c>
      <c r="B119" t="s">
        <v>108</v>
      </c>
      <c r="C119" t="s">
        <v>15651</v>
      </c>
      <c r="D119" t="s">
        <v>15651</v>
      </c>
      <c r="E119">
        <v>0</v>
      </c>
      <c r="F119" t="s">
        <v>6610</v>
      </c>
      <c r="G119" t="s">
        <v>1705</v>
      </c>
      <c r="H119" t="s">
        <v>4638</v>
      </c>
      <c r="I119" t="s">
        <v>6611</v>
      </c>
    </row>
    <row r="120" spans="1:9">
      <c r="A120" t="s">
        <v>15652</v>
      </c>
      <c r="B120" t="s">
        <v>109</v>
      </c>
      <c r="C120" t="s">
        <v>15653</v>
      </c>
      <c r="D120" t="s">
        <v>15653</v>
      </c>
      <c r="E120">
        <v>0</v>
      </c>
      <c r="F120" t="s">
        <v>6610</v>
      </c>
      <c r="G120" t="s">
        <v>1705</v>
      </c>
      <c r="H120" t="s">
        <v>4638</v>
      </c>
      <c r="I120" t="s">
        <v>6611</v>
      </c>
    </row>
    <row r="121" spans="1:9">
      <c r="A121" t="s">
        <v>12917</v>
      </c>
      <c r="B121" t="s">
        <v>110</v>
      </c>
      <c r="C121" t="s">
        <v>12918</v>
      </c>
      <c r="D121" t="s">
        <v>12918</v>
      </c>
      <c r="E121">
        <v>0</v>
      </c>
      <c r="F121" t="s">
        <v>1848</v>
      </c>
      <c r="G121" t="s">
        <v>583</v>
      </c>
      <c r="H121" t="s">
        <v>1842</v>
      </c>
      <c r="I121" t="s">
        <v>1849</v>
      </c>
    </row>
    <row r="122" spans="1:9">
      <c r="A122" t="s">
        <v>12916</v>
      </c>
      <c r="B122" t="s">
        <v>5</v>
      </c>
      <c r="C122" t="s">
        <v>652</v>
      </c>
      <c r="D122" t="s">
        <v>652</v>
      </c>
      <c r="E122">
        <v>0</v>
      </c>
      <c r="F122" t="s">
        <v>1848</v>
      </c>
      <c r="G122" t="s">
        <v>583</v>
      </c>
      <c r="H122" t="s">
        <v>1842</v>
      </c>
      <c r="I122" t="s">
        <v>1849</v>
      </c>
    </row>
    <row r="123" spans="1:9">
      <c r="A123" t="s">
        <v>402</v>
      </c>
      <c r="B123" t="s">
        <v>111</v>
      </c>
      <c r="C123" t="s">
        <v>403</v>
      </c>
      <c r="D123" t="s">
        <v>404</v>
      </c>
      <c r="E123" t="s">
        <v>405</v>
      </c>
      <c r="F123" t="s">
        <v>406</v>
      </c>
      <c r="G123" t="s">
        <v>352</v>
      </c>
      <c r="H123" t="s">
        <v>360</v>
      </c>
      <c r="I123" t="s">
        <v>386</v>
      </c>
    </row>
    <row r="124" spans="1:9">
      <c r="A124" t="s">
        <v>14095</v>
      </c>
      <c r="B124" t="s">
        <v>112</v>
      </c>
      <c r="C124" t="s">
        <v>14096</v>
      </c>
      <c r="D124" t="s">
        <v>14097</v>
      </c>
      <c r="E124" t="s">
        <v>14098</v>
      </c>
      <c r="F124" t="s">
        <v>3229</v>
      </c>
      <c r="G124" t="s">
        <v>583</v>
      </c>
      <c r="H124" t="s">
        <v>1842</v>
      </c>
      <c r="I124" t="s">
        <v>3230</v>
      </c>
    </row>
    <row r="125" spans="1:9">
      <c r="A125" t="s">
        <v>14099</v>
      </c>
      <c r="B125" t="s">
        <v>113</v>
      </c>
      <c r="C125" t="s">
        <v>14100</v>
      </c>
      <c r="D125" t="s">
        <v>14101</v>
      </c>
      <c r="E125" t="s">
        <v>14102</v>
      </c>
      <c r="F125" t="s">
        <v>850</v>
      </c>
      <c r="G125" t="s">
        <v>583</v>
      </c>
      <c r="H125" t="s">
        <v>352</v>
      </c>
      <c r="I125" t="s">
        <v>851</v>
      </c>
    </row>
    <row r="126" spans="1:9">
      <c r="A126" t="s">
        <v>4489</v>
      </c>
      <c r="B126" t="s">
        <v>114</v>
      </c>
      <c r="C126" t="s">
        <v>4490</v>
      </c>
      <c r="D126" t="s">
        <v>4491</v>
      </c>
      <c r="E126" t="s">
        <v>4492</v>
      </c>
      <c r="F126" t="s">
        <v>2322</v>
      </c>
      <c r="G126" t="s">
        <v>583</v>
      </c>
      <c r="H126" t="s">
        <v>1842</v>
      </c>
      <c r="I126" t="s">
        <v>2323</v>
      </c>
    </row>
    <row r="127" spans="1:9">
      <c r="A127" t="s">
        <v>17646</v>
      </c>
      <c r="B127" t="s">
        <v>115</v>
      </c>
      <c r="C127" t="s">
        <v>17647</v>
      </c>
      <c r="D127" t="s">
        <v>17647</v>
      </c>
      <c r="E127">
        <v>0</v>
      </c>
      <c r="F127" t="s">
        <v>6964</v>
      </c>
      <c r="G127" t="s">
        <v>1705</v>
      </c>
      <c r="H127" t="s">
        <v>4638</v>
      </c>
      <c r="I127" t="s">
        <v>4639</v>
      </c>
    </row>
    <row r="128" spans="1:9">
      <c r="A128" t="s">
        <v>17650</v>
      </c>
      <c r="B128" t="s">
        <v>116</v>
      </c>
      <c r="C128" t="s">
        <v>17651</v>
      </c>
      <c r="D128" t="s">
        <v>17651</v>
      </c>
      <c r="E128">
        <v>0</v>
      </c>
      <c r="F128" t="s">
        <v>6964</v>
      </c>
      <c r="G128" t="s">
        <v>1705</v>
      </c>
      <c r="H128" t="s">
        <v>4638</v>
      </c>
      <c r="I128" t="s">
        <v>4639</v>
      </c>
    </row>
    <row r="129" spans="1:9">
      <c r="A129" t="s">
        <v>17648</v>
      </c>
      <c r="B129" t="s">
        <v>117</v>
      </c>
      <c r="C129" t="s">
        <v>17649</v>
      </c>
      <c r="D129" t="s">
        <v>17649</v>
      </c>
      <c r="E129">
        <v>0</v>
      </c>
      <c r="F129" t="s">
        <v>6964</v>
      </c>
      <c r="G129" t="s">
        <v>1705</v>
      </c>
      <c r="H129" t="s">
        <v>4638</v>
      </c>
      <c r="I129" t="s">
        <v>4639</v>
      </c>
    </row>
    <row r="130" spans="1:9">
      <c r="A130" t="s">
        <v>17662</v>
      </c>
      <c r="B130" t="s">
        <v>118</v>
      </c>
      <c r="C130" t="s">
        <v>17663</v>
      </c>
      <c r="D130" t="s">
        <v>17663</v>
      </c>
      <c r="E130">
        <v>0</v>
      </c>
      <c r="F130" t="s">
        <v>9393</v>
      </c>
      <c r="G130" t="s">
        <v>583</v>
      </c>
      <c r="H130" t="s">
        <v>1842</v>
      </c>
      <c r="I130" t="s">
        <v>9394</v>
      </c>
    </row>
    <row r="131" spans="1:9">
      <c r="A131" t="s">
        <v>16173</v>
      </c>
      <c r="B131" t="s">
        <v>119</v>
      </c>
      <c r="C131" t="s">
        <v>16087</v>
      </c>
      <c r="D131" t="s">
        <v>16087</v>
      </c>
      <c r="E131">
        <v>0</v>
      </c>
      <c r="F131" t="s">
        <v>16174</v>
      </c>
      <c r="G131" t="s">
        <v>1705</v>
      </c>
      <c r="H131" t="s">
        <v>4638</v>
      </c>
      <c r="I131" t="s">
        <v>4639</v>
      </c>
    </row>
    <row r="132" spans="1:9">
      <c r="A132" t="s">
        <v>16175</v>
      </c>
      <c r="B132" t="s">
        <v>120</v>
      </c>
      <c r="C132" t="s">
        <v>16176</v>
      </c>
      <c r="D132" t="s">
        <v>16176</v>
      </c>
      <c r="E132">
        <v>0</v>
      </c>
      <c r="F132" t="s">
        <v>16174</v>
      </c>
      <c r="G132" t="s">
        <v>1705</v>
      </c>
      <c r="H132" t="s">
        <v>4638</v>
      </c>
      <c r="I132" t="s">
        <v>4639</v>
      </c>
    </row>
    <row r="133" spans="1:9">
      <c r="A133" t="s">
        <v>16169</v>
      </c>
      <c r="B133" t="s">
        <v>121</v>
      </c>
      <c r="C133" t="s">
        <v>16170</v>
      </c>
      <c r="D133" t="s">
        <v>16170</v>
      </c>
      <c r="E133">
        <v>0</v>
      </c>
      <c r="F133" t="s">
        <v>2888</v>
      </c>
      <c r="G133" t="s">
        <v>1705</v>
      </c>
      <c r="H133" t="s">
        <v>2889</v>
      </c>
      <c r="I133" t="s">
        <v>2890</v>
      </c>
    </row>
    <row r="134" spans="1:9">
      <c r="A134" t="s">
        <v>16171</v>
      </c>
      <c r="B134" t="s">
        <v>122</v>
      </c>
      <c r="C134" t="s">
        <v>16172</v>
      </c>
      <c r="D134" t="s">
        <v>16172</v>
      </c>
      <c r="E134">
        <v>0</v>
      </c>
      <c r="F134" t="s">
        <v>2888</v>
      </c>
      <c r="G134" t="s">
        <v>1705</v>
      </c>
      <c r="H134" t="s">
        <v>2889</v>
      </c>
      <c r="I134" t="s">
        <v>2890</v>
      </c>
    </row>
    <row r="135" spans="1:9">
      <c r="A135" t="s">
        <v>16167</v>
      </c>
      <c r="B135" t="s">
        <v>123</v>
      </c>
      <c r="C135" t="s">
        <v>16168</v>
      </c>
      <c r="D135" t="s">
        <v>16168</v>
      </c>
      <c r="E135">
        <v>0</v>
      </c>
      <c r="F135" t="s">
        <v>2888</v>
      </c>
      <c r="G135" t="s">
        <v>1705</v>
      </c>
      <c r="H135" t="s">
        <v>2889</v>
      </c>
      <c r="I135" t="s">
        <v>2890</v>
      </c>
    </row>
    <row r="136" spans="1:9">
      <c r="A136" t="s">
        <v>12454</v>
      </c>
      <c r="B136" t="s">
        <v>5</v>
      </c>
      <c r="C136" t="s">
        <v>652</v>
      </c>
      <c r="D136" t="s">
        <v>652</v>
      </c>
      <c r="E136">
        <v>0</v>
      </c>
      <c r="F136" t="s">
        <v>2014</v>
      </c>
      <c r="G136" t="s">
        <v>583</v>
      </c>
      <c r="H136" t="s">
        <v>1281</v>
      </c>
      <c r="I136" t="s">
        <v>2015</v>
      </c>
    </row>
    <row r="137" spans="1:9">
      <c r="A137" t="s">
        <v>12460</v>
      </c>
      <c r="B137" t="s">
        <v>5</v>
      </c>
      <c r="C137" t="s">
        <v>652</v>
      </c>
      <c r="D137" t="s">
        <v>652</v>
      </c>
      <c r="E137">
        <v>0</v>
      </c>
      <c r="F137" t="s">
        <v>2014</v>
      </c>
      <c r="G137" t="s">
        <v>583</v>
      </c>
      <c r="H137" t="s">
        <v>1281</v>
      </c>
      <c r="I137" t="s">
        <v>2015</v>
      </c>
    </row>
    <row r="138" spans="1:9">
      <c r="A138" t="s">
        <v>2034</v>
      </c>
      <c r="B138" t="s">
        <v>124</v>
      </c>
      <c r="C138" t="s">
        <v>2035</v>
      </c>
      <c r="D138" t="s">
        <v>2036</v>
      </c>
      <c r="E138" t="s">
        <v>2037</v>
      </c>
      <c r="F138" t="s">
        <v>2038</v>
      </c>
      <c r="G138" t="s">
        <v>352</v>
      </c>
      <c r="H138" t="s">
        <v>467</v>
      </c>
      <c r="I138" t="s">
        <v>2039</v>
      </c>
    </row>
    <row r="139" spans="1:9">
      <c r="A139" t="s">
        <v>13633</v>
      </c>
      <c r="B139" t="s">
        <v>125</v>
      </c>
      <c r="C139" t="s">
        <v>13634</v>
      </c>
      <c r="D139" t="s">
        <v>13635</v>
      </c>
      <c r="E139" t="s">
        <v>7495</v>
      </c>
      <c r="F139" t="s">
        <v>7496</v>
      </c>
      <c r="G139" t="s">
        <v>352</v>
      </c>
      <c r="H139" t="s">
        <v>2854</v>
      </c>
      <c r="I139" t="s">
        <v>3346</v>
      </c>
    </row>
    <row r="140" spans="1:9">
      <c r="A140" t="s">
        <v>10199</v>
      </c>
      <c r="B140" t="s">
        <v>126</v>
      </c>
      <c r="C140" t="s">
        <v>10200</v>
      </c>
      <c r="D140" t="s">
        <v>10200</v>
      </c>
      <c r="E140">
        <v>0</v>
      </c>
      <c r="F140" t="s">
        <v>1437</v>
      </c>
      <c r="G140" t="s">
        <v>352</v>
      </c>
      <c r="H140" t="s">
        <v>495</v>
      </c>
      <c r="I140" t="s">
        <v>1438</v>
      </c>
    </row>
    <row r="141" spans="1:9">
      <c r="A141" t="s">
        <v>12700</v>
      </c>
      <c r="B141" t="s">
        <v>5</v>
      </c>
      <c r="C141" t="s">
        <v>652</v>
      </c>
      <c r="D141" t="s">
        <v>652</v>
      </c>
      <c r="E141">
        <v>0</v>
      </c>
      <c r="F141" t="s">
        <v>2014</v>
      </c>
      <c r="G141" t="s">
        <v>583</v>
      </c>
      <c r="H141" t="s">
        <v>1281</v>
      </c>
      <c r="I141" t="s">
        <v>2015</v>
      </c>
    </row>
    <row r="142" spans="1:9">
      <c r="A142" t="s">
        <v>3994</v>
      </c>
      <c r="B142" t="s">
        <v>127</v>
      </c>
      <c r="C142" t="s">
        <v>3995</v>
      </c>
      <c r="D142" t="s">
        <v>3996</v>
      </c>
      <c r="E142" t="s">
        <v>3997</v>
      </c>
      <c r="F142" t="s">
        <v>3998</v>
      </c>
      <c r="G142" t="s">
        <v>583</v>
      </c>
      <c r="H142" t="s">
        <v>352</v>
      </c>
      <c r="I142" t="s">
        <v>3999</v>
      </c>
    </row>
    <row r="143" spans="1:9">
      <c r="A143" t="s">
        <v>18355</v>
      </c>
      <c r="B143" t="s">
        <v>128</v>
      </c>
      <c r="C143" t="s">
        <v>18356</v>
      </c>
      <c r="D143" t="s">
        <v>18356</v>
      </c>
      <c r="E143">
        <v>0</v>
      </c>
      <c r="F143" t="s">
        <v>629</v>
      </c>
      <c r="G143" t="s">
        <v>352</v>
      </c>
      <c r="H143" t="s">
        <v>353</v>
      </c>
      <c r="I143" t="s">
        <v>630</v>
      </c>
    </row>
    <row r="144" spans="1:9">
      <c r="A144" t="s">
        <v>17863</v>
      </c>
      <c r="B144" t="s">
        <v>129</v>
      </c>
      <c r="C144" t="s">
        <v>17864</v>
      </c>
      <c r="D144" t="s">
        <v>17865</v>
      </c>
      <c r="E144" t="s">
        <v>12159</v>
      </c>
      <c r="F144" t="s">
        <v>3620</v>
      </c>
      <c r="G144" t="s">
        <v>352</v>
      </c>
      <c r="H144" t="s">
        <v>2649</v>
      </c>
      <c r="I144" t="s">
        <v>2650</v>
      </c>
    </row>
    <row r="145" spans="1:9">
      <c r="A145" t="s">
        <v>19360</v>
      </c>
      <c r="B145" t="s">
        <v>130</v>
      </c>
      <c r="C145" t="s">
        <v>19361</v>
      </c>
      <c r="D145" t="s">
        <v>19361</v>
      </c>
      <c r="E145">
        <v>0</v>
      </c>
      <c r="F145" t="s">
        <v>652</v>
      </c>
      <c r="G145" t="s">
        <v>652</v>
      </c>
      <c r="H145">
        <v>0</v>
      </c>
      <c r="I145">
        <v>0</v>
      </c>
    </row>
    <row r="146" spans="1:9">
      <c r="A146" t="s">
        <v>19362</v>
      </c>
      <c r="B146" t="s">
        <v>131</v>
      </c>
      <c r="C146" t="s">
        <v>19363</v>
      </c>
      <c r="D146" t="s">
        <v>19364</v>
      </c>
      <c r="E146" t="s">
        <v>15696</v>
      </c>
      <c r="F146" t="s">
        <v>652</v>
      </c>
      <c r="G146" t="s">
        <v>652</v>
      </c>
      <c r="H146">
        <v>0</v>
      </c>
      <c r="I146">
        <v>0</v>
      </c>
    </row>
    <row r="147" spans="1:9">
      <c r="A147" t="s">
        <v>992</v>
      </c>
      <c r="B147" t="s">
        <v>132</v>
      </c>
      <c r="C147" t="s">
        <v>993</v>
      </c>
      <c r="D147" t="s">
        <v>994</v>
      </c>
      <c r="E147" t="s">
        <v>995</v>
      </c>
      <c r="F147" t="s">
        <v>764</v>
      </c>
      <c r="G147" t="s">
        <v>583</v>
      </c>
      <c r="H147" t="s">
        <v>352</v>
      </c>
      <c r="I147" t="s">
        <v>765</v>
      </c>
    </row>
    <row r="148" spans="1:9">
      <c r="A148" t="s">
        <v>15601</v>
      </c>
      <c r="B148" t="s">
        <v>133</v>
      </c>
      <c r="C148" t="s">
        <v>15602</v>
      </c>
      <c r="D148" t="s">
        <v>15603</v>
      </c>
      <c r="E148" t="s">
        <v>15604</v>
      </c>
      <c r="F148" t="s">
        <v>15605</v>
      </c>
      <c r="G148" t="s">
        <v>352</v>
      </c>
      <c r="H148" t="s">
        <v>617</v>
      </c>
      <c r="I148" t="s">
        <v>887</v>
      </c>
    </row>
    <row r="149" spans="1:9">
      <c r="A149" t="s">
        <v>1473</v>
      </c>
      <c r="B149" t="s">
        <v>134</v>
      </c>
      <c r="C149" t="s">
        <v>1474</v>
      </c>
      <c r="D149" t="s">
        <v>1475</v>
      </c>
      <c r="E149" t="s">
        <v>1476</v>
      </c>
      <c r="F149" t="s">
        <v>1463</v>
      </c>
      <c r="G149" t="s">
        <v>352</v>
      </c>
      <c r="H149" t="s">
        <v>367</v>
      </c>
      <c r="I149" t="s">
        <v>1028</v>
      </c>
    </row>
    <row r="150" spans="1:9">
      <c r="A150" t="s">
        <v>10121</v>
      </c>
      <c r="B150" t="s">
        <v>135</v>
      </c>
      <c r="C150" t="s">
        <v>10122</v>
      </c>
      <c r="D150" t="s">
        <v>10123</v>
      </c>
      <c r="E150" t="s">
        <v>10124</v>
      </c>
      <c r="F150" t="s">
        <v>641</v>
      </c>
      <c r="G150" t="s">
        <v>352</v>
      </c>
      <c r="H150" t="s">
        <v>353</v>
      </c>
      <c r="I150" t="s">
        <v>642</v>
      </c>
    </row>
    <row r="151" spans="1:9">
      <c r="A151" t="s">
        <v>10997</v>
      </c>
      <c r="B151" t="s">
        <v>136</v>
      </c>
      <c r="C151" t="s">
        <v>10998</v>
      </c>
      <c r="D151" t="s">
        <v>10998</v>
      </c>
      <c r="E151">
        <v>0</v>
      </c>
      <c r="F151" t="s">
        <v>1875</v>
      </c>
      <c r="G151" t="s">
        <v>583</v>
      </c>
      <c r="H151" t="s">
        <v>1723</v>
      </c>
      <c r="I151" t="s">
        <v>1876</v>
      </c>
    </row>
    <row r="152" spans="1:9">
      <c r="A152" t="s">
        <v>8964</v>
      </c>
      <c r="B152" t="s">
        <v>137</v>
      </c>
      <c r="C152" t="s">
        <v>8965</v>
      </c>
      <c r="D152" t="s">
        <v>8966</v>
      </c>
      <c r="E152" t="s">
        <v>8967</v>
      </c>
      <c r="F152" t="s">
        <v>8968</v>
      </c>
      <c r="G152" t="s">
        <v>352</v>
      </c>
      <c r="H152" t="s">
        <v>467</v>
      </c>
      <c r="I152" t="s">
        <v>468</v>
      </c>
    </row>
    <row r="153" spans="1:9">
      <c r="A153" t="s">
        <v>16985</v>
      </c>
      <c r="B153" t="s">
        <v>138</v>
      </c>
      <c r="C153" t="s">
        <v>16986</v>
      </c>
      <c r="D153" t="s">
        <v>16986</v>
      </c>
      <c r="E153">
        <v>0</v>
      </c>
      <c r="F153" t="s">
        <v>3651</v>
      </c>
      <c r="G153" t="s">
        <v>583</v>
      </c>
      <c r="H153" t="s">
        <v>352</v>
      </c>
      <c r="I153" t="s">
        <v>3652</v>
      </c>
    </row>
    <row r="154" spans="1:9">
      <c r="A154" t="s">
        <v>16997</v>
      </c>
      <c r="B154" t="s">
        <v>139</v>
      </c>
      <c r="C154" t="s">
        <v>16998</v>
      </c>
      <c r="D154" t="s">
        <v>16998</v>
      </c>
      <c r="E154">
        <v>0</v>
      </c>
      <c r="F154" t="s">
        <v>2322</v>
      </c>
      <c r="G154" t="s">
        <v>583</v>
      </c>
      <c r="H154" t="s">
        <v>1842</v>
      </c>
      <c r="I154" t="s">
        <v>2323</v>
      </c>
    </row>
    <row r="155" spans="1:9">
      <c r="A155" t="s">
        <v>17002</v>
      </c>
      <c r="B155" t="s">
        <v>140</v>
      </c>
      <c r="C155" t="s">
        <v>17003</v>
      </c>
      <c r="D155" t="s">
        <v>17003</v>
      </c>
      <c r="E155">
        <v>0</v>
      </c>
      <c r="F155" t="s">
        <v>2322</v>
      </c>
      <c r="G155" t="s">
        <v>583</v>
      </c>
      <c r="H155" t="s">
        <v>1842</v>
      </c>
      <c r="I155" t="s">
        <v>2323</v>
      </c>
    </row>
    <row r="156" spans="1:9">
      <c r="A156" t="s">
        <v>16999</v>
      </c>
      <c r="B156" t="s">
        <v>141</v>
      </c>
      <c r="C156" t="s">
        <v>17000</v>
      </c>
      <c r="D156" t="s">
        <v>17001</v>
      </c>
      <c r="E156" t="s">
        <v>8172</v>
      </c>
      <c r="F156" t="s">
        <v>2322</v>
      </c>
      <c r="G156" t="s">
        <v>583</v>
      </c>
      <c r="H156" t="s">
        <v>1842</v>
      </c>
      <c r="I156" t="s">
        <v>2323</v>
      </c>
    </row>
    <row r="157" spans="1:9">
      <c r="A157" t="s">
        <v>7504</v>
      </c>
      <c r="B157" t="s">
        <v>142</v>
      </c>
      <c r="C157" t="s">
        <v>7505</v>
      </c>
      <c r="D157" t="s">
        <v>7506</v>
      </c>
      <c r="E157" t="s">
        <v>7495</v>
      </c>
      <c r="F157" t="s">
        <v>7496</v>
      </c>
      <c r="G157" t="s">
        <v>352</v>
      </c>
      <c r="H157" t="s">
        <v>2854</v>
      </c>
      <c r="I157" t="s">
        <v>3346</v>
      </c>
    </row>
    <row r="158" spans="1:9">
      <c r="A158" t="s">
        <v>7522</v>
      </c>
      <c r="B158" t="s">
        <v>143</v>
      </c>
      <c r="C158" t="s">
        <v>7523</v>
      </c>
      <c r="D158" t="s">
        <v>7523</v>
      </c>
      <c r="E158">
        <v>0</v>
      </c>
      <c r="F158" t="s">
        <v>7524</v>
      </c>
      <c r="G158" t="s">
        <v>1384</v>
      </c>
      <c r="H158" t="s">
        <v>2329</v>
      </c>
      <c r="I158" t="s">
        <v>2330</v>
      </c>
    </row>
    <row r="159" spans="1:9">
      <c r="A159" t="s">
        <v>14396</v>
      </c>
      <c r="B159" t="s">
        <v>144</v>
      </c>
      <c r="C159" t="s">
        <v>14397</v>
      </c>
      <c r="D159" t="s">
        <v>14398</v>
      </c>
      <c r="E159" t="s">
        <v>14399</v>
      </c>
      <c r="F159" t="s">
        <v>4434</v>
      </c>
      <c r="G159" t="s">
        <v>352</v>
      </c>
      <c r="H159" t="s">
        <v>2854</v>
      </c>
      <c r="I159" t="s">
        <v>2855</v>
      </c>
    </row>
    <row r="160" spans="1:9">
      <c r="A160" t="s">
        <v>15241</v>
      </c>
      <c r="B160" t="s">
        <v>18</v>
      </c>
      <c r="C160" t="s">
        <v>1279</v>
      </c>
      <c r="D160" t="s">
        <v>1279</v>
      </c>
      <c r="E160">
        <v>0</v>
      </c>
      <c r="F160" t="s">
        <v>1280</v>
      </c>
      <c r="G160" t="s">
        <v>583</v>
      </c>
      <c r="H160" t="s">
        <v>1281</v>
      </c>
      <c r="I160" t="s">
        <v>1282</v>
      </c>
    </row>
    <row r="161" spans="1:9">
      <c r="A161" t="s">
        <v>18958</v>
      </c>
      <c r="B161" t="s">
        <v>145</v>
      </c>
      <c r="C161" t="s">
        <v>18959</v>
      </c>
      <c r="D161" t="s">
        <v>14238</v>
      </c>
      <c r="E161" t="s">
        <v>6928</v>
      </c>
      <c r="F161" t="s">
        <v>2322</v>
      </c>
      <c r="G161" t="s">
        <v>583</v>
      </c>
      <c r="H161" t="s">
        <v>1842</v>
      </c>
      <c r="I161" t="s">
        <v>2323</v>
      </c>
    </row>
    <row r="162" spans="1:9">
      <c r="A162" t="s">
        <v>8004</v>
      </c>
      <c r="B162" t="s">
        <v>146</v>
      </c>
      <c r="C162" t="s">
        <v>8005</v>
      </c>
      <c r="D162" t="s">
        <v>8006</v>
      </c>
      <c r="E162" t="s">
        <v>7966</v>
      </c>
      <c r="F162" t="s">
        <v>8007</v>
      </c>
      <c r="G162" t="s">
        <v>352</v>
      </c>
      <c r="H162" t="s">
        <v>360</v>
      </c>
      <c r="I162" t="s">
        <v>412</v>
      </c>
    </row>
    <row r="163" spans="1:9">
      <c r="A163" t="s">
        <v>3449</v>
      </c>
      <c r="B163" t="s">
        <v>5</v>
      </c>
      <c r="C163" t="s">
        <v>652</v>
      </c>
      <c r="D163" t="s">
        <v>652</v>
      </c>
      <c r="E163">
        <v>0</v>
      </c>
      <c r="F163" t="s">
        <v>850</v>
      </c>
      <c r="G163" t="s">
        <v>583</v>
      </c>
      <c r="H163" t="s">
        <v>352</v>
      </c>
      <c r="I163" t="s">
        <v>851</v>
      </c>
    </row>
    <row r="164" spans="1:9">
      <c r="A164" t="s">
        <v>13546</v>
      </c>
      <c r="B164" t="s">
        <v>147</v>
      </c>
      <c r="C164" t="s">
        <v>13547</v>
      </c>
      <c r="D164" t="s">
        <v>13548</v>
      </c>
      <c r="E164" t="s">
        <v>7495</v>
      </c>
      <c r="F164" t="s">
        <v>7496</v>
      </c>
      <c r="G164" t="s">
        <v>352</v>
      </c>
      <c r="H164" t="s">
        <v>2854</v>
      </c>
      <c r="I164" t="s">
        <v>3346</v>
      </c>
    </row>
    <row r="165" spans="1:9">
      <c r="A165" t="s">
        <v>12642</v>
      </c>
      <c r="B165" t="s">
        <v>5</v>
      </c>
      <c r="C165" t="s">
        <v>652</v>
      </c>
      <c r="D165" t="s">
        <v>652</v>
      </c>
      <c r="E165">
        <v>0</v>
      </c>
      <c r="F165" t="s">
        <v>2014</v>
      </c>
      <c r="G165" t="s">
        <v>583</v>
      </c>
      <c r="H165" t="s">
        <v>1281</v>
      </c>
      <c r="I165" t="s">
        <v>2015</v>
      </c>
    </row>
    <row r="166" spans="1:9">
      <c r="A166" t="s">
        <v>4146</v>
      </c>
      <c r="B166" t="s">
        <v>148</v>
      </c>
      <c r="C166" t="s">
        <v>4147</v>
      </c>
      <c r="D166" t="s">
        <v>4148</v>
      </c>
      <c r="E166" t="s">
        <v>4149</v>
      </c>
      <c r="F166" t="s">
        <v>2236</v>
      </c>
      <c r="G166" t="s">
        <v>583</v>
      </c>
      <c r="H166" t="s">
        <v>1723</v>
      </c>
      <c r="I166" t="s">
        <v>2237</v>
      </c>
    </row>
    <row r="167" spans="1:9">
      <c r="A167" t="s">
        <v>19182</v>
      </c>
      <c r="B167" t="s">
        <v>149</v>
      </c>
      <c r="C167" t="s">
        <v>19183</v>
      </c>
      <c r="D167" t="s">
        <v>19183</v>
      </c>
      <c r="E167">
        <v>0</v>
      </c>
      <c r="F167" t="s">
        <v>19184</v>
      </c>
      <c r="G167" t="s">
        <v>352</v>
      </c>
      <c r="H167" t="s">
        <v>467</v>
      </c>
      <c r="I167" t="s">
        <v>2161</v>
      </c>
    </row>
    <row r="168" spans="1:9">
      <c r="A168" t="s">
        <v>19185</v>
      </c>
      <c r="B168" t="s">
        <v>150</v>
      </c>
      <c r="C168" t="s">
        <v>19186</v>
      </c>
      <c r="D168" t="s">
        <v>19187</v>
      </c>
      <c r="E168" t="s">
        <v>19188</v>
      </c>
      <c r="F168" t="s">
        <v>19184</v>
      </c>
      <c r="G168" t="s">
        <v>352</v>
      </c>
      <c r="H168" t="s">
        <v>467</v>
      </c>
      <c r="I168" t="s">
        <v>2161</v>
      </c>
    </row>
    <row r="169" spans="1:9">
      <c r="A169" t="s">
        <v>16963</v>
      </c>
      <c r="B169" t="s">
        <v>151</v>
      </c>
      <c r="C169" t="s">
        <v>16964</v>
      </c>
      <c r="D169" t="s">
        <v>16964</v>
      </c>
      <c r="E169">
        <v>0</v>
      </c>
      <c r="F169" t="s">
        <v>6964</v>
      </c>
      <c r="G169" t="s">
        <v>1705</v>
      </c>
      <c r="H169" t="s">
        <v>4638</v>
      </c>
      <c r="I169" t="s">
        <v>4639</v>
      </c>
    </row>
    <row r="170" spans="1:9">
      <c r="A170" t="s">
        <v>16962</v>
      </c>
      <c r="B170" t="s">
        <v>152</v>
      </c>
      <c r="C170" t="s">
        <v>16934</v>
      </c>
      <c r="D170" t="s">
        <v>16934</v>
      </c>
      <c r="E170">
        <v>0</v>
      </c>
      <c r="F170" t="s">
        <v>6964</v>
      </c>
      <c r="G170" t="s">
        <v>1705</v>
      </c>
      <c r="H170" t="s">
        <v>4638</v>
      </c>
      <c r="I170" t="s">
        <v>4639</v>
      </c>
    </row>
    <row r="171" spans="1:9">
      <c r="A171" t="s">
        <v>17108</v>
      </c>
      <c r="B171" t="s">
        <v>153</v>
      </c>
      <c r="C171" t="s">
        <v>17109</v>
      </c>
      <c r="D171" t="s">
        <v>17109</v>
      </c>
      <c r="E171">
        <v>0</v>
      </c>
      <c r="F171" t="s">
        <v>6964</v>
      </c>
      <c r="G171" t="s">
        <v>1705</v>
      </c>
      <c r="H171" t="s">
        <v>4638</v>
      </c>
      <c r="I171" t="s">
        <v>4639</v>
      </c>
    </row>
    <row r="172" spans="1:9">
      <c r="A172" t="s">
        <v>17112</v>
      </c>
      <c r="B172" t="s">
        <v>154</v>
      </c>
      <c r="C172" t="s">
        <v>17113</v>
      </c>
      <c r="D172" t="s">
        <v>17113</v>
      </c>
      <c r="E172">
        <v>0</v>
      </c>
      <c r="F172" t="s">
        <v>6964</v>
      </c>
      <c r="G172" t="s">
        <v>1705</v>
      </c>
      <c r="H172" t="s">
        <v>4638</v>
      </c>
      <c r="I172" t="s">
        <v>4639</v>
      </c>
    </row>
    <row r="173" spans="1:9">
      <c r="A173" t="s">
        <v>17114</v>
      </c>
      <c r="B173" t="s">
        <v>155</v>
      </c>
      <c r="C173" t="s">
        <v>17115</v>
      </c>
      <c r="D173" t="s">
        <v>17115</v>
      </c>
      <c r="E173">
        <v>0</v>
      </c>
      <c r="F173" t="s">
        <v>6964</v>
      </c>
      <c r="G173" t="s">
        <v>1705</v>
      </c>
      <c r="H173" t="s">
        <v>4638</v>
      </c>
      <c r="I173" t="s">
        <v>4639</v>
      </c>
    </row>
    <row r="174" spans="1:9">
      <c r="A174" t="s">
        <v>12978</v>
      </c>
      <c r="B174" t="s">
        <v>156</v>
      </c>
      <c r="C174" t="s">
        <v>12979</v>
      </c>
      <c r="D174" t="s">
        <v>12980</v>
      </c>
      <c r="E174" t="s">
        <v>12976</v>
      </c>
      <c r="F174" t="s">
        <v>12977</v>
      </c>
      <c r="G174" t="s">
        <v>352</v>
      </c>
      <c r="H174" t="s">
        <v>854</v>
      </c>
      <c r="I174" t="s">
        <v>1339</v>
      </c>
    </row>
    <row r="175" spans="1:9">
      <c r="A175" t="s">
        <v>5395</v>
      </c>
      <c r="B175" t="s">
        <v>157</v>
      </c>
      <c r="C175" t="s">
        <v>5396</v>
      </c>
      <c r="D175" t="s">
        <v>5397</v>
      </c>
      <c r="E175" t="s">
        <v>5398</v>
      </c>
      <c r="F175" t="s">
        <v>5399</v>
      </c>
      <c r="G175" t="s">
        <v>352</v>
      </c>
      <c r="H175" t="s">
        <v>467</v>
      </c>
      <c r="I175" t="s">
        <v>908</v>
      </c>
    </row>
    <row r="176" spans="1:9">
      <c r="A176" t="s">
        <v>10796</v>
      </c>
      <c r="B176" t="s">
        <v>158</v>
      </c>
      <c r="C176" t="s">
        <v>10797</v>
      </c>
      <c r="D176" t="s">
        <v>10798</v>
      </c>
      <c r="E176" t="s">
        <v>10799</v>
      </c>
      <c r="F176" t="s">
        <v>10800</v>
      </c>
      <c r="G176" t="s">
        <v>352</v>
      </c>
      <c r="H176" t="s">
        <v>754</v>
      </c>
      <c r="I176" t="s">
        <v>10801</v>
      </c>
    </row>
    <row r="177" spans="1:9">
      <c r="A177" t="s">
        <v>14975</v>
      </c>
      <c r="B177" t="s">
        <v>159</v>
      </c>
      <c r="C177" t="s">
        <v>14976</v>
      </c>
      <c r="D177" t="s">
        <v>14976</v>
      </c>
      <c r="E177">
        <v>0</v>
      </c>
      <c r="F177" t="s">
        <v>9802</v>
      </c>
      <c r="G177" t="s">
        <v>352</v>
      </c>
      <c r="H177" t="s">
        <v>495</v>
      </c>
      <c r="I177" t="s">
        <v>1102</v>
      </c>
    </row>
    <row r="178" spans="1:9">
      <c r="A178" t="s">
        <v>11486</v>
      </c>
      <c r="B178" t="s">
        <v>5</v>
      </c>
      <c r="C178" t="s">
        <v>652</v>
      </c>
      <c r="D178" t="s">
        <v>652</v>
      </c>
      <c r="E178">
        <v>0</v>
      </c>
      <c r="F178" t="s">
        <v>11487</v>
      </c>
      <c r="G178" t="s">
        <v>352</v>
      </c>
      <c r="H178" t="s">
        <v>467</v>
      </c>
      <c r="I178" t="s">
        <v>1333</v>
      </c>
    </row>
    <row r="179" spans="1:9">
      <c r="A179" t="s">
        <v>14785</v>
      </c>
      <c r="B179" t="s">
        <v>18</v>
      </c>
      <c r="C179" t="s">
        <v>1279</v>
      </c>
      <c r="D179" t="s">
        <v>1279</v>
      </c>
      <c r="E179">
        <v>0</v>
      </c>
      <c r="F179" t="s">
        <v>1280</v>
      </c>
      <c r="G179" t="s">
        <v>583</v>
      </c>
      <c r="H179" t="s">
        <v>1281</v>
      </c>
      <c r="I179" t="s">
        <v>1282</v>
      </c>
    </row>
    <row r="180" spans="1:9">
      <c r="A180" t="s">
        <v>11206</v>
      </c>
      <c r="B180" t="s">
        <v>160</v>
      </c>
      <c r="C180" t="s">
        <v>11207</v>
      </c>
      <c r="D180" t="s">
        <v>11208</v>
      </c>
      <c r="E180" t="s">
        <v>11205</v>
      </c>
      <c r="F180" t="s">
        <v>6382</v>
      </c>
      <c r="G180" t="s">
        <v>352</v>
      </c>
      <c r="H180" t="s">
        <v>367</v>
      </c>
      <c r="I180" t="s">
        <v>893</v>
      </c>
    </row>
    <row r="181" spans="1:9">
      <c r="A181" t="s">
        <v>11202</v>
      </c>
      <c r="B181" t="s">
        <v>161</v>
      </c>
      <c r="C181" t="s">
        <v>11203</v>
      </c>
      <c r="D181" t="s">
        <v>11204</v>
      </c>
      <c r="E181" t="s">
        <v>11205</v>
      </c>
      <c r="F181" t="s">
        <v>6382</v>
      </c>
      <c r="G181" t="s">
        <v>352</v>
      </c>
      <c r="H181" t="s">
        <v>367</v>
      </c>
      <c r="I181" t="s">
        <v>893</v>
      </c>
    </row>
    <row r="182" spans="1:9">
      <c r="A182" t="s">
        <v>11404</v>
      </c>
      <c r="B182" t="s">
        <v>162</v>
      </c>
      <c r="C182" t="s">
        <v>11405</v>
      </c>
      <c r="D182" t="s">
        <v>11405</v>
      </c>
      <c r="E182">
        <v>0</v>
      </c>
      <c r="F182" t="s">
        <v>2328</v>
      </c>
      <c r="G182" t="s">
        <v>1384</v>
      </c>
      <c r="H182" t="s">
        <v>2329</v>
      </c>
      <c r="I182" t="s">
        <v>2330</v>
      </c>
    </row>
    <row r="183" spans="1:9">
      <c r="A183" t="s">
        <v>13971</v>
      </c>
      <c r="B183" t="s">
        <v>163</v>
      </c>
      <c r="C183" t="s">
        <v>13972</v>
      </c>
      <c r="D183" t="s">
        <v>13972</v>
      </c>
      <c r="E183">
        <v>0</v>
      </c>
      <c r="F183" t="s">
        <v>6964</v>
      </c>
      <c r="G183" t="s">
        <v>1705</v>
      </c>
      <c r="H183" t="s">
        <v>4638</v>
      </c>
      <c r="I183" t="s">
        <v>4639</v>
      </c>
    </row>
    <row r="184" spans="1:9">
      <c r="A184" t="s">
        <v>15482</v>
      </c>
      <c r="B184" t="s">
        <v>164</v>
      </c>
      <c r="C184" t="s">
        <v>15483</v>
      </c>
      <c r="D184" t="s">
        <v>15484</v>
      </c>
      <c r="E184" t="s">
        <v>2764</v>
      </c>
      <c r="F184" t="s">
        <v>2109</v>
      </c>
      <c r="G184" t="s">
        <v>352</v>
      </c>
      <c r="H184" t="s">
        <v>617</v>
      </c>
      <c r="I184" t="s">
        <v>2110</v>
      </c>
    </row>
    <row r="185" spans="1:9">
      <c r="A185" t="s">
        <v>1084</v>
      </c>
      <c r="B185" t="s">
        <v>165</v>
      </c>
      <c r="C185" t="s">
        <v>1085</v>
      </c>
      <c r="D185" t="s">
        <v>1086</v>
      </c>
      <c r="E185" t="s">
        <v>1087</v>
      </c>
      <c r="F185" t="s">
        <v>452</v>
      </c>
      <c r="G185" t="s">
        <v>352</v>
      </c>
      <c r="H185" t="s">
        <v>367</v>
      </c>
      <c r="I185" t="s">
        <v>453</v>
      </c>
    </row>
    <row r="186" spans="1:9">
      <c r="A186" t="s">
        <v>1088</v>
      </c>
      <c r="B186" t="s">
        <v>166</v>
      </c>
      <c r="C186" t="s">
        <v>1089</v>
      </c>
      <c r="D186" t="s">
        <v>1090</v>
      </c>
      <c r="E186" t="s">
        <v>1087</v>
      </c>
      <c r="F186" t="s">
        <v>452</v>
      </c>
      <c r="G186" t="s">
        <v>352</v>
      </c>
      <c r="H186" t="s">
        <v>367</v>
      </c>
      <c r="I186" t="s">
        <v>453</v>
      </c>
    </row>
    <row r="187" spans="1:9">
      <c r="A187" t="s">
        <v>1091</v>
      </c>
      <c r="B187" t="s">
        <v>167</v>
      </c>
      <c r="C187" t="s">
        <v>1092</v>
      </c>
      <c r="D187" t="s">
        <v>1093</v>
      </c>
      <c r="E187" t="s">
        <v>1087</v>
      </c>
      <c r="F187" t="s">
        <v>452</v>
      </c>
      <c r="G187" t="s">
        <v>352</v>
      </c>
      <c r="H187" t="s">
        <v>367</v>
      </c>
      <c r="I187" t="s">
        <v>453</v>
      </c>
    </row>
    <row r="188" spans="1:9">
      <c r="A188" t="s">
        <v>19379</v>
      </c>
      <c r="B188" t="s">
        <v>168</v>
      </c>
      <c r="C188" t="s">
        <v>19380</v>
      </c>
      <c r="D188" t="s">
        <v>19381</v>
      </c>
      <c r="E188" t="s">
        <v>10663</v>
      </c>
      <c r="F188" t="s">
        <v>652</v>
      </c>
      <c r="G188" t="s">
        <v>652</v>
      </c>
      <c r="H188">
        <v>0</v>
      </c>
      <c r="I188">
        <v>0</v>
      </c>
    </row>
    <row r="189" spans="1:9">
      <c r="A189" t="s">
        <v>14688</v>
      </c>
      <c r="B189" t="s">
        <v>169</v>
      </c>
      <c r="C189" t="s">
        <v>11312</v>
      </c>
      <c r="D189" t="s">
        <v>11312</v>
      </c>
      <c r="E189">
        <v>0</v>
      </c>
      <c r="F189" t="s">
        <v>1280</v>
      </c>
      <c r="G189" t="s">
        <v>583</v>
      </c>
      <c r="H189" t="s">
        <v>1281</v>
      </c>
      <c r="I189" t="s">
        <v>1282</v>
      </c>
    </row>
    <row r="190" spans="1:9">
      <c r="A190" t="s">
        <v>14692</v>
      </c>
      <c r="B190" t="s">
        <v>170</v>
      </c>
      <c r="C190" t="s">
        <v>1769</v>
      </c>
      <c r="D190" t="s">
        <v>1769</v>
      </c>
      <c r="E190">
        <v>0</v>
      </c>
      <c r="F190" t="s">
        <v>1280</v>
      </c>
      <c r="G190" t="s">
        <v>583</v>
      </c>
      <c r="H190" t="s">
        <v>1281</v>
      </c>
      <c r="I190" t="s">
        <v>1282</v>
      </c>
    </row>
    <row r="191" spans="1:9" s="126" customFormat="1">
      <c r="A191" s="126" t="s">
        <v>2095</v>
      </c>
      <c r="B191" s="126" t="s">
        <v>171</v>
      </c>
      <c r="C191" s="126" t="s">
        <v>2096</v>
      </c>
      <c r="D191" s="126" t="s">
        <v>2097</v>
      </c>
      <c r="E191" s="126" t="s">
        <v>2098</v>
      </c>
      <c r="F191" s="126" t="s">
        <v>2099</v>
      </c>
      <c r="G191" s="126" t="s">
        <v>459</v>
      </c>
      <c r="H191" s="126" t="s">
        <v>460</v>
      </c>
      <c r="I191" s="126" t="s">
        <v>2100</v>
      </c>
    </row>
    <row r="192" spans="1:9">
      <c r="A192" t="s">
        <v>11591</v>
      </c>
      <c r="B192" t="s">
        <v>5</v>
      </c>
      <c r="C192" t="s">
        <v>652</v>
      </c>
      <c r="D192" t="s">
        <v>652</v>
      </c>
      <c r="E192">
        <v>0</v>
      </c>
      <c r="F192" t="s">
        <v>850</v>
      </c>
      <c r="G192" t="s">
        <v>583</v>
      </c>
      <c r="H192" t="s">
        <v>352</v>
      </c>
      <c r="I192" t="s">
        <v>851</v>
      </c>
    </row>
    <row r="193" spans="1:9">
      <c r="A193" t="s">
        <v>7426</v>
      </c>
      <c r="B193" t="s">
        <v>172</v>
      </c>
      <c r="C193" t="s">
        <v>7427</v>
      </c>
      <c r="D193" t="s">
        <v>7428</v>
      </c>
      <c r="E193" t="s">
        <v>6888</v>
      </c>
      <c r="F193" t="s">
        <v>1437</v>
      </c>
      <c r="G193" t="s">
        <v>352</v>
      </c>
      <c r="H193" t="s">
        <v>495</v>
      </c>
      <c r="I193" t="s">
        <v>1438</v>
      </c>
    </row>
    <row r="194" spans="1:9">
      <c r="A194" t="s">
        <v>17931</v>
      </c>
      <c r="B194" t="s">
        <v>173</v>
      </c>
      <c r="C194" t="s">
        <v>17932</v>
      </c>
      <c r="D194" t="s">
        <v>17933</v>
      </c>
      <c r="E194" t="s">
        <v>2764</v>
      </c>
      <c r="F194" t="s">
        <v>2765</v>
      </c>
      <c r="G194" t="s">
        <v>352</v>
      </c>
      <c r="H194" t="s">
        <v>2649</v>
      </c>
      <c r="I194" t="s">
        <v>2708</v>
      </c>
    </row>
    <row r="195" spans="1:9">
      <c r="A195" t="s">
        <v>15885</v>
      </c>
      <c r="B195" t="s">
        <v>174</v>
      </c>
      <c r="C195" t="s">
        <v>15886</v>
      </c>
      <c r="D195" t="s">
        <v>15887</v>
      </c>
      <c r="E195" t="s">
        <v>15888</v>
      </c>
      <c r="F195" t="s">
        <v>15889</v>
      </c>
      <c r="G195" t="s">
        <v>352</v>
      </c>
      <c r="H195" t="s">
        <v>854</v>
      </c>
      <c r="I195" t="s">
        <v>2398</v>
      </c>
    </row>
    <row r="196" spans="1:9">
      <c r="A196" t="s">
        <v>15893</v>
      </c>
      <c r="B196" t="s">
        <v>175</v>
      </c>
      <c r="C196" t="s">
        <v>15894</v>
      </c>
      <c r="D196" t="s">
        <v>15895</v>
      </c>
      <c r="E196" t="s">
        <v>15888</v>
      </c>
      <c r="F196" t="s">
        <v>15889</v>
      </c>
      <c r="G196" t="s">
        <v>352</v>
      </c>
      <c r="H196" t="s">
        <v>854</v>
      </c>
      <c r="I196" t="s">
        <v>2398</v>
      </c>
    </row>
    <row r="197" spans="1:9">
      <c r="A197" t="s">
        <v>11967</v>
      </c>
      <c r="B197" t="s">
        <v>176</v>
      </c>
      <c r="C197" t="s">
        <v>11968</v>
      </c>
      <c r="D197" t="s">
        <v>11968</v>
      </c>
      <c r="E197">
        <v>0</v>
      </c>
      <c r="F197" t="s">
        <v>6964</v>
      </c>
      <c r="G197" t="s">
        <v>1705</v>
      </c>
      <c r="H197" t="s">
        <v>4638</v>
      </c>
      <c r="I197" t="s">
        <v>4639</v>
      </c>
    </row>
    <row r="198" spans="1:9">
      <c r="A198" t="s">
        <v>7139</v>
      </c>
      <c r="B198" t="s">
        <v>177</v>
      </c>
      <c r="C198" t="s">
        <v>7140</v>
      </c>
      <c r="D198" t="s">
        <v>7141</v>
      </c>
      <c r="E198" t="s">
        <v>6888</v>
      </c>
      <c r="F198" t="s">
        <v>1437</v>
      </c>
      <c r="G198" t="s">
        <v>352</v>
      </c>
      <c r="H198" t="s">
        <v>495</v>
      </c>
      <c r="I198" t="s">
        <v>1438</v>
      </c>
    </row>
    <row r="199" spans="1:9">
      <c r="A199" t="s">
        <v>17518</v>
      </c>
      <c r="B199" t="s">
        <v>178</v>
      </c>
      <c r="C199" t="s">
        <v>17519</v>
      </c>
      <c r="D199" t="s">
        <v>17519</v>
      </c>
      <c r="E199">
        <v>0</v>
      </c>
      <c r="F199" t="s">
        <v>2622</v>
      </c>
      <c r="G199" t="s">
        <v>352</v>
      </c>
      <c r="H199" t="s">
        <v>353</v>
      </c>
      <c r="I199" t="s">
        <v>2623</v>
      </c>
    </row>
    <row r="200" spans="1:9">
      <c r="A200" t="s">
        <v>2191</v>
      </c>
      <c r="B200" t="s">
        <v>5</v>
      </c>
      <c r="C200" t="s">
        <v>652</v>
      </c>
      <c r="D200" t="s">
        <v>652</v>
      </c>
      <c r="E200">
        <v>0</v>
      </c>
      <c r="F200" t="s">
        <v>2192</v>
      </c>
      <c r="G200" t="s">
        <v>352</v>
      </c>
      <c r="H200" t="s">
        <v>467</v>
      </c>
      <c r="I200" t="s">
        <v>970</v>
      </c>
    </row>
    <row r="201" spans="1:9">
      <c r="A201" t="s">
        <v>19019</v>
      </c>
      <c r="B201" t="s">
        <v>179</v>
      </c>
      <c r="C201" t="s">
        <v>19020</v>
      </c>
      <c r="D201" t="s">
        <v>19021</v>
      </c>
      <c r="E201" t="s">
        <v>19022</v>
      </c>
      <c r="F201" t="s">
        <v>19023</v>
      </c>
      <c r="G201" t="s">
        <v>352</v>
      </c>
      <c r="H201" t="s">
        <v>367</v>
      </c>
      <c r="I201" t="s">
        <v>1028</v>
      </c>
    </row>
    <row r="202" spans="1:9">
      <c r="A202" t="s">
        <v>19024</v>
      </c>
      <c r="B202" t="s">
        <v>180</v>
      </c>
      <c r="C202" t="s">
        <v>19025</v>
      </c>
      <c r="D202" t="s">
        <v>19026</v>
      </c>
      <c r="E202" t="s">
        <v>19027</v>
      </c>
      <c r="F202" t="s">
        <v>1472</v>
      </c>
      <c r="G202" t="s">
        <v>352</v>
      </c>
      <c r="H202" t="s">
        <v>367</v>
      </c>
      <c r="I202" t="s">
        <v>1028</v>
      </c>
    </row>
    <row r="203" spans="1:9">
      <c r="A203" t="s">
        <v>4973</v>
      </c>
      <c r="B203" t="s">
        <v>181</v>
      </c>
      <c r="C203" t="s">
        <v>4974</v>
      </c>
      <c r="D203" t="s">
        <v>4975</v>
      </c>
      <c r="E203" t="s">
        <v>4976</v>
      </c>
      <c r="F203" t="s">
        <v>691</v>
      </c>
      <c r="G203" t="s">
        <v>352</v>
      </c>
      <c r="H203" t="s">
        <v>692</v>
      </c>
      <c r="I203" t="s">
        <v>693</v>
      </c>
    </row>
    <row r="204" spans="1:9">
      <c r="A204" t="s">
        <v>14468</v>
      </c>
      <c r="B204" t="s">
        <v>182</v>
      </c>
      <c r="C204" t="s">
        <v>14469</v>
      </c>
      <c r="D204" t="s">
        <v>14470</v>
      </c>
      <c r="E204" t="s">
        <v>14471</v>
      </c>
      <c r="F204" t="s">
        <v>1135</v>
      </c>
      <c r="G204" t="s">
        <v>352</v>
      </c>
      <c r="H204" t="s">
        <v>495</v>
      </c>
      <c r="I204" t="s">
        <v>1136</v>
      </c>
    </row>
    <row r="205" spans="1:9">
      <c r="A205" t="s">
        <v>14477</v>
      </c>
      <c r="B205" t="s">
        <v>183</v>
      </c>
      <c r="C205" t="s">
        <v>14478</v>
      </c>
      <c r="D205" t="s">
        <v>14479</v>
      </c>
      <c r="E205" t="s">
        <v>14480</v>
      </c>
      <c r="F205" t="s">
        <v>963</v>
      </c>
      <c r="G205" t="s">
        <v>352</v>
      </c>
      <c r="H205" t="s">
        <v>367</v>
      </c>
      <c r="I205" t="s">
        <v>964</v>
      </c>
    </row>
    <row r="206" spans="1:9">
      <c r="A206" t="s">
        <v>14472</v>
      </c>
      <c r="B206" t="s">
        <v>184</v>
      </c>
      <c r="C206" t="s">
        <v>14473</v>
      </c>
      <c r="D206" t="s">
        <v>14474</v>
      </c>
      <c r="E206" t="s">
        <v>14475</v>
      </c>
      <c r="F206" t="s">
        <v>14476</v>
      </c>
      <c r="G206" t="s">
        <v>352</v>
      </c>
      <c r="H206" t="s">
        <v>467</v>
      </c>
      <c r="I206" t="s">
        <v>11029</v>
      </c>
    </row>
    <row r="207" spans="1:9">
      <c r="A207" t="s">
        <v>10780</v>
      </c>
      <c r="B207" t="s">
        <v>185</v>
      </c>
      <c r="C207" t="s">
        <v>10781</v>
      </c>
      <c r="D207" t="s">
        <v>10782</v>
      </c>
      <c r="E207" t="s">
        <v>10783</v>
      </c>
      <c r="F207" t="s">
        <v>850</v>
      </c>
      <c r="G207" t="s">
        <v>583</v>
      </c>
      <c r="H207" t="s">
        <v>352</v>
      </c>
      <c r="I207" t="s">
        <v>851</v>
      </c>
    </row>
    <row r="208" spans="1:9">
      <c r="A208" t="s">
        <v>9093</v>
      </c>
      <c r="B208" t="s">
        <v>186</v>
      </c>
      <c r="C208" t="s">
        <v>9094</v>
      </c>
      <c r="D208" t="s">
        <v>9095</v>
      </c>
      <c r="E208" t="s">
        <v>9096</v>
      </c>
      <c r="F208" t="s">
        <v>429</v>
      </c>
      <c r="G208" t="s">
        <v>352</v>
      </c>
      <c r="H208" t="s">
        <v>360</v>
      </c>
      <c r="I208" t="s">
        <v>430</v>
      </c>
    </row>
    <row r="209" spans="1:9" s="126" customFormat="1">
      <c r="A209" s="126" t="s">
        <v>18264</v>
      </c>
      <c r="B209" s="126" t="s">
        <v>187</v>
      </c>
      <c r="C209" s="126" t="s">
        <v>18265</v>
      </c>
      <c r="D209" s="126" t="s">
        <v>18266</v>
      </c>
      <c r="E209" s="126" t="s">
        <v>9026</v>
      </c>
      <c r="F209" s="126" t="s">
        <v>1190</v>
      </c>
      <c r="G209" s="126" t="s">
        <v>352</v>
      </c>
      <c r="H209" s="126" t="s">
        <v>610</v>
      </c>
      <c r="I209" s="126" t="s">
        <v>1191</v>
      </c>
    </row>
    <row r="210" spans="1:9">
      <c r="A210" t="s">
        <v>17233</v>
      </c>
      <c r="B210" t="s">
        <v>188</v>
      </c>
      <c r="C210" t="s">
        <v>17234</v>
      </c>
      <c r="D210" t="s">
        <v>17235</v>
      </c>
      <c r="E210" t="s">
        <v>6928</v>
      </c>
      <c r="F210" t="s">
        <v>764</v>
      </c>
      <c r="G210" t="s">
        <v>583</v>
      </c>
      <c r="H210" t="s">
        <v>352</v>
      </c>
      <c r="I210" t="s">
        <v>765</v>
      </c>
    </row>
    <row r="211" spans="1:9">
      <c r="A211" t="s">
        <v>17230</v>
      </c>
      <c r="B211" t="s">
        <v>189</v>
      </c>
      <c r="C211" t="s">
        <v>17231</v>
      </c>
      <c r="D211" t="s">
        <v>17232</v>
      </c>
      <c r="E211" t="s">
        <v>6928</v>
      </c>
      <c r="F211" t="s">
        <v>764</v>
      </c>
      <c r="G211" t="s">
        <v>583</v>
      </c>
      <c r="H211" t="s">
        <v>352</v>
      </c>
      <c r="I211" t="s">
        <v>765</v>
      </c>
    </row>
    <row r="212" spans="1:9">
      <c r="A212" t="s">
        <v>17225</v>
      </c>
      <c r="B212" t="s">
        <v>190</v>
      </c>
      <c r="C212" t="s">
        <v>17226</v>
      </c>
      <c r="D212" t="s">
        <v>17227</v>
      </c>
      <c r="E212" t="s">
        <v>6928</v>
      </c>
      <c r="F212" t="s">
        <v>764</v>
      </c>
      <c r="G212" t="s">
        <v>583</v>
      </c>
      <c r="H212" t="s">
        <v>352</v>
      </c>
      <c r="I212" t="s">
        <v>765</v>
      </c>
    </row>
    <row r="213" spans="1:9">
      <c r="A213" t="s">
        <v>15890</v>
      </c>
      <c r="B213" t="s">
        <v>191</v>
      </c>
      <c r="C213" t="s">
        <v>15891</v>
      </c>
      <c r="D213" t="s">
        <v>15892</v>
      </c>
      <c r="E213" t="s">
        <v>15888</v>
      </c>
      <c r="F213" t="s">
        <v>15889</v>
      </c>
      <c r="G213" t="s">
        <v>352</v>
      </c>
      <c r="H213" t="s">
        <v>854</v>
      </c>
      <c r="I213" t="s">
        <v>2398</v>
      </c>
    </row>
    <row r="214" spans="1:9">
      <c r="A214" t="s">
        <v>4748</v>
      </c>
      <c r="B214" t="s">
        <v>192</v>
      </c>
      <c r="C214" t="s">
        <v>4749</v>
      </c>
      <c r="D214" t="s">
        <v>4750</v>
      </c>
      <c r="E214" t="s">
        <v>4751</v>
      </c>
      <c r="F214" t="s">
        <v>4434</v>
      </c>
      <c r="G214" t="s">
        <v>352</v>
      </c>
      <c r="H214" t="s">
        <v>2854</v>
      </c>
      <c r="I214" t="s">
        <v>2855</v>
      </c>
    </row>
    <row r="215" spans="1:9">
      <c r="A215" t="s">
        <v>15479</v>
      </c>
      <c r="B215" t="s">
        <v>193</v>
      </c>
      <c r="C215" t="s">
        <v>15480</v>
      </c>
      <c r="D215" t="s">
        <v>15481</v>
      </c>
      <c r="E215" t="s">
        <v>6928</v>
      </c>
      <c r="F215" t="s">
        <v>2109</v>
      </c>
      <c r="G215" t="s">
        <v>352</v>
      </c>
      <c r="H215" t="s">
        <v>617</v>
      </c>
      <c r="I215" t="s">
        <v>2110</v>
      </c>
    </row>
    <row r="216" spans="1:9">
      <c r="A216" t="s">
        <v>8677</v>
      </c>
      <c r="B216" t="s">
        <v>194</v>
      </c>
      <c r="C216" t="s">
        <v>8678</v>
      </c>
      <c r="D216" t="s">
        <v>8678</v>
      </c>
      <c r="E216">
        <v>0</v>
      </c>
      <c r="F216" t="s">
        <v>7435</v>
      </c>
      <c r="G216" t="s">
        <v>1705</v>
      </c>
      <c r="H216" t="s">
        <v>4638</v>
      </c>
      <c r="I216" t="s">
        <v>4639</v>
      </c>
    </row>
    <row r="217" spans="1:9">
      <c r="A217" t="s">
        <v>8693</v>
      </c>
      <c r="B217" t="s">
        <v>195</v>
      </c>
      <c r="C217" t="s">
        <v>8694</v>
      </c>
      <c r="D217" t="s">
        <v>8694</v>
      </c>
      <c r="E217">
        <v>0</v>
      </c>
      <c r="F217" t="s">
        <v>2322</v>
      </c>
      <c r="G217" t="s">
        <v>583</v>
      </c>
      <c r="H217" t="s">
        <v>1842</v>
      </c>
      <c r="I217" t="s">
        <v>2323</v>
      </c>
    </row>
    <row r="218" spans="1:9">
      <c r="A218" t="s">
        <v>14831</v>
      </c>
      <c r="B218" t="s">
        <v>196</v>
      </c>
      <c r="C218" t="s">
        <v>14832</v>
      </c>
      <c r="D218" t="s">
        <v>14833</v>
      </c>
      <c r="E218" t="s">
        <v>14834</v>
      </c>
      <c r="F218" t="s">
        <v>3953</v>
      </c>
      <c r="G218" t="s">
        <v>352</v>
      </c>
      <c r="H218" t="s">
        <v>467</v>
      </c>
      <c r="I218" t="s">
        <v>2056</v>
      </c>
    </row>
    <row r="219" spans="1:9">
      <c r="A219" t="s">
        <v>2006</v>
      </c>
      <c r="B219" t="s">
        <v>197</v>
      </c>
      <c r="C219" t="s">
        <v>2007</v>
      </c>
      <c r="D219" t="s">
        <v>2008</v>
      </c>
      <c r="E219" t="s">
        <v>2009</v>
      </c>
      <c r="F219" t="s">
        <v>2010</v>
      </c>
      <c r="G219" t="s">
        <v>1384</v>
      </c>
      <c r="H219" t="s">
        <v>1385</v>
      </c>
      <c r="I219" t="s">
        <v>1386</v>
      </c>
    </row>
    <row r="220" spans="1:9">
      <c r="A220" t="s">
        <v>1989</v>
      </c>
      <c r="B220" t="s">
        <v>5</v>
      </c>
      <c r="C220" t="s">
        <v>652</v>
      </c>
      <c r="D220" t="s">
        <v>652</v>
      </c>
      <c r="E220">
        <v>0</v>
      </c>
      <c r="F220" t="s">
        <v>850</v>
      </c>
      <c r="G220" t="s">
        <v>583</v>
      </c>
      <c r="H220" t="s">
        <v>352</v>
      </c>
      <c r="I220" t="s">
        <v>851</v>
      </c>
    </row>
    <row r="221" spans="1:9">
      <c r="A221" t="s">
        <v>1990</v>
      </c>
      <c r="B221" t="s">
        <v>198</v>
      </c>
      <c r="C221" t="s">
        <v>1991</v>
      </c>
      <c r="D221" t="s">
        <v>1992</v>
      </c>
      <c r="E221" t="s">
        <v>1993</v>
      </c>
      <c r="F221" t="s">
        <v>1472</v>
      </c>
      <c r="G221" t="s">
        <v>352</v>
      </c>
      <c r="H221" t="s">
        <v>367</v>
      </c>
      <c r="I221" t="s">
        <v>1028</v>
      </c>
    </row>
    <row r="222" spans="1:9">
      <c r="A222" t="s">
        <v>2012</v>
      </c>
      <c r="B222" t="s">
        <v>199</v>
      </c>
      <c r="C222" t="s">
        <v>2013</v>
      </c>
      <c r="D222" t="s">
        <v>2013</v>
      </c>
      <c r="E222">
        <v>0</v>
      </c>
      <c r="F222" t="s">
        <v>2014</v>
      </c>
      <c r="G222" t="s">
        <v>583</v>
      </c>
      <c r="H222" t="s">
        <v>1281</v>
      </c>
      <c r="I222" t="s">
        <v>2015</v>
      </c>
    </row>
    <row r="223" spans="1:9">
      <c r="A223" t="s">
        <v>15217</v>
      </c>
      <c r="B223" t="s">
        <v>18</v>
      </c>
      <c r="C223" t="s">
        <v>1279</v>
      </c>
      <c r="D223" t="s">
        <v>1279</v>
      </c>
      <c r="E223">
        <v>0</v>
      </c>
      <c r="F223" t="s">
        <v>1280</v>
      </c>
      <c r="G223" t="s">
        <v>583</v>
      </c>
      <c r="H223" t="s">
        <v>1281</v>
      </c>
      <c r="I223" t="s">
        <v>1282</v>
      </c>
    </row>
    <row r="224" spans="1:9">
      <c r="A224" t="s">
        <v>9693</v>
      </c>
      <c r="B224" t="s">
        <v>200</v>
      </c>
      <c r="C224" t="s">
        <v>9694</v>
      </c>
      <c r="D224" t="s">
        <v>9695</v>
      </c>
      <c r="E224" t="s">
        <v>9696</v>
      </c>
      <c r="F224" t="s">
        <v>3651</v>
      </c>
      <c r="G224" t="s">
        <v>583</v>
      </c>
      <c r="H224" t="s">
        <v>352</v>
      </c>
      <c r="I224" t="s">
        <v>3652</v>
      </c>
    </row>
    <row r="225" spans="1:9">
      <c r="A225" t="s">
        <v>13140</v>
      </c>
      <c r="B225" t="s">
        <v>18</v>
      </c>
      <c r="C225" t="s">
        <v>1279</v>
      </c>
      <c r="D225" t="s">
        <v>1279</v>
      </c>
      <c r="E225">
        <v>0</v>
      </c>
      <c r="F225" t="s">
        <v>9393</v>
      </c>
      <c r="G225" t="s">
        <v>583</v>
      </c>
      <c r="H225" t="s">
        <v>1842</v>
      </c>
      <c r="I225" t="s">
        <v>9394</v>
      </c>
    </row>
    <row r="226" spans="1:9">
      <c r="A226" t="s">
        <v>11637</v>
      </c>
      <c r="B226" t="s">
        <v>5</v>
      </c>
      <c r="C226" t="s">
        <v>652</v>
      </c>
      <c r="D226" t="s">
        <v>652</v>
      </c>
      <c r="E226">
        <v>0</v>
      </c>
      <c r="F226" t="s">
        <v>850</v>
      </c>
      <c r="G226" t="s">
        <v>583</v>
      </c>
      <c r="H226" t="s">
        <v>352</v>
      </c>
      <c r="I226" t="s">
        <v>851</v>
      </c>
    </row>
    <row r="227" spans="1:9">
      <c r="A227" t="s">
        <v>1541</v>
      </c>
      <c r="B227" t="s">
        <v>201</v>
      </c>
      <c r="C227" t="s">
        <v>1542</v>
      </c>
      <c r="D227" t="s">
        <v>1543</v>
      </c>
      <c r="E227" t="s">
        <v>1544</v>
      </c>
      <c r="F227" t="s">
        <v>1135</v>
      </c>
      <c r="G227" t="s">
        <v>352</v>
      </c>
      <c r="H227" t="s">
        <v>495</v>
      </c>
      <c r="I227" t="s">
        <v>1136</v>
      </c>
    </row>
    <row r="228" spans="1:9">
      <c r="A228" t="s">
        <v>1537</v>
      </c>
      <c r="B228" t="s">
        <v>202</v>
      </c>
      <c r="C228" t="s">
        <v>1538</v>
      </c>
      <c r="D228" t="s">
        <v>1539</v>
      </c>
      <c r="E228" t="s">
        <v>1540</v>
      </c>
      <c r="F228" t="s">
        <v>927</v>
      </c>
      <c r="G228" t="s">
        <v>352</v>
      </c>
      <c r="H228" t="s">
        <v>854</v>
      </c>
      <c r="I228" t="s">
        <v>928</v>
      </c>
    </row>
    <row r="229" spans="1:9">
      <c r="A229" t="s">
        <v>1529</v>
      </c>
      <c r="B229" t="s">
        <v>203</v>
      </c>
      <c r="C229" t="s">
        <v>1530</v>
      </c>
      <c r="D229" t="s">
        <v>1531</v>
      </c>
      <c r="E229" t="s">
        <v>1532</v>
      </c>
      <c r="F229" t="s">
        <v>647</v>
      </c>
      <c r="G229" t="s">
        <v>352</v>
      </c>
      <c r="H229" t="s">
        <v>367</v>
      </c>
      <c r="I229" t="s">
        <v>636</v>
      </c>
    </row>
    <row r="230" spans="1:9">
      <c r="A230" t="s">
        <v>1499</v>
      </c>
      <c r="B230" t="s">
        <v>5</v>
      </c>
      <c r="C230" t="s">
        <v>652</v>
      </c>
      <c r="D230" t="s">
        <v>652</v>
      </c>
      <c r="E230">
        <v>0</v>
      </c>
      <c r="F230" t="s">
        <v>850</v>
      </c>
      <c r="G230" t="s">
        <v>583</v>
      </c>
      <c r="H230" t="s">
        <v>352</v>
      </c>
      <c r="I230" t="s">
        <v>851</v>
      </c>
    </row>
    <row r="231" spans="1:9">
      <c r="A231" t="s">
        <v>7810</v>
      </c>
      <c r="B231" t="s">
        <v>204</v>
      </c>
      <c r="C231" t="s">
        <v>2153</v>
      </c>
      <c r="D231" t="s">
        <v>2154</v>
      </c>
      <c r="E231" t="s">
        <v>2155</v>
      </c>
      <c r="F231" t="s">
        <v>7795</v>
      </c>
      <c r="G231" t="s">
        <v>352</v>
      </c>
      <c r="H231" t="s">
        <v>495</v>
      </c>
      <c r="I231" t="s">
        <v>6799</v>
      </c>
    </row>
    <row r="232" spans="1:9">
      <c r="A232" t="s">
        <v>15287</v>
      </c>
      <c r="B232" t="s">
        <v>18</v>
      </c>
      <c r="C232" t="s">
        <v>1279</v>
      </c>
      <c r="D232" t="s">
        <v>1279</v>
      </c>
      <c r="E232">
        <v>0</v>
      </c>
      <c r="F232" t="s">
        <v>1280</v>
      </c>
      <c r="G232" t="s">
        <v>583</v>
      </c>
      <c r="H232" t="s">
        <v>1281</v>
      </c>
      <c r="I232" t="s">
        <v>1282</v>
      </c>
    </row>
    <row r="233" spans="1:9">
      <c r="A233" t="s">
        <v>15290</v>
      </c>
      <c r="B233" t="s">
        <v>205</v>
      </c>
      <c r="C233" t="s">
        <v>15291</v>
      </c>
      <c r="D233" t="s">
        <v>15292</v>
      </c>
      <c r="E233" t="s">
        <v>1116</v>
      </c>
      <c r="F233" t="s">
        <v>2014</v>
      </c>
      <c r="G233" t="s">
        <v>583</v>
      </c>
      <c r="H233" t="s">
        <v>1281</v>
      </c>
      <c r="I233" t="s">
        <v>2015</v>
      </c>
    </row>
    <row r="234" spans="1:9">
      <c r="A234" t="s">
        <v>5053</v>
      </c>
      <c r="B234" t="s">
        <v>206</v>
      </c>
      <c r="C234" t="s">
        <v>5054</v>
      </c>
      <c r="D234" t="s">
        <v>5055</v>
      </c>
      <c r="E234" t="s">
        <v>5056</v>
      </c>
      <c r="F234" t="s">
        <v>3651</v>
      </c>
      <c r="G234" t="s">
        <v>583</v>
      </c>
      <c r="H234" t="s">
        <v>352</v>
      </c>
      <c r="I234" t="s">
        <v>3652</v>
      </c>
    </row>
    <row r="235" spans="1:9">
      <c r="A235" t="s">
        <v>17191</v>
      </c>
      <c r="B235" t="s">
        <v>207</v>
      </c>
      <c r="C235" t="s">
        <v>17192</v>
      </c>
      <c r="D235" t="s">
        <v>17192</v>
      </c>
      <c r="E235">
        <v>0</v>
      </c>
      <c r="F235" t="s">
        <v>6964</v>
      </c>
      <c r="G235" t="s">
        <v>1705</v>
      </c>
      <c r="H235" t="s">
        <v>4638</v>
      </c>
      <c r="I235" t="s">
        <v>4639</v>
      </c>
    </row>
    <row r="236" spans="1:9">
      <c r="A236" t="s">
        <v>2614</v>
      </c>
      <c r="B236" t="s">
        <v>208</v>
      </c>
      <c r="C236" t="s">
        <v>2615</v>
      </c>
      <c r="D236" t="s">
        <v>2616</v>
      </c>
      <c r="E236" t="s">
        <v>2617</v>
      </c>
      <c r="F236" t="s">
        <v>850</v>
      </c>
      <c r="G236" t="s">
        <v>583</v>
      </c>
      <c r="H236" t="s">
        <v>352</v>
      </c>
      <c r="I236" t="s">
        <v>851</v>
      </c>
    </row>
    <row r="237" spans="1:9">
      <c r="A237" t="s">
        <v>12611</v>
      </c>
      <c r="B237" t="s">
        <v>5</v>
      </c>
      <c r="C237" t="s">
        <v>652</v>
      </c>
      <c r="D237" t="s">
        <v>652</v>
      </c>
      <c r="E237">
        <v>0</v>
      </c>
      <c r="F237" t="s">
        <v>2014</v>
      </c>
      <c r="G237" t="s">
        <v>583</v>
      </c>
      <c r="H237" t="s">
        <v>1281</v>
      </c>
      <c r="I237" t="s">
        <v>2015</v>
      </c>
    </row>
    <row r="238" spans="1:9">
      <c r="A238" t="s">
        <v>2373</v>
      </c>
      <c r="B238" t="s">
        <v>209</v>
      </c>
      <c r="C238" t="s">
        <v>2374</v>
      </c>
      <c r="D238" t="s">
        <v>2375</v>
      </c>
      <c r="E238" t="s">
        <v>2376</v>
      </c>
      <c r="F238" t="s">
        <v>850</v>
      </c>
      <c r="G238" t="s">
        <v>583</v>
      </c>
      <c r="H238" t="s">
        <v>352</v>
      </c>
      <c r="I238" t="s">
        <v>851</v>
      </c>
    </row>
    <row r="239" spans="1:9">
      <c r="A239" t="s">
        <v>10417</v>
      </c>
      <c r="B239" t="s">
        <v>210</v>
      </c>
      <c r="C239" t="s">
        <v>10418</v>
      </c>
      <c r="D239" t="s">
        <v>10419</v>
      </c>
      <c r="E239" t="s">
        <v>10420</v>
      </c>
      <c r="F239" t="s">
        <v>10421</v>
      </c>
      <c r="G239" t="s">
        <v>352</v>
      </c>
      <c r="H239" t="s">
        <v>467</v>
      </c>
      <c r="I239" t="s">
        <v>858</v>
      </c>
    </row>
    <row r="240" spans="1:9">
      <c r="A240" t="s">
        <v>18529</v>
      </c>
      <c r="B240" t="s">
        <v>211</v>
      </c>
      <c r="C240" t="s">
        <v>18530</v>
      </c>
      <c r="D240" t="s">
        <v>18530</v>
      </c>
      <c r="E240">
        <v>0</v>
      </c>
      <c r="F240" t="s">
        <v>1722</v>
      </c>
      <c r="G240" t="s">
        <v>1723</v>
      </c>
      <c r="H240" t="s">
        <v>1724</v>
      </c>
      <c r="I240" t="s">
        <v>1725</v>
      </c>
    </row>
    <row r="241" spans="1:9">
      <c r="A241" t="s">
        <v>18531</v>
      </c>
      <c r="B241" t="s">
        <v>212</v>
      </c>
      <c r="C241" t="s">
        <v>18532</v>
      </c>
      <c r="D241" t="s">
        <v>18532</v>
      </c>
      <c r="E241">
        <v>0</v>
      </c>
      <c r="F241" t="s">
        <v>16797</v>
      </c>
      <c r="G241" t="s">
        <v>352</v>
      </c>
      <c r="H241" t="s">
        <v>617</v>
      </c>
      <c r="I241" t="s">
        <v>1330</v>
      </c>
    </row>
    <row r="242" spans="1:9">
      <c r="A242" t="s">
        <v>18538</v>
      </c>
      <c r="B242" t="s">
        <v>213</v>
      </c>
      <c r="C242" t="s">
        <v>18539</v>
      </c>
      <c r="D242" t="s">
        <v>18540</v>
      </c>
      <c r="E242" t="s">
        <v>18541</v>
      </c>
      <c r="F242" t="s">
        <v>16797</v>
      </c>
      <c r="G242" t="s">
        <v>352</v>
      </c>
      <c r="H242" t="s">
        <v>617</v>
      </c>
      <c r="I242" t="s">
        <v>1330</v>
      </c>
    </row>
    <row r="243" spans="1:9">
      <c r="A243" t="s">
        <v>18534</v>
      </c>
      <c r="B243" t="s">
        <v>214</v>
      </c>
      <c r="C243" t="s">
        <v>18535</v>
      </c>
      <c r="D243" t="s">
        <v>18536</v>
      </c>
      <c r="E243" t="s">
        <v>2621</v>
      </c>
      <c r="F243" t="s">
        <v>18537</v>
      </c>
      <c r="G243" t="s">
        <v>352</v>
      </c>
      <c r="H243" t="s">
        <v>353</v>
      </c>
      <c r="I243" t="s">
        <v>2623</v>
      </c>
    </row>
    <row r="244" spans="1:9">
      <c r="A244" t="s">
        <v>18545</v>
      </c>
      <c r="B244" t="s">
        <v>215</v>
      </c>
      <c r="C244" t="s">
        <v>18546</v>
      </c>
      <c r="D244" t="s">
        <v>18547</v>
      </c>
      <c r="E244" t="s">
        <v>18548</v>
      </c>
      <c r="F244" t="s">
        <v>16797</v>
      </c>
      <c r="G244" t="s">
        <v>352</v>
      </c>
      <c r="H244" t="s">
        <v>617</v>
      </c>
      <c r="I244" t="s">
        <v>1330</v>
      </c>
    </row>
    <row r="245" spans="1:9">
      <c r="A245" t="s">
        <v>18542</v>
      </c>
      <c r="B245" t="s">
        <v>216</v>
      </c>
      <c r="C245" t="s">
        <v>18543</v>
      </c>
      <c r="D245" t="s">
        <v>18544</v>
      </c>
      <c r="E245" t="s">
        <v>18541</v>
      </c>
      <c r="F245" t="s">
        <v>16797</v>
      </c>
      <c r="G245" t="s">
        <v>352</v>
      </c>
      <c r="H245" t="s">
        <v>617</v>
      </c>
      <c r="I245" t="s">
        <v>1330</v>
      </c>
    </row>
    <row r="246" spans="1:9">
      <c r="A246" t="s">
        <v>7775</v>
      </c>
      <c r="B246" t="s">
        <v>217</v>
      </c>
      <c r="C246" t="s">
        <v>7776</v>
      </c>
      <c r="D246" t="s">
        <v>7776</v>
      </c>
      <c r="E246">
        <v>0</v>
      </c>
      <c r="F246" t="s">
        <v>1722</v>
      </c>
      <c r="G246" t="s">
        <v>1723</v>
      </c>
      <c r="H246" t="s">
        <v>1724</v>
      </c>
      <c r="I246" t="s">
        <v>1725</v>
      </c>
    </row>
    <row r="247" spans="1:9">
      <c r="A247" t="s">
        <v>14156</v>
      </c>
      <c r="B247" t="s">
        <v>218</v>
      </c>
      <c r="C247" t="s">
        <v>14157</v>
      </c>
      <c r="D247" t="s">
        <v>14158</v>
      </c>
      <c r="E247" t="s">
        <v>11702</v>
      </c>
      <c r="F247" t="s">
        <v>3229</v>
      </c>
      <c r="G247" t="s">
        <v>583</v>
      </c>
      <c r="H247" t="s">
        <v>1842</v>
      </c>
      <c r="I247" t="s">
        <v>3230</v>
      </c>
    </row>
    <row r="248" spans="1:9">
      <c r="A248" t="s">
        <v>16794</v>
      </c>
      <c r="B248" t="s">
        <v>219</v>
      </c>
      <c r="C248" t="s">
        <v>16795</v>
      </c>
      <c r="D248" t="s">
        <v>16796</v>
      </c>
      <c r="E248" t="s">
        <v>10459</v>
      </c>
      <c r="F248" t="s">
        <v>16797</v>
      </c>
      <c r="G248" t="s">
        <v>352</v>
      </c>
      <c r="H248" t="s">
        <v>617</v>
      </c>
      <c r="I248" t="s">
        <v>1330</v>
      </c>
    </row>
    <row r="249" spans="1:9">
      <c r="A249" t="s">
        <v>13314</v>
      </c>
      <c r="B249" t="s">
        <v>220</v>
      </c>
      <c r="C249" t="s">
        <v>13315</v>
      </c>
      <c r="D249" t="s">
        <v>13315</v>
      </c>
      <c r="E249">
        <v>0</v>
      </c>
      <c r="F249" t="s">
        <v>2312</v>
      </c>
      <c r="G249" t="s">
        <v>583</v>
      </c>
      <c r="H249" t="s">
        <v>1723</v>
      </c>
      <c r="I249" t="s">
        <v>2313</v>
      </c>
    </row>
    <row r="250" spans="1:9">
      <c r="A250" t="s">
        <v>864</v>
      </c>
      <c r="B250" t="s">
        <v>221</v>
      </c>
      <c r="C250" t="s">
        <v>865</v>
      </c>
      <c r="D250" t="s">
        <v>866</v>
      </c>
      <c r="E250" t="s">
        <v>867</v>
      </c>
      <c r="F250" t="s">
        <v>868</v>
      </c>
      <c r="G250" t="s">
        <v>352</v>
      </c>
      <c r="H250" t="s">
        <v>360</v>
      </c>
      <c r="I250" t="s">
        <v>430</v>
      </c>
    </row>
    <row r="251" spans="1:9">
      <c r="A251" t="s">
        <v>876</v>
      </c>
      <c r="B251" t="s">
        <v>222</v>
      </c>
      <c r="C251" t="s">
        <v>877</v>
      </c>
      <c r="D251" t="s">
        <v>878</v>
      </c>
      <c r="E251" t="s">
        <v>867</v>
      </c>
      <c r="F251" t="s">
        <v>868</v>
      </c>
      <c r="G251" t="s">
        <v>352</v>
      </c>
      <c r="H251" t="s">
        <v>360</v>
      </c>
      <c r="I251" t="s">
        <v>430</v>
      </c>
    </row>
    <row r="252" spans="1:9">
      <c r="A252" t="s">
        <v>19060</v>
      </c>
      <c r="B252" t="s">
        <v>223</v>
      </c>
      <c r="C252" t="s">
        <v>19061</v>
      </c>
      <c r="D252" t="s">
        <v>19061</v>
      </c>
      <c r="E252">
        <v>0</v>
      </c>
      <c r="F252" t="s">
        <v>652</v>
      </c>
      <c r="G252" t="s">
        <v>652</v>
      </c>
      <c r="H252">
        <v>0</v>
      </c>
      <c r="I252">
        <v>0</v>
      </c>
    </row>
    <row r="253" spans="1:9">
      <c r="A253" t="s">
        <v>14680</v>
      </c>
      <c r="B253" t="s">
        <v>170</v>
      </c>
      <c r="C253" t="s">
        <v>1769</v>
      </c>
      <c r="D253" t="s">
        <v>1769</v>
      </c>
      <c r="E253">
        <v>0</v>
      </c>
      <c r="F253" t="s">
        <v>1280</v>
      </c>
      <c r="G253" t="s">
        <v>583</v>
      </c>
      <c r="H253" t="s">
        <v>1281</v>
      </c>
      <c r="I253" t="s">
        <v>1282</v>
      </c>
    </row>
    <row r="254" spans="1:9">
      <c r="A254" t="s">
        <v>18245</v>
      </c>
      <c r="B254" t="s">
        <v>224</v>
      </c>
      <c r="C254" t="s">
        <v>18246</v>
      </c>
      <c r="D254" t="s">
        <v>18246</v>
      </c>
      <c r="E254">
        <v>0</v>
      </c>
      <c r="F254" t="s">
        <v>18247</v>
      </c>
      <c r="G254" t="s">
        <v>1723</v>
      </c>
      <c r="H254" t="s">
        <v>2284</v>
      </c>
      <c r="I254" t="s">
        <v>10358</v>
      </c>
    </row>
    <row r="255" spans="1:9">
      <c r="A255" t="s">
        <v>8986</v>
      </c>
      <c r="B255" t="s">
        <v>5</v>
      </c>
      <c r="C255" t="s">
        <v>652</v>
      </c>
      <c r="D255" t="s">
        <v>652</v>
      </c>
      <c r="E255">
        <v>0</v>
      </c>
      <c r="F255" t="s">
        <v>8987</v>
      </c>
      <c r="G255" t="s">
        <v>352</v>
      </c>
      <c r="H255" t="s">
        <v>467</v>
      </c>
      <c r="I255" t="s">
        <v>2050</v>
      </c>
    </row>
    <row r="256" spans="1:9">
      <c r="A256" t="s">
        <v>8974</v>
      </c>
      <c r="B256" t="s">
        <v>225</v>
      </c>
      <c r="C256" t="s">
        <v>8975</v>
      </c>
      <c r="D256" t="s">
        <v>8976</v>
      </c>
      <c r="E256" t="s">
        <v>8977</v>
      </c>
      <c r="F256" t="s">
        <v>1207</v>
      </c>
      <c r="G256" t="s">
        <v>352</v>
      </c>
      <c r="H256" t="s">
        <v>467</v>
      </c>
      <c r="I256" t="s">
        <v>624</v>
      </c>
    </row>
    <row r="257" spans="1:9">
      <c r="A257" t="s">
        <v>16766</v>
      </c>
      <c r="B257" t="s">
        <v>226</v>
      </c>
      <c r="C257" t="s">
        <v>16767</v>
      </c>
      <c r="D257" t="s">
        <v>16768</v>
      </c>
      <c r="E257" t="s">
        <v>2679</v>
      </c>
      <c r="F257" t="s">
        <v>2680</v>
      </c>
      <c r="G257" t="s">
        <v>352</v>
      </c>
      <c r="H257" t="s">
        <v>2649</v>
      </c>
      <c r="I257" t="s">
        <v>2681</v>
      </c>
    </row>
    <row r="258" spans="1:9">
      <c r="A258" t="s">
        <v>16760</v>
      </c>
      <c r="B258" t="s">
        <v>227</v>
      </c>
      <c r="C258" t="s">
        <v>16761</v>
      </c>
      <c r="D258" t="s">
        <v>16762</v>
      </c>
      <c r="E258" t="s">
        <v>2679</v>
      </c>
      <c r="F258" t="s">
        <v>2680</v>
      </c>
      <c r="G258" t="s">
        <v>352</v>
      </c>
      <c r="H258" t="s">
        <v>2649</v>
      </c>
      <c r="I258" t="s">
        <v>2681</v>
      </c>
    </row>
    <row r="259" spans="1:9">
      <c r="A259" t="s">
        <v>9143</v>
      </c>
      <c r="B259" t="s">
        <v>228</v>
      </c>
      <c r="C259" t="s">
        <v>9144</v>
      </c>
      <c r="D259" t="s">
        <v>9145</v>
      </c>
      <c r="E259" t="s">
        <v>9141</v>
      </c>
      <c r="F259" t="s">
        <v>9142</v>
      </c>
      <c r="G259" t="s">
        <v>352</v>
      </c>
      <c r="H259" t="s">
        <v>2854</v>
      </c>
      <c r="I259" t="s">
        <v>2855</v>
      </c>
    </row>
    <row r="260" spans="1:9" s="12" customFormat="1">
      <c r="A260" s="12" t="s">
        <v>18618</v>
      </c>
      <c r="B260" s="12" t="s">
        <v>229</v>
      </c>
      <c r="C260" s="12" t="s">
        <v>18619</v>
      </c>
      <c r="D260" s="12" t="s">
        <v>18620</v>
      </c>
      <c r="E260" s="12" t="s">
        <v>9918</v>
      </c>
      <c r="F260" s="12" t="s">
        <v>423</v>
      </c>
      <c r="G260" s="12" t="s">
        <v>352</v>
      </c>
      <c r="H260" s="12" t="s">
        <v>367</v>
      </c>
      <c r="I260" s="12" t="s">
        <v>424</v>
      </c>
    </row>
    <row r="261" spans="1:9">
      <c r="A261" t="s">
        <v>9138</v>
      </c>
      <c r="B261" t="s">
        <v>230</v>
      </c>
      <c r="C261" t="s">
        <v>9139</v>
      </c>
      <c r="D261" t="s">
        <v>9140</v>
      </c>
      <c r="E261" t="s">
        <v>9141</v>
      </c>
      <c r="F261" t="s">
        <v>9142</v>
      </c>
      <c r="G261" t="s">
        <v>352</v>
      </c>
      <c r="H261" t="s">
        <v>2854</v>
      </c>
      <c r="I261" t="s">
        <v>2855</v>
      </c>
    </row>
    <row r="262" spans="1:9">
      <c r="A262" t="s">
        <v>16597</v>
      </c>
      <c r="B262" t="s">
        <v>231</v>
      </c>
      <c r="C262" t="s">
        <v>16598</v>
      </c>
      <c r="D262" t="s">
        <v>16598</v>
      </c>
      <c r="E262">
        <v>0</v>
      </c>
      <c r="F262" t="s">
        <v>1722</v>
      </c>
      <c r="G262" t="s">
        <v>1723</v>
      </c>
      <c r="H262" t="s">
        <v>1724</v>
      </c>
      <c r="I262" t="s">
        <v>1725</v>
      </c>
    </row>
    <row r="263" spans="1:9">
      <c r="A263" t="s">
        <v>16601</v>
      </c>
      <c r="B263" t="s">
        <v>232</v>
      </c>
      <c r="C263" t="s">
        <v>16602</v>
      </c>
      <c r="D263" t="s">
        <v>16602</v>
      </c>
      <c r="E263">
        <v>0</v>
      </c>
      <c r="F263" t="s">
        <v>1722</v>
      </c>
      <c r="G263" t="s">
        <v>1723</v>
      </c>
      <c r="H263" t="s">
        <v>1724</v>
      </c>
      <c r="I263" t="s">
        <v>1725</v>
      </c>
    </row>
    <row r="264" spans="1:9">
      <c r="A264" t="s">
        <v>2428</v>
      </c>
      <c r="B264" t="s">
        <v>5</v>
      </c>
      <c r="C264" t="s">
        <v>652</v>
      </c>
      <c r="D264" t="s">
        <v>652</v>
      </c>
      <c r="E264">
        <v>0</v>
      </c>
      <c r="F264" t="s">
        <v>850</v>
      </c>
      <c r="G264" t="s">
        <v>583</v>
      </c>
      <c r="H264" t="s">
        <v>352</v>
      </c>
      <c r="I264" t="s">
        <v>851</v>
      </c>
    </row>
    <row r="265" spans="1:9">
      <c r="A265" t="s">
        <v>14915</v>
      </c>
      <c r="B265" t="s">
        <v>233</v>
      </c>
      <c r="C265" t="s">
        <v>14916</v>
      </c>
      <c r="D265" t="s">
        <v>14917</v>
      </c>
      <c r="E265" t="s">
        <v>14918</v>
      </c>
      <c r="F265" t="s">
        <v>4434</v>
      </c>
      <c r="G265" t="s">
        <v>352</v>
      </c>
      <c r="H265" t="s">
        <v>2854</v>
      </c>
      <c r="I265" t="s">
        <v>2855</v>
      </c>
    </row>
    <row r="266" spans="1:9">
      <c r="A266" t="s">
        <v>13889</v>
      </c>
      <c r="B266" t="s">
        <v>234</v>
      </c>
      <c r="C266" t="s">
        <v>13890</v>
      </c>
      <c r="D266" t="s">
        <v>13890</v>
      </c>
      <c r="E266">
        <v>0</v>
      </c>
      <c r="F266" t="s">
        <v>1280</v>
      </c>
      <c r="G266" t="s">
        <v>583</v>
      </c>
      <c r="H266" t="s">
        <v>1281</v>
      </c>
      <c r="I266" t="s">
        <v>1282</v>
      </c>
    </row>
    <row r="267" spans="1:9">
      <c r="A267" t="s">
        <v>15559</v>
      </c>
      <c r="B267" t="s">
        <v>235</v>
      </c>
      <c r="C267" t="s">
        <v>15560</v>
      </c>
      <c r="D267" t="s">
        <v>15561</v>
      </c>
      <c r="E267" t="s">
        <v>7107</v>
      </c>
      <c r="F267" t="s">
        <v>582</v>
      </c>
      <c r="G267" t="s">
        <v>583</v>
      </c>
      <c r="H267" t="s">
        <v>352</v>
      </c>
      <c r="I267" t="s">
        <v>584</v>
      </c>
    </row>
    <row r="268" spans="1:9">
      <c r="A268" t="s">
        <v>6534</v>
      </c>
      <c r="B268" t="s">
        <v>236</v>
      </c>
      <c r="C268" t="s">
        <v>6535</v>
      </c>
      <c r="D268" t="s">
        <v>6536</v>
      </c>
      <c r="E268" t="s">
        <v>6532</v>
      </c>
      <c r="F268" t="s">
        <v>6533</v>
      </c>
      <c r="G268" t="s">
        <v>352</v>
      </c>
      <c r="H268" t="s">
        <v>360</v>
      </c>
      <c r="I268" t="s">
        <v>481</v>
      </c>
    </row>
    <row r="269" spans="1:9">
      <c r="A269" t="s">
        <v>943</v>
      </c>
      <c r="B269" t="s">
        <v>237</v>
      </c>
      <c r="C269" t="s">
        <v>944</v>
      </c>
      <c r="D269" t="s">
        <v>945</v>
      </c>
      <c r="E269" t="s">
        <v>946</v>
      </c>
      <c r="F269" t="s">
        <v>947</v>
      </c>
      <c r="G269" t="s">
        <v>352</v>
      </c>
      <c r="H269" t="s">
        <v>467</v>
      </c>
      <c r="I269" t="s">
        <v>624</v>
      </c>
    </row>
    <row r="270" spans="1:9">
      <c r="A270" t="s">
        <v>10618</v>
      </c>
      <c r="B270" t="s">
        <v>238</v>
      </c>
      <c r="C270" t="s">
        <v>10619</v>
      </c>
      <c r="D270" t="s">
        <v>10620</v>
      </c>
      <c r="E270" t="s">
        <v>10621</v>
      </c>
      <c r="F270" t="s">
        <v>10622</v>
      </c>
      <c r="G270" t="s">
        <v>352</v>
      </c>
      <c r="H270" t="s">
        <v>353</v>
      </c>
      <c r="I270" t="s">
        <v>2623</v>
      </c>
    </row>
    <row r="271" spans="1:9">
      <c r="A271" t="s">
        <v>18599</v>
      </c>
      <c r="B271" t="s">
        <v>239</v>
      </c>
      <c r="C271" t="s">
        <v>18600</v>
      </c>
      <c r="D271" t="s">
        <v>18600</v>
      </c>
      <c r="E271">
        <v>0</v>
      </c>
      <c r="F271" t="s">
        <v>3606</v>
      </c>
      <c r="G271" t="s">
        <v>1705</v>
      </c>
      <c r="H271" t="s">
        <v>1706</v>
      </c>
      <c r="I271" t="s">
        <v>1707</v>
      </c>
    </row>
    <row r="272" spans="1:9">
      <c r="A272" t="s">
        <v>8088</v>
      </c>
      <c r="B272" t="s">
        <v>240</v>
      </c>
      <c r="C272" t="s">
        <v>8089</v>
      </c>
      <c r="D272" t="s">
        <v>8090</v>
      </c>
      <c r="E272" t="s">
        <v>7966</v>
      </c>
      <c r="F272" t="s">
        <v>8007</v>
      </c>
      <c r="G272" t="s">
        <v>352</v>
      </c>
      <c r="H272" t="s">
        <v>360</v>
      </c>
      <c r="I272" t="s">
        <v>412</v>
      </c>
    </row>
    <row r="273" spans="1:9">
      <c r="A273" t="s">
        <v>15540</v>
      </c>
      <c r="B273" t="s">
        <v>241</v>
      </c>
      <c r="C273" t="s">
        <v>15541</v>
      </c>
      <c r="D273" t="s">
        <v>15541</v>
      </c>
      <c r="E273">
        <v>0</v>
      </c>
      <c r="F273" t="s">
        <v>6610</v>
      </c>
      <c r="G273" t="s">
        <v>1705</v>
      </c>
      <c r="H273" t="s">
        <v>4638</v>
      </c>
      <c r="I273" t="s">
        <v>6611</v>
      </c>
    </row>
    <row r="274" spans="1:9">
      <c r="A274" t="s">
        <v>15538</v>
      </c>
      <c r="B274" t="s">
        <v>242</v>
      </c>
      <c r="C274" t="s">
        <v>15539</v>
      </c>
      <c r="D274" t="s">
        <v>15539</v>
      </c>
      <c r="E274">
        <v>0</v>
      </c>
      <c r="F274" t="s">
        <v>6610</v>
      </c>
      <c r="G274" t="s">
        <v>1705</v>
      </c>
      <c r="H274" t="s">
        <v>4638</v>
      </c>
      <c r="I274" t="s">
        <v>6611</v>
      </c>
    </row>
    <row r="275" spans="1:9">
      <c r="A275" t="s">
        <v>15543</v>
      </c>
      <c r="B275" t="s">
        <v>243</v>
      </c>
      <c r="C275" t="s">
        <v>15544</v>
      </c>
      <c r="D275" t="s">
        <v>15544</v>
      </c>
      <c r="E275">
        <v>0</v>
      </c>
      <c r="F275" t="s">
        <v>6610</v>
      </c>
      <c r="G275" t="s">
        <v>1705</v>
      </c>
      <c r="H275" t="s">
        <v>4638</v>
      </c>
      <c r="I275" t="s">
        <v>6611</v>
      </c>
    </row>
    <row r="276" spans="1:9">
      <c r="A276" t="s">
        <v>15542</v>
      </c>
      <c r="B276" t="s">
        <v>241</v>
      </c>
      <c r="C276" t="s">
        <v>15541</v>
      </c>
      <c r="D276" t="s">
        <v>15541</v>
      </c>
      <c r="E276">
        <v>0</v>
      </c>
      <c r="F276" t="s">
        <v>6610</v>
      </c>
      <c r="G276" t="s">
        <v>1705</v>
      </c>
      <c r="H276" t="s">
        <v>4638</v>
      </c>
      <c r="I276" t="s">
        <v>6611</v>
      </c>
    </row>
    <row r="277" spans="1:9">
      <c r="A277" t="s">
        <v>6568</v>
      </c>
      <c r="B277" t="s">
        <v>5</v>
      </c>
      <c r="C277" t="s">
        <v>652</v>
      </c>
      <c r="D277" t="s">
        <v>652</v>
      </c>
      <c r="E277">
        <v>0</v>
      </c>
      <c r="F277" t="s">
        <v>850</v>
      </c>
      <c r="G277" t="s">
        <v>583</v>
      </c>
      <c r="H277" t="s">
        <v>352</v>
      </c>
      <c r="I277" t="s">
        <v>851</v>
      </c>
    </row>
    <row r="278" spans="1:9" s="126" customFormat="1">
      <c r="A278" s="126" t="s">
        <v>18551</v>
      </c>
      <c r="B278" s="126" t="s">
        <v>244</v>
      </c>
      <c r="C278" s="126" t="s">
        <v>18552</v>
      </c>
      <c r="D278" s="126" t="s">
        <v>18553</v>
      </c>
      <c r="E278" s="126" t="s">
        <v>18554</v>
      </c>
      <c r="F278" s="126" t="s">
        <v>1190</v>
      </c>
      <c r="G278" s="126" t="s">
        <v>352</v>
      </c>
      <c r="H278" s="126" t="s">
        <v>610</v>
      </c>
      <c r="I278" s="126" t="s">
        <v>1191</v>
      </c>
    </row>
    <row r="279" spans="1:9">
      <c r="A279" t="s">
        <v>4516</v>
      </c>
      <c r="B279" t="s">
        <v>245</v>
      </c>
      <c r="C279" t="s">
        <v>4517</v>
      </c>
      <c r="D279" t="s">
        <v>4518</v>
      </c>
      <c r="E279" t="s">
        <v>4519</v>
      </c>
      <c r="F279" t="s">
        <v>4520</v>
      </c>
      <c r="G279" t="s">
        <v>352</v>
      </c>
      <c r="H279" t="s">
        <v>2854</v>
      </c>
      <c r="I279" t="s">
        <v>2855</v>
      </c>
    </row>
    <row r="280" spans="1:9">
      <c r="A280" t="s">
        <v>18766</v>
      </c>
      <c r="B280" t="s">
        <v>246</v>
      </c>
      <c r="C280" t="s">
        <v>18767</v>
      </c>
      <c r="D280" t="s">
        <v>18768</v>
      </c>
      <c r="E280" t="s">
        <v>4785</v>
      </c>
      <c r="F280" t="s">
        <v>4790</v>
      </c>
      <c r="G280" t="s">
        <v>352</v>
      </c>
      <c r="H280" t="s">
        <v>467</v>
      </c>
      <c r="I280" t="s">
        <v>4791</v>
      </c>
    </row>
    <row r="281" spans="1:9">
      <c r="A281" t="s">
        <v>18918</v>
      </c>
      <c r="B281" t="s">
        <v>247</v>
      </c>
      <c r="C281" t="s">
        <v>18919</v>
      </c>
      <c r="D281" t="s">
        <v>18919</v>
      </c>
      <c r="E281">
        <v>0</v>
      </c>
      <c r="F281" t="s">
        <v>11563</v>
      </c>
      <c r="G281" t="s">
        <v>352</v>
      </c>
      <c r="H281" t="s">
        <v>617</v>
      </c>
      <c r="I281" t="s">
        <v>2924</v>
      </c>
    </row>
    <row r="282" spans="1:9">
      <c r="A282" t="s">
        <v>9329</v>
      </c>
      <c r="B282" t="s">
        <v>248</v>
      </c>
      <c r="C282" t="s">
        <v>9330</v>
      </c>
      <c r="D282" t="s">
        <v>9330</v>
      </c>
      <c r="E282">
        <v>0</v>
      </c>
      <c r="F282" t="s">
        <v>3606</v>
      </c>
      <c r="G282" t="s">
        <v>1705</v>
      </c>
      <c r="H282" t="s">
        <v>1706</v>
      </c>
      <c r="I282" t="s">
        <v>1707</v>
      </c>
    </row>
    <row r="283" spans="1:9" s="126" customFormat="1">
      <c r="A283" s="126" t="s">
        <v>6969</v>
      </c>
      <c r="B283" s="126" t="s">
        <v>249</v>
      </c>
      <c r="C283" s="126" t="s">
        <v>6970</v>
      </c>
      <c r="D283" s="126" t="s">
        <v>6970</v>
      </c>
      <c r="E283" s="126">
        <v>0</v>
      </c>
      <c r="F283" s="126" t="s">
        <v>1190</v>
      </c>
      <c r="G283" s="126" t="s">
        <v>352</v>
      </c>
      <c r="H283" s="126" t="s">
        <v>610</v>
      </c>
      <c r="I283" s="126" t="s">
        <v>1191</v>
      </c>
    </row>
    <row r="284" spans="1:9">
      <c r="A284" t="s">
        <v>8820</v>
      </c>
      <c r="B284" t="s">
        <v>250</v>
      </c>
      <c r="C284" t="s">
        <v>8821</v>
      </c>
      <c r="D284" t="s">
        <v>8821</v>
      </c>
      <c r="E284">
        <v>0</v>
      </c>
      <c r="F284" t="s">
        <v>6600</v>
      </c>
      <c r="G284" t="s">
        <v>583</v>
      </c>
      <c r="H284" t="s">
        <v>1842</v>
      </c>
      <c r="I284" t="s">
        <v>6601</v>
      </c>
    </row>
    <row r="285" spans="1:9">
      <c r="A285" t="s">
        <v>17740</v>
      </c>
      <c r="B285" t="s">
        <v>251</v>
      </c>
      <c r="C285" t="s">
        <v>17741</v>
      </c>
      <c r="D285" t="s">
        <v>17741</v>
      </c>
      <c r="E285">
        <v>0</v>
      </c>
      <c r="F285" t="s">
        <v>17737</v>
      </c>
      <c r="G285" t="s">
        <v>1705</v>
      </c>
      <c r="H285" t="s">
        <v>4638</v>
      </c>
      <c r="I285" t="s">
        <v>4639</v>
      </c>
    </row>
    <row r="286" spans="1:9">
      <c r="A286" t="s">
        <v>12132</v>
      </c>
      <c r="B286" t="s">
        <v>252</v>
      </c>
      <c r="C286" t="s">
        <v>12133</v>
      </c>
      <c r="D286" t="s">
        <v>12133</v>
      </c>
      <c r="E286">
        <v>0</v>
      </c>
      <c r="F286" t="s">
        <v>3606</v>
      </c>
      <c r="G286" t="s">
        <v>1705</v>
      </c>
      <c r="H286" t="s">
        <v>1706</v>
      </c>
      <c r="I286" t="s">
        <v>1707</v>
      </c>
    </row>
    <row r="287" spans="1:9" s="126" customFormat="1">
      <c r="A287" s="126" t="s">
        <v>16506</v>
      </c>
      <c r="B287" s="126" t="s">
        <v>253</v>
      </c>
      <c r="C287" s="126" t="s">
        <v>16507</v>
      </c>
      <c r="D287" s="126" t="s">
        <v>16508</v>
      </c>
      <c r="E287" s="126" t="s">
        <v>6928</v>
      </c>
      <c r="F287" s="126" t="s">
        <v>1190</v>
      </c>
      <c r="G287" s="126" t="s">
        <v>352</v>
      </c>
      <c r="H287" s="126" t="s">
        <v>610</v>
      </c>
      <c r="I287" s="126" t="s">
        <v>1191</v>
      </c>
    </row>
    <row r="288" spans="1:9">
      <c r="A288" t="s">
        <v>5206</v>
      </c>
      <c r="B288" t="s">
        <v>5</v>
      </c>
      <c r="C288" t="s">
        <v>652</v>
      </c>
      <c r="D288" t="s">
        <v>652</v>
      </c>
      <c r="E288">
        <v>0</v>
      </c>
      <c r="F288" t="s">
        <v>5207</v>
      </c>
      <c r="G288" t="s">
        <v>352</v>
      </c>
      <c r="H288" t="s">
        <v>467</v>
      </c>
      <c r="I288" t="s">
        <v>970</v>
      </c>
    </row>
    <row r="289" spans="1:9">
      <c r="A289" t="s">
        <v>11051</v>
      </c>
      <c r="B289" t="s">
        <v>254</v>
      </c>
      <c r="C289" t="s">
        <v>11052</v>
      </c>
      <c r="D289" t="s">
        <v>11053</v>
      </c>
      <c r="E289" t="s">
        <v>651</v>
      </c>
      <c r="F289" t="s">
        <v>11049</v>
      </c>
      <c r="G289" t="s">
        <v>352</v>
      </c>
      <c r="H289" t="s">
        <v>617</v>
      </c>
      <c r="I289" t="s">
        <v>11050</v>
      </c>
    </row>
    <row r="290" spans="1:9">
      <c r="A290" t="s">
        <v>11030</v>
      </c>
      <c r="B290" t="s">
        <v>255</v>
      </c>
      <c r="C290" t="s">
        <v>11031</v>
      </c>
      <c r="D290" t="s">
        <v>11032</v>
      </c>
      <c r="E290" t="s">
        <v>11027</v>
      </c>
      <c r="F290" t="s">
        <v>11028</v>
      </c>
      <c r="G290" t="s">
        <v>352</v>
      </c>
      <c r="H290" t="s">
        <v>467</v>
      </c>
      <c r="I290" t="s">
        <v>11029</v>
      </c>
    </row>
    <row r="291" spans="1:9">
      <c r="A291" t="s">
        <v>17438</v>
      </c>
      <c r="B291" t="s">
        <v>256</v>
      </c>
      <c r="C291" t="s">
        <v>17439</v>
      </c>
      <c r="D291" t="s">
        <v>17439</v>
      </c>
      <c r="E291">
        <v>0</v>
      </c>
      <c r="F291" t="s">
        <v>6594</v>
      </c>
      <c r="G291" t="s">
        <v>1705</v>
      </c>
      <c r="H291" t="s">
        <v>4638</v>
      </c>
      <c r="I291" t="s">
        <v>6595</v>
      </c>
    </row>
    <row r="292" spans="1:9">
      <c r="A292" t="s">
        <v>11810</v>
      </c>
      <c r="B292" t="s">
        <v>257</v>
      </c>
      <c r="C292" t="s">
        <v>11811</v>
      </c>
      <c r="D292" t="s">
        <v>11811</v>
      </c>
      <c r="E292">
        <v>0</v>
      </c>
      <c r="F292" t="s">
        <v>2014</v>
      </c>
      <c r="G292" t="s">
        <v>583</v>
      </c>
      <c r="H292" t="s">
        <v>1281</v>
      </c>
      <c r="I292" t="s">
        <v>2015</v>
      </c>
    </row>
    <row r="293" spans="1:9">
      <c r="A293" t="s">
        <v>11800</v>
      </c>
      <c r="B293" t="s">
        <v>258</v>
      </c>
      <c r="C293" t="s">
        <v>11801</v>
      </c>
      <c r="D293" t="s">
        <v>11801</v>
      </c>
      <c r="E293">
        <v>0</v>
      </c>
      <c r="F293" t="s">
        <v>2014</v>
      </c>
      <c r="G293" t="s">
        <v>583</v>
      </c>
      <c r="H293" t="s">
        <v>1281</v>
      </c>
      <c r="I293" t="s">
        <v>2015</v>
      </c>
    </row>
    <row r="294" spans="1:9">
      <c r="A294" t="s">
        <v>11802</v>
      </c>
      <c r="B294" t="s">
        <v>259</v>
      </c>
      <c r="C294" t="s">
        <v>11803</v>
      </c>
      <c r="D294" t="s">
        <v>11803</v>
      </c>
      <c r="E294">
        <v>0</v>
      </c>
      <c r="F294" t="s">
        <v>2014</v>
      </c>
      <c r="G294" t="s">
        <v>583</v>
      </c>
      <c r="H294" t="s">
        <v>1281</v>
      </c>
      <c r="I294" t="s">
        <v>2015</v>
      </c>
    </row>
    <row r="295" spans="1:9">
      <c r="A295" t="s">
        <v>15274</v>
      </c>
      <c r="B295" t="s">
        <v>18</v>
      </c>
      <c r="C295" t="s">
        <v>1279</v>
      </c>
      <c r="D295" t="s">
        <v>1279</v>
      </c>
      <c r="E295">
        <v>0</v>
      </c>
      <c r="F295" t="s">
        <v>1280</v>
      </c>
      <c r="G295" t="s">
        <v>583</v>
      </c>
      <c r="H295" t="s">
        <v>1281</v>
      </c>
      <c r="I295" t="s">
        <v>1282</v>
      </c>
    </row>
    <row r="296" spans="1:9">
      <c r="A296" t="s">
        <v>16575</v>
      </c>
      <c r="B296" t="s">
        <v>260</v>
      </c>
      <c r="C296" t="s">
        <v>16576</v>
      </c>
      <c r="D296" t="s">
        <v>16577</v>
      </c>
      <c r="E296" t="s">
        <v>2296</v>
      </c>
      <c r="F296" t="s">
        <v>4854</v>
      </c>
      <c r="G296" t="s">
        <v>1723</v>
      </c>
      <c r="H296" t="s">
        <v>2291</v>
      </c>
      <c r="I296" t="s">
        <v>4855</v>
      </c>
    </row>
    <row r="297" spans="1:9">
      <c r="A297" t="s">
        <v>6400</v>
      </c>
      <c r="B297" t="s">
        <v>261</v>
      </c>
      <c r="C297" t="s">
        <v>6401</v>
      </c>
      <c r="D297" t="s">
        <v>6402</v>
      </c>
      <c r="E297" t="s">
        <v>6403</v>
      </c>
      <c r="F297" t="s">
        <v>1752</v>
      </c>
      <c r="G297" t="s">
        <v>352</v>
      </c>
      <c r="H297" t="s">
        <v>854</v>
      </c>
      <c r="I297" t="s">
        <v>1753</v>
      </c>
    </row>
    <row r="298" spans="1:9">
      <c r="A298" t="s">
        <v>13818</v>
      </c>
      <c r="B298" t="s">
        <v>262</v>
      </c>
      <c r="C298" t="s">
        <v>13819</v>
      </c>
      <c r="D298" t="s">
        <v>13819</v>
      </c>
      <c r="E298">
        <v>0</v>
      </c>
      <c r="F298" t="s">
        <v>3606</v>
      </c>
      <c r="G298" t="s">
        <v>1705</v>
      </c>
      <c r="H298" t="s">
        <v>1706</v>
      </c>
      <c r="I298" t="s">
        <v>1707</v>
      </c>
    </row>
    <row r="299" spans="1:9" s="126" customFormat="1">
      <c r="A299" s="126" t="s">
        <v>1155</v>
      </c>
      <c r="B299" s="126" t="s">
        <v>263</v>
      </c>
      <c r="C299" s="126" t="s">
        <v>1156</v>
      </c>
      <c r="D299" s="126" t="s">
        <v>1157</v>
      </c>
      <c r="E299" s="126" t="s">
        <v>1158</v>
      </c>
      <c r="F299" s="126" t="s">
        <v>1159</v>
      </c>
      <c r="G299" s="126" t="s">
        <v>352</v>
      </c>
      <c r="H299" s="126" t="s">
        <v>854</v>
      </c>
      <c r="I299" s="126" t="s">
        <v>928</v>
      </c>
    </row>
    <row r="300" spans="1:9">
      <c r="A300" t="s">
        <v>18479</v>
      </c>
      <c r="B300" t="s">
        <v>264</v>
      </c>
      <c r="C300" t="s">
        <v>18480</v>
      </c>
      <c r="D300" t="s">
        <v>18481</v>
      </c>
      <c r="E300" t="s">
        <v>4851</v>
      </c>
      <c r="F300" t="s">
        <v>2322</v>
      </c>
      <c r="G300" t="s">
        <v>583</v>
      </c>
      <c r="H300" t="s">
        <v>1842</v>
      </c>
      <c r="I300" t="s">
        <v>2323</v>
      </c>
    </row>
    <row r="301" spans="1:9">
      <c r="A301" t="s">
        <v>17596</v>
      </c>
      <c r="B301" t="s">
        <v>265</v>
      </c>
      <c r="C301" t="s">
        <v>17597</v>
      </c>
      <c r="D301" t="s">
        <v>17597</v>
      </c>
      <c r="E301">
        <v>0</v>
      </c>
      <c r="F301" t="s">
        <v>6964</v>
      </c>
      <c r="G301" t="s">
        <v>1705</v>
      </c>
      <c r="H301" t="s">
        <v>4638</v>
      </c>
      <c r="I301" t="s">
        <v>4639</v>
      </c>
    </row>
    <row r="302" spans="1:9">
      <c r="A302" t="s">
        <v>17598</v>
      </c>
      <c r="B302" t="s">
        <v>266</v>
      </c>
      <c r="C302" t="s">
        <v>17599</v>
      </c>
      <c r="D302" t="s">
        <v>17599</v>
      </c>
      <c r="E302">
        <v>0</v>
      </c>
      <c r="F302" t="s">
        <v>6964</v>
      </c>
      <c r="G302" t="s">
        <v>1705</v>
      </c>
      <c r="H302" t="s">
        <v>4638</v>
      </c>
      <c r="I302" t="s">
        <v>4639</v>
      </c>
    </row>
    <row r="303" spans="1:9">
      <c r="A303" t="s">
        <v>17594</v>
      </c>
      <c r="B303" t="s">
        <v>267</v>
      </c>
      <c r="C303" t="s">
        <v>17595</v>
      </c>
      <c r="D303" t="s">
        <v>17595</v>
      </c>
      <c r="E303">
        <v>0</v>
      </c>
      <c r="F303" t="s">
        <v>6964</v>
      </c>
      <c r="G303" t="s">
        <v>1705</v>
      </c>
      <c r="H303" t="s">
        <v>4638</v>
      </c>
      <c r="I303" t="s">
        <v>4639</v>
      </c>
    </row>
    <row r="304" spans="1:9">
      <c r="A304" t="s">
        <v>15076</v>
      </c>
      <c r="B304" t="s">
        <v>18</v>
      </c>
      <c r="C304" t="s">
        <v>1279</v>
      </c>
      <c r="D304" t="s">
        <v>1279</v>
      </c>
      <c r="E304">
        <v>0</v>
      </c>
      <c r="F304" t="s">
        <v>1280</v>
      </c>
      <c r="G304" t="s">
        <v>583</v>
      </c>
      <c r="H304" t="s">
        <v>1281</v>
      </c>
      <c r="I304" t="s">
        <v>1282</v>
      </c>
    </row>
    <row r="305" spans="1:9">
      <c r="A305" t="s">
        <v>17899</v>
      </c>
      <c r="B305" t="s">
        <v>268</v>
      </c>
      <c r="C305" t="s">
        <v>17900</v>
      </c>
      <c r="D305" t="s">
        <v>17901</v>
      </c>
      <c r="E305" t="s">
        <v>2764</v>
      </c>
      <c r="F305" t="s">
        <v>2765</v>
      </c>
      <c r="G305" t="s">
        <v>352</v>
      </c>
      <c r="H305" t="s">
        <v>2649</v>
      </c>
      <c r="I305" t="s">
        <v>2708</v>
      </c>
    </row>
    <row r="306" spans="1:9">
      <c r="A306" t="s">
        <v>17896</v>
      </c>
      <c r="B306" t="s">
        <v>82</v>
      </c>
      <c r="C306" t="s">
        <v>17897</v>
      </c>
      <c r="D306" t="s">
        <v>17898</v>
      </c>
      <c r="E306" t="s">
        <v>2764</v>
      </c>
      <c r="F306" t="s">
        <v>2765</v>
      </c>
      <c r="G306" t="s">
        <v>352</v>
      </c>
      <c r="H306" t="s">
        <v>2649</v>
      </c>
      <c r="I306" t="s">
        <v>2708</v>
      </c>
    </row>
    <row r="307" spans="1:9">
      <c r="A307" t="s">
        <v>11770</v>
      </c>
      <c r="B307" t="s">
        <v>269</v>
      </c>
      <c r="C307" t="s">
        <v>11771</v>
      </c>
      <c r="D307" t="s">
        <v>11772</v>
      </c>
      <c r="E307" t="s">
        <v>11773</v>
      </c>
      <c r="F307" t="s">
        <v>11774</v>
      </c>
      <c r="G307" t="s">
        <v>352</v>
      </c>
      <c r="H307" t="s">
        <v>360</v>
      </c>
      <c r="I307" t="s">
        <v>412</v>
      </c>
    </row>
    <row r="308" spans="1:9">
      <c r="A308" t="s">
        <v>16719</v>
      </c>
      <c r="B308" t="s">
        <v>270</v>
      </c>
      <c r="C308" t="s">
        <v>16720</v>
      </c>
      <c r="D308" t="s">
        <v>16720</v>
      </c>
      <c r="E308">
        <v>0</v>
      </c>
      <c r="F308" t="s">
        <v>16718</v>
      </c>
      <c r="G308" t="s">
        <v>2826</v>
      </c>
      <c r="H308" t="s">
        <v>4721</v>
      </c>
      <c r="I308" t="s">
        <v>4722</v>
      </c>
    </row>
    <row r="309" spans="1:9">
      <c r="A309" t="s">
        <v>16714</v>
      </c>
      <c r="B309" t="s">
        <v>271</v>
      </c>
      <c r="C309" t="s">
        <v>16715</v>
      </c>
      <c r="D309" t="s">
        <v>16715</v>
      </c>
      <c r="E309">
        <v>0</v>
      </c>
      <c r="F309" t="s">
        <v>3606</v>
      </c>
      <c r="G309" t="s">
        <v>1705</v>
      </c>
      <c r="H309" t="s">
        <v>1706</v>
      </c>
      <c r="I309" t="s">
        <v>1707</v>
      </c>
    </row>
    <row r="310" spans="1:9">
      <c r="A310" t="s">
        <v>16716</v>
      </c>
      <c r="B310" t="s">
        <v>272</v>
      </c>
      <c r="C310" t="s">
        <v>16717</v>
      </c>
      <c r="D310" t="s">
        <v>16717</v>
      </c>
      <c r="E310">
        <v>0</v>
      </c>
      <c r="F310" t="s">
        <v>16718</v>
      </c>
      <c r="G310" t="s">
        <v>2826</v>
      </c>
      <c r="H310" t="s">
        <v>4721</v>
      </c>
      <c r="I310" t="s">
        <v>4722</v>
      </c>
    </row>
    <row r="311" spans="1:9">
      <c r="A311" t="s">
        <v>15097</v>
      </c>
      <c r="B311" t="s">
        <v>273</v>
      </c>
      <c r="C311" t="s">
        <v>15098</v>
      </c>
      <c r="D311" t="s">
        <v>15099</v>
      </c>
      <c r="E311" t="s">
        <v>10131</v>
      </c>
      <c r="F311" t="s">
        <v>6610</v>
      </c>
      <c r="G311" t="s">
        <v>1705</v>
      </c>
      <c r="H311" t="s">
        <v>4638</v>
      </c>
      <c r="I311" t="s">
        <v>6611</v>
      </c>
    </row>
    <row r="312" spans="1:9">
      <c r="A312" t="s">
        <v>15095</v>
      </c>
      <c r="B312" t="s">
        <v>274</v>
      </c>
      <c r="C312" t="s">
        <v>15096</v>
      </c>
      <c r="D312" t="s">
        <v>15096</v>
      </c>
      <c r="E312">
        <v>0</v>
      </c>
      <c r="F312" t="s">
        <v>6610</v>
      </c>
      <c r="G312" t="s">
        <v>1705</v>
      </c>
      <c r="H312" t="s">
        <v>4638</v>
      </c>
      <c r="I312" t="s">
        <v>6611</v>
      </c>
    </row>
    <row r="313" spans="1:9">
      <c r="A313" t="s">
        <v>4400</v>
      </c>
      <c r="B313" t="s">
        <v>275</v>
      </c>
      <c r="C313" t="s">
        <v>4401</v>
      </c>
      <c r="D313" t="s">
        <v>4402</v>
      </c>
      <c r="E313" t="s">
        <v>4403</v>
      </c>
      <c r="F313" t="s">
        <v>2312</v>
      </c>
      <c r="G313" t="s">
        <v>583</v>
      </c>
      <c r="H313" t="s">
        <v>1723</v>
      </c>
      <c r="I313" t="s">
        <v>2313</v>
      </c>
    </row>
    <row r="314" spans="1:9" s="12" customFormat="1">
      <c r="A314" s="12" t="s">
        <v>1216</v>
      </c>
      <c r="B314" s="12" t="s">
        <v>276</v>
      </c>
      <c r="C314" s="12" t="s">
        <v>1217</v>
      </c>
      <c r="D314" s="12" t="s">
        <v>1218</v>
      </c>
      <c r="E314" s="12" t="s">
        <v>1219</v>
      </c>
      <c r="F314" s="12" t="s">
        <v>1175</v>
      </c>
      <c r="G314" s="12" t="s">
        <v>352</v>
      </c>
      <c r="H314" s="12" t="s">
        <v>367</v>
      </c>
      <c r="I314" s="12" t="s">
        <v>424</v>
      </c>
    </row>
    <row r="315" spans="1:9">
      <c r="A315" t="s">
        <v>17640</v>
      </c>
      <c r="B315" t="s">
        <v>277</v>
      </c>
      <c r="C315" t="s">
        <v>17641</v>
      </c>
      <c r="D315" t="s">
        <v>17641</v>
      </c>
      <c r="E315">
        <v>0</v>
      </c>
      <c r="F315" t="s">
        <v>6964</v>
      </c>
      <c r="G315" t="s">
        <v>1705</v>
      </c>
      <c r="H315" t="s">
        <v>4638</v>
      </c>
      <c r="I315" t="s">
        <v>4639</v>
      </c>
    </row>
    <row r="316" spans="1:9">
      <c r="A316" t="s">
        <v>17636</v>
      </c>
      <c r="B316" t="s">
        <v>278</v>
      </c>
      <c r="C316" t="s">
        <v>17637</v>
      </c>
      <c r="D316" t="s">
        <v>17637</v>
      </c>
      <c r="E316">
        <v>0</v>
      </c>
      <c r="F316" t="s">
        <v>6964</v>
      </c>
      <c r="G316" t="s">
        <v>1705</v>
      </c>
      <c r="H316" t="s">
        <v>4638</v>
      </c>
      <c r="I316" t="s">
        <v>4639</v>
      </c>
    </row>
    <row r="317" spans="1:9">
      <c r="A317" t="s">
        <v>17638</v>
      </c>
      <c r="B317" t="s">
        <v>279</v>
      </c>
      <c r="C317" t="s">
        <v>17639</v>
      </c>
      <c r="D317" t="s">
        <v>17639</v>
      </c>
      <c r="E317">
        <v>0</v>
      </c>
      <c r="F317" t="s">
        <v>6964</v>
      </c>
      <c r="G317" t="s">
        <v>1705</v>
      </c>
      <c r="H317" t="s">
        <v>4638</v>
      </c>
      <c r="I317" t="s">
        <v>4639</v>
      </c>
    </row>
    <row r="318" spans="1:9">
      <c r="A318" t="s">
        <v>16122</v>
      </c>
      <c r="B318" t="s">
        <v>280</v>
      </c>
      <c r="C318" t="s">
        <v>16123</v>
      </c>
      <c r="D318" t="s">
        <v>16123</v>
      </c>
      <c r="E318">
        <v>0</v>
      </c>
      <c r="F318" t="s">
        <v>1841</v>
      </c>
      <c r="G318" t="s">
        <v>583</v>
      </c>
      <c r="H318" t="s">
        <v>1842</v>
      </c>
      <c r="I318" t="s">
        <v>1843</v>
      </c>
    </row>
    <row r="319" spans="1:9">
      <c r="A319" t="s">
        <v>1533</v>
      </c>
      <c r="B319" t="s">
        <v>281</v>
      </c>
      <c r="C319" t="s">
        <v>1534</v>
      </c>
      <c r="D319" t="s">
        <v>1535</v>
      </c>
      <c r="E319" t="s">
        <v>1536</v>
      </c>
      <c r="F319" t="s">
        <v>647</v>
      </c>
      <c r="G319" t="s">
        <v>352</v>
      </c>
      <c r="H319" t="s">
        <v>367</v>
      </c>
      <c r="I319" t="s">
        <v>636</v>
      </c>
    </row>
    <row r="320" spans="1:9">
      <c r="A320" t="s">
        <v>15155</v>
      </c>
      <c r="B320" t="s">
        <v>18</v>
      </c>
      <c r="C320" t="s">
        <v>1279</v>
      </c>
      <c r="D320" t="s">
        <v>1279</v>
      </c>
      <c r="E320">
        <v>0</v>
      </c>
      <c r="F320" t="s">
        <v>1280</v>
      </c>
      <c r="G320" t="s">
        <v>583</v>
      </c>
      <c r="H320" t="s">
        <v>1281</v>
      </c>
      <c r="I320" t="s">
        <v>1282</v>
      </c>
    </row>
    <row r="321" spans="1:9">
      <c r="A321" t="s">
        <v>15343</v>
      </c>
      <c r="B321" t="s">
        <v>87</v>
      </c>
      <c r="C321" t="s">
        <v>15342</v>
      </c>
      <c r="D321" t="s">
        <v>15342</v>
      </c>
      <c r="E321">
        <v>0</v>
      </c>
      <c r="F321" t="s">
        <v>6610</v>
      </c>
      <c r="G321" t="s">
        <v>1705</v>
      </c>
      <c r="H321" t="s">
        <v>4638</v>
      </c>
      <c r="I321" t="s">
        <v>6611</v>
      </c>
    </row>
    <row r="322" spans="1:9">
      <c r="A322" t="s">
        <v>15347</v>
      </c>
      <c r="B322" t="s">
        <v>282</v>
      </c>
      <c r="C322" t="s">
        <v>15348</v>
      </c>
      <c r="D322" t="s">
        <v>15348</v>
      </c>
      <c r="E322">
        <v>0</v>
      </c>
      <c r="F322" t="s">
        <v>6610</v>
      </c>
      <c r="G322" t="s">
        <v>1705</v>
      </c>
      <c r="H322" t="s">
        <v>4638</v>
      </c>
      <c r="I322" t="s">
        <v>6611</v>
      </c>
    </row>
    <row r="323" spans="1:9">
      <c r="A323" t="s">
        <v>15349</v>
      </c>
      <c r="B323" t="s">
        <v>283</v>
      </c>
      <c r="C323" t="s">
        <v>15350</v>
      </c>
      <c r="D323" t="s">
        <v>15350</v>
      </c>
      <c r="E323">
        <v>0</v>
      </c>
      <c r="F323" t="s">
        <v>6610</v>
      </c>
      <c r="G323" t="s">
        <v>1705</v>
      </c>
      <c r="H323" t="s">
        <v>4638</v>
      </c>
      <c r="I323" t="s">
        <v>6611</v>
      </c>
    </row>
    <row r="324" spans="1:9">
      <c r="A324" t="s">
        <v>15351</v>
      </c>
      <c r="B324" t="s">
        <v>283</v>
      </c>
      <c r="C324" t="s">
        <v>15350</v>
      </c>
      <c r="D324" t="s">
        <v>15350</v>
      </c>
      <c r="E324">
        <v>0</v>
      </c>
      <c r="F324" t="s">
        <v>6610</v>
      </c>
      <c r="G324" t="s">
        <v>1705</v>
      </c>
      <c r="H324" t="s">
        <v>4638</v>
      </c>
      <c r="I324" t="s">
        <v>6611</v>
      </c>
    </row>
    <row r="325" spans="1:9">
      <c r="A325" t="s">
        <v>15352</v>
      </c>
      <c r="B325" t="s">
        <v>284</v>
      </c>
      <c r="C325" t="s">
        <v>15353</v>
      </c>
      <c r="D325" t="s">
        <v>15354</v>
      </c>
      <c r="E325" t="s">
        <v>10131</v>
      </c>
      <c r="F325" t="s">
        <v>6610</v>
      </c>
      <c r="G325" t="s">
        <v>1705</v>
      </c>
      <c r="H325" t="s">
        <v>4638</v>
      </c>
      <c r="I325" t="s">
        <v>6611</v>
      </c>
    </row>
    <row r="326" spans="1:9">
      <c r="A326" t="s">
        <v>4949</v>
      </c>
      <c r="B326" t="s">
        <v>285</v>
      </c>
      <c r="C326" t="s">
        <v>4950</v>
      </c>
      <c r="D326" t="s">
        <v>4951</v>
      </c>
      <c r="E326" t="s">
        <v>4952</v>
      </c>
      <c r="F326" t="s">
        <v>691</v>
      </c>
      <c r="G326" t="s">
        <v>352</v>
      </c>
      <c r="H326" t="s">
        <v>692</v>
      </c>
      <c r="I326" t="s">
        <v>693</v>
      </c>
    </row>
    <row r="327" spans="1:9">
      <c r="A327" t="s">
        <v>8854</v>
      </c>
      <c r="B327" t="s">
        <v>286</v>
      </c>
      <c r="C327" t="s">
        <v>8855</v>
      </c>
      <c r="D327" t="s">
        <v>8855</v>
      </c>
      <c r="E327">
        <v>0</v>
      </c>
      <c r="F327" t="s">
        <v>1841</v>
      </c>
      <c r="G327" t="s">
        <v>583</v>
      </c>
      <c r="H327" t="s">
        <v>1842</v>
      </c>
      <c r="I327" t="s">
        <v>1843</v>
      </c>
    </row>
    <row r="328" spans="1:9">
      <c r="A328" t="s">
        <v>15675</v>
      </c>
      <c r="B328" t="s">
        <v>287</v>
      </c>
      <c r="C328" t="s">
        <v>15676</v>
      </c>
      <c r="D328" t="s">
        <v>15676</v>
      </c>
      <c r="E328">
        <v>0</v>
      </c>
      <c r="F328" t="s">
        <v>10564</v>
      </c>
      <c r="G328" t="s">
        <v>1384</v>
      </c>
      <c r="H328" t="s">
        <v>2329</v>
      </c>
      <c r="I328" t="s">
        <v>7666</v>
      </c>
    </row>
    <row r="329" spans="1:9">
      <c r="A329" t="s">
        <v>15673</v>
      </c>
      <c r="B329" t="s">
        <v>288</v>
      </c>
      <c r="C329" t="s">
        <v>15674</v>
      </c>
      <c r="D329" t="s">
        <v>15674</v>
      </c>
      <c r="E329">
        <v>0</v>
      </c>
      <c r="F329" t="s">
        <v>10564</v>
      </c>
      <c r="G329" t="s">
        <v>1384</v>
      </c>
      <c r="H329" t="s">
        <v>2329</v>
      </c>
      <c r="I329" t="s">
        <v>7666</v>
      </c>
    </row>
    <row r="330" spans="1:9">
      <c r="A330" t="s">
        <v>12913</v>
      </c>
      <c r="B330" t="s">
        <v>289</v>
      </c>
      <c r="C330" t="s">
        <v>12914</v>
      </c>
      <c r="D330" t="s">
        <v>12914</v>
      </c>
      <c r="E330">
        <v>0</v>
      </c>
      <c r="F330" t="s">
        <v>1848</v>
      </c>
      <c r="G330" t="s">
        <v>583</v>
      </c>
      <c r="H330" t="s">
        <v>1842</v>
      </c>
      <c r="I330" t="s">
        <v>1849</v>
      </c>
    </row>
    <row r="331" spans="1:9">
      <c r="A331" t="s">
        <v>490</v>
      </c>
      <c r="B331" t="s">
        <v>290</v>
      </c>
      <c r="C331" t="s">
        <v>491</v>
      </c>
      <c r="D331" t="s">
        <v>492</v>
      </c>
      <c r="E331" t="s">
        <v>493</v>
      </c>
      <c r="F331" t="s">
        <v>494</v>
      </c>
      <c r="G331" t="s">
        <v>352</v>
      </c>
      <c r="H331" t="s">
        <v>495</v>
      </c>
      <c r="I331" t="s">
        <v>496</v>
      </c>
    </row>
    <row r="332" spans="1:9">
      <c r="A332" t="s">
        <v>17667</v>
      </c>
      <c r="B332" t="s">
        <v>291</v>
      </c>
      <c r="C332" t="s">
        <v>17668</v>
      </c>
      <c r="D332" t="s">
        <v>17669</v>
      </c>
      <c r="E332" t="s">
        <v>10379</v>
      </c>
      <c r="F332" t="s">
        <v>2680</v>
      </c>
      <c r="G332" t="s">
        <v>352</v>
      </c>
      <c r="H332" t="s">
        <v>2649</v>
      </c>
      <c r="I332" t="s">
        <v>2681</v>
      </c>
    </row>
    <row r="333" spans="1:9">
      <c r="A333" t="s">
        <v>17670</v>
      </c>
      <c r="B333" t="s">
        <v>292</v>
      </c>
      <c r="C333" t="s">
        <v>17671</v>
      </c>
      <c r="D333" t="s">
        <v>17672</v>
      </c>
      <c r="E333" t="s">
        <v>10379</v>
      </c>
      <c r="F333" t="s">
        <v>2680</v>
      </c>
      <c r="G333" t="s">
        <v>352</v>
      </c>
      <c r="H333" t="s">
        <v>2649</v>
      </c>
      <c r="I333" t="s">
        <v>2681</v>
      </c>
    </row>
    <row r="334" spans="1:9">
      <c r="A334" t="s">
        <v>17664</v>
      </c>
      <c r="B334" t="s">
        <v>293</v>
      </c>
      <c r="C334" t="s">
        <v>17665</v>
      </c>
      <c r="D334" t="s">
        <v>17666</v>
      </c>
      <c r="E334" t="s">
        <v>2764</v>
      </c>
      <c r="F334" t="s">
        <v>9699</v>
      </c>
      <c r="G334" t="s">
        <v>352</v>
      </c>
      <c r="H334" t="s">
        <v>2649</v>
      </c>
      <c r="I334" t="s">
        <v>2708</v>
      </c>
    </row>
    <row r="335" spans="1:9">
      <c r="A335" t="s">
        <v>16094</v>
      </c>
      <c r="B335" t="s">
        <v>294</v>
      </c>
      <c r="C335" t="s">
        <v>16095</v>
      </c>
      <c r="D335" t="s">
        <v>16095</v>
      </c>
      <c r="E335">
        <v>0</v>
      </c>
      <c r="F335" t="s">
        <v>16091</v>
      </c>
      <c r="G335" t="s">
        <v>2826</v>
      </c>
      <c r="H335" t="s">
        <v>4721</v>
      </c>
      <c r="I335" t="s">
        <v>16042</v>
      </c>
    </row>
    <row r="336" spans="1:9">
      <c r="A336" t="s">
        <v>2067</v>
      </c>
      <c r="B336" t="s">
        <v>295</v>
      </c>
      <c r="C336" t="s">
        <v>2068</v>
      </c>
      <c r="D336" t="s">
        <v>2069</v>
      </c>
      <c r="E336" t="s">
        <v>2070</v>
      </c>
      <c r="F336" t="s">
        <v>647</v>
      </c>
      <c r="G336" t="s">
        <v>352</v>
      </c>
      <c r="H336" t="s">
        <v>367</v>
      </c>
      <c r="I336" t="s">
        <v>636</v>
      </c>
    </row>
    <row r="337" spans="1:9">
      <c r="A337" t="s">
        <v>2062</v>
      </c>
      <c r="B337" t="s">
        <v>296</v>
      </c>
      <c r="C337" t="s">
        <v>2063</v>
      </c>
      <c r="D337" t="s">
        <v>2064</v>
      </c>
      <c r="E337" t="s">
        <v>2065</v>
      </c>
      <c r="F337" t="s">
        <v>2066</v>
      </c>
      <c r="G337" t="s">
        <v>352</v>
      </c>
      <c r="H337" t="s">
        <v>353</v>
      </c>
      <c r="I337" t="s">
        <v>354</v>
      </c>
    </row>
    <row r="338" spans="1:9">
      <c r="A338" t="s">
        <v>2044</v>
      </c>
      <c r="B338" t="s">
        <v>297</v>
      </c>
      <c r="C338" t="s">
        <v>2045</v>
      </c>
      <c r="D338" t="s">
        <v>2046</v>
      </c>
      <c r="E338" t="s">
        <v>2047</v>
      </c>
      <c r="F338" t="s">
        <v>963</v>
      </c>
      <c r="G338" t="s">
        <v>352</v>
      </c>
      <c r="H338" t="s">
        <v>367</v>
      </c>
      <c r="I338" t="s">
        <v>964</v>
      </c>
    </row>
    <row r="339" spans="1:9" s="12" customFormat="1">
      <c r="A339" s="12" t="s">
        <v>2051</v>
      </c>
      <c r="B339" s="12" t="s">
        <v>298</v>
      </c>
      <c r="C339" s="12" t="s">
        <v>2052</v>
      </c>
      <c r="D339" s="12" t="s">
        <v>2053</v>
      </c>
      <c r="E339" s="12" t="s">
        <v>2054</v>
      </c>
      <c r="F339" s="12" t="s">
        <v>2055</v>
      </c>
      <c r="G339" s="12" t="s">
        <v>352</v>
      </c>
      <c r="H339" s="12" t="s">
        <v>467</v>
      </c>
      <c r="I339" s="12" t="s">
        <v>2056</v>
      </c>
    </row>
    <row r="340" spans="1:9">
      <c r="A340" t="s">
        <v>12684</v>
      </c>
      <c r="B340" t="s">
        <v>299</v>
      </c>
      <c r="C340" t="s">
        <v>12685</v>
      </c>
      <c r="D340" t="s">
        <v>12686</v>
      </c>
      <c r="E340" t="s">
        <v>2296</v>
      </c>
      <c r="F340" t="s">
        <v>2014</v>
      </c>
      <c r="G340" t="s">
        <v>583</v>
      </c>
      <c r="H340" t="s">
        <v>1281</v>
      </c>
      <c r="I340" t="s">
        <v>2015</v>
      </c>
    </row>
    <row r="341" spans="1:9">
      <c r="A341" t="s">
        <v>12694</v>
      </c>
      <c r="B341" t="s">
        <v>5</v>
      </c>
      <c r="C341" t="s">
        <v>652</v>
      </c>
      <c r="D341" t="s">
        <v>652</v>
      </c>
      <c r="E341">
        <v>0</v>
      </c>
      <c r="F341" t="s">
        <v>2014</v>
      </c>
      <c r="G341" t="s">
        <v>583</v>
      </c>
      <c r="H341" t="s">
        <v>1281</v>
      </c>
      <c r="I341" t="s">
        <v>2015</v>
      </c>
    </row>
    <row r="342" spans="1:9">
      <c r="A342" t="s">
        <v>4872</v>
      </c>
      <c r="B342" t="s">
        <v>5</v>
      </c>
      <c r="C342" t="s">
        <v>652</v>
      </c>
      <c r="D342" t="s">
        <v>652</v>
      </c>
      <c r="E342">
        <v>0</v>
      </c>
      <c r="F342" t="s">
        <v>850</v>
      </c>
      <c r="G342" t="s">
        <v>583</v>
      </c>
      <c r="H342" t="s">
        <v>352</v>
      </c>
      <c r="I342" t="s">
        <v>851</v>
      </c>
    </row>
    <row r="343" spans="1:9">
      <c r="A343" t="s">
        <v>10658</v>
      </c>
      <c r="B343" t="s">
        <v>300</v>
      </c>
      <c r="C343" t="s">
        <v>10659</v>
      </c>
      <c r="D343" t="s">
        <v>10659</v>
      </c>
      <c r="E343">
        <v>0</v>
      </c>
      <c r="F343" t="s">
        <v>1280</v>
      </c>
      <c r="G343" t="s">
        <v>583</v>
      </c>
      <c r="H343" t="s">
        <v>1281</v>
      </c>
      <c r="I343" t="s">
        <v>1282</v>
      </c>
    </row>
    <row r="344" spans="1:9">
      <c r="A344" t="s">
        <v>15879</v>
      </c>
      <c r="B344" t="s">
        <v>301</v>
      </c>
      <c r="C344" t="s">
        <v>15880</v>
      </c>
      <c r="D344" t="s">
        <v>15880</v>
      </c>
      <c r="E344">
        <v>0</v>
      </c>
      <c r="F344" t="s">
        <v>1722</v>
      </c>
      <c r="G344" t="s">
        <v>1723</v>
      </c>
      <c r="H344" t="s">
        <v>1724</v>
      </c>
      <c r="I344" t="s">
        <v>1725</v>
      </c>
    </row>
    <row r="345" spans="1:9">
      <c r="A345" t="s">
        <v>15790</v>
      </c>
      <c r="B345" t="s">
        <v>302</v>
      </c>
      <c r="C345" t="s">
        <v>15791</v>
      </c>
      <c r="D345" t="s">
        <v>15791</v>
      </c>
      <c r="E345">
        <v>0</v>
      </c>
      <c r="F345" t="s">
        <v>7157</v>
      </c>
      <c r="G345" t="s">
        <v>1723</v>
      </c>
      <c r="H345" t="s">
        <v>2291</v>
      </c>
      <c r="I345" t="s">
        <v>7158</v>
      </c>
    </row>
    <row r="346" spans="1:9">
      <c r="A346" t="s">
        <v>14164</v>
      </c>
      <c r="B346" t="s">
        <v>303</v>
      </c>
      <c r="C346" t="s">
        <v>14165</v>
      </c>
      <c r="D346" t="s">
        <v>14166</v>
      </c>
      <c r="E346" t="s">
        <v>14167</v>
      </c>
      <c r="F346" t="s">
        <v>3953</v>
      </c>
      <c r="G346" t="s">
        <v>352</v>
      </c>
      <c r="H346" t="s">
        <v>467</v>
      </c>
      <c r="I346" t="s">
        <v>2056</v>
      </c>
    </row>
    <row r="347" spans="1:9">
      <c r="A347" t="s">
        <v>19205</v>
      </c>
      <c r="B347" t="s">
        <v>304</v>
      </c>
      <c r="C347" t="s">
        <v>19206</v>
      </c>
      <c r="D347" t="s">
        <v>19207</v>
      </c>
      <c r="E347" t="s">
        <v>19208</v>
      </c>
      <c r="F347" t="s">
        <v>986</v>
      </c>
      <c r="G347" t="s">
        <v>352</v>
      </c>
      <c r="H347" t="s">
        <v>467</v>
      </c>
      <c r="I347" t="s">
        <v>987</v>
      </c>
    </row>
    <row r="348" spans="1:9">
      <c r="A348" t="s">
        <v>14808</v>
      </c>
      <c r="B348" t="s">
        <v>18</v>
      </c>
      <c r="C348" t="s">
        <v>1279</v>
      </c>
      <c r="D348" t="s">
        <v>1279</v>
      </c>
      <c r="E348">
        <v>0</v>
      </c>
      <c r="F348" t="s">
        <v>1280</v>
      </c>
      <c r="G348" t="s">
        <v>583</v>
      </c>
      <c r="H348" t="s">
        <v>1281</v>
      </c>
      <c r="I348" t="s">
        <v>1282</v>
      </c>
    </row>
    <row r="349" spans="1:9">
      <c r="A349" t="s">
        <v>19357</v>
      </c>
      <c r="B349" t="s">
        <v>305</v>
      </c>
      <c r="C349" t="s">
        <v>19358</v>
      </c>
      <c r="D349" t="s">
        <v>19359</v>
      </c>
      <c r="E349" t="s">
        <v>15688</v>
      </c>
      <c r="F349" t="s">
        <v>652</v>
      </c>
      <c r="G349" t="s">
        <v>652</v>
      </c>
      <c r="H349">
        <v>0</v>
      </c>
      <c r="I349">
        <v>0</v>
      </c>
    </row>
    <row r="350" spans="1:9">
      <c r="A350" t="s">
        <v>19338</v>
      </c>
      <c r="B350" t="s">
        <v>306</v>
      </c>
      <c r="C350" t="s">
        <v>19339</v>
      </c>
      <c r="D350" t="s">
        <v>19340</v>
      </c>
      <c r="E350" t="s">
        <v>9282</v>
      </c>
      <c r="F350" t="s">
        <v>652</v>
      </c>
      <c r="G350" t="s">
        <v>652</v>
      </c>
      <c r="H350">
        <v>0</v>
      </c>
      <c r="I350">
        <v>0</v>
      </c>
    </row>
    <row r="351" spans="1:9">
      <c r="A351" t="s">
        <v>6885</v>
      </c>
      <c r="B351" t="s">
        <v>307</v>
      </c>
      <c r="C351" t="s">
        <v>6886</v>
      </c>
      <c r="D351" t="s">
        <v>6887</v>
      </c>
      <c r="E351" t="s">
        <v>6888</v>
      </c>
      <c r="F351" t="s">
        <v>1437</v>
      </c>
      <c r="G351" t="s">
        <v>352</v>
      </c>
      <c r="H351" t="s">
        <v>495</v>
      </c>
      <c r="I351" t="s">
        <v>1438</v>
      </c>
    </row>
    <row r="352" spans="1:9">
      <c r="A352" t="s">
        <v>13010</v>
      </c>
      <c r="B352" t="s">
        <v>308</v>
      </c>
      <c r="C352" t="s">
        <v>13011</v>
      </c>
      <c r="D352" t="s">
        <v>13011</v>
      </c>
      <c r="E352">
        <v>0</v>
      </c>
      <c r="F352" t="s">
        <v>2322</v>
      </c>
      <c r="G352" t="s">
        <v>583</v>
      </c>
      <c r="H352" t="s">
        <v>1842</v>
      </c>
      <c r="I352" t="s">
        <v>2323</v>
      </c>
    </row>
    <row r="353" spans="1:9">
      <c r="A353" t="s">
        <v>10515</v>
      </c>
      <c r="B353" t="s">
        <v>309</v>
      </c>
      <c r="C353" t="s">
        <v>10516</v>
      </c>
      <c r="D353" t="s">
        <v>10517</v>
      </c>
      <c r="E353" t="s">
        <v>2764</v>
      </c>
      <c r="F353" t="s">
        <v>9699</v>
      </c>
      <c r="G353" t="s">
        <v>352</v>
      </c>
      <c r="H353" t="s">
        <v>2649</v>
      </c>
      <c r="I353" t="s">
        <v>2708</v>
      </c>
    </row>
    <row r="354" spans="1:9">
      <c r="A354" t="s">
        <v>14119</v>
      </c>
      <c r="B354" t="s">
        <v>310</v>
      </c>
      <c r="C354" t="s">
        <v>14120</v>
      </c>
      <c r="D354" t="s">
        <v>14121</v>
      </c>
      <c r="E354" t="s">
        <v>14122</v>
      </c>
      <c r="F354" t="s">
        <v>391</v>
      </c>
      <c r="G354" t="s">
        <v>352</v>
      </c>
      <c r="H354" t="s">
        <v>360</v>
      </c>
      <c r="I354" t="s">
        <v>386</v>
      </c>
    </row>
    <row r="355" spans="1:9">
      <c r="A355" t="s">
        <v>7701</v>
      </c>
      <c r="B355" t="s">
        <v>311</v>
      </c>
      <c r="C355" t="s">
        <v>7702</v>
      </c>
      <c r="D355" t="s">
        <v>7702</v>
      </c>
      <c r="E355">
        <v>0</v>
      </c>
      <c r="F355" t="s">
        <v>1437</v>
      </c>
      <c r="G355" t="s">
        <v>352</v>
      </c>
      <c r="H355" t="s">
        <v>495</v>
      </c>
      <c r="I355" t="s">
        <v>1438</v>
      </c>
    </row>
    <row r="356" spans="1:9">
      <c r="A356" t="s">
        <v>4068</v>
      </c>
      <c r="B356" t="s">
        <v>312</v>
      </c>
      <c r="C356" t="s">
        <v>4069</v>
      </c>
      <c r="D356" t="s">
        <v>4070</v>
      </c>
      <c r="E356" t="s">
        <v>4071</v>
      </c>
      <c r="F356" t="s">
        <v>2312</v>
      </c>
      <c r="G356" t="s">
        <v>583</v>
      </c>
      <c r="H356" t="s">
        <v>1723</v>
      </c>
      <c r="I356" t="s">
        <v>2313</v>
      </c>
    </row>
    <row r="357" spans="1:9">
      <c r="A357" t="s">
        <v>18066</v>
      </c>
      <c r="B357" t="s">
        <v>313</v>
      </c>
      <c r="C357" t="s">
        <v>18067</v>
      </c>
      <c r="D357" t="s">
        <v>18068</v>
      </c>
      <c r="E357" t="s">
        <v>18069</v>
      </c>
      <c r="F357" t="s">
        <v>2066</v>
      </c>
      <c r="G357" t="s">
        <v>352</v>
      </c>
      <c r="H357" t="s">
        <v>353</v>
      </c>
      <c r="I357" t="s">
        <v>354</v>
      </c>
    </row>
    <row r="358" spans="1:9">
      <c r="A358" t="s">
        <v>18577</v>
      </c>
      <c r="B358" t="s">
        <v>314</v>
      </c>
      <c r="C358" t="s">
        <v>18578</v>
      </c>
      <c r="D358" t="s">
        <v>18579</v>
      </c>
      <c r="E358" t="s">
        <v>3492</v>
      </c>
      <c r="F358" t="s">
        <v>8421</v>
      </c>
      <c r="G358" t="s">
        <v>352</v>
      </c>
      <c r="H358" t="s">
        <v>692</v>
      </c>
      <c r="I358" t="s">
        <v>1239</v>
      </c>
    </row>
    <row r="359" spans="1:9">
      <c r="A359" t="s">
        <v>15235</v>
      </c>
      <c r="B359" t="s">
        <v>18</v>
      </c>
      <c r="C359" t="s">
        <v>1279</v>
      </c>
      <c r="D359" t="s">
        <v>1279</v>
      </c>
      <c r="E359">
        <v>0</v>
      </c>
      <c r="F359" t="s">
        <v>1280</v>
      </c>
      <c r="G359" t="s">
        <v>583</v>
      </c>
      <c r="H359" t="s">
        <v>1281</v>
      </c>
      <c r="I359" t="s">
        <v>1282</v>
      </c>
    </row>
    <row r="360" spans="1:9">
      <c r="A360" t="s">
        <v>15238</v>
      </c>
      <c r="B360" t="s">
        <v>18</v>
      </c>
      <c r="C360" t="s">
        <v>1279</v>
      </c>
      <c r="D360" t="s">
        <v>1279</v>
      </c>
      <c r="E360">
        <v>0</v>
      </c>
      <c r="F360" t="s">
        <v>1280</v>
      </c>
      <c r="G360" t="s">
        <v>583</v>
      </c>
      <c r="H360" t="s">
        <v>1281</v>
      </c>
      <c r="I360" t="s">
        <v>1282</v>
      </c>
    </row>
    <row r="361" spans="1:9">
      <c r="A361" t="s">
        <v>15953</v>
      </c>
      <c r="B361" t="s">
        <v>315</v>
      </c>
      <c r="C361" t="s">
        <v>15954</v>
      </c>
      <c r="D361" t="s">
        <v>15954</v>
      </c>
      <c r="E361">
        <v>0</v>
      </c>
      <c r="F361" t="s">
        <v>3606</v>
      </c>
      <c r="G361" t="s">
        <v>1705</v>
      </c>
      <c r="H361" t="s">
        <v>1706</v>
      </c>
      <c r="I361" t="s">
        <v>1707</v>
      </c>
    </row>
    <row r="362" spans="1:9">
      <c r="A362" t="s">
        <v>15951</v>
      </c>
      <c r="B362" t="s">
        <v>316</v>
      </c>
      <c r="C362" t="s">
        <v>15952</v>
      </c>
      <c r="D362" t="s">
        <v>15952</v>
      </c>
      <c r="E362">
        <v>0</v>
      </c>
      <c r="F362" t="s">
        <v>13842</v>
      </c>
      <c r="G362" t="s">
        <v>1705</v>
      </c>
      <c r="H362" t="s">
        <v>4638</v>
      </c>
      <c r="I362" t="s">
        <v>6595</v>
      </c>
    </row>
    <row r="363" spans="1:9">
      <c r="A363" t="s">
        <v>19392</v>
      </c>
      <c r="B363" t="s">
        <v>317</v>
      </c>
      <c r="C363" t="s">
        <v>19393</v>
      </c>
      <c r="D363" t="s">
        <v>19394</v>
      </c>
      <c r="E363" t="s">
        <v>19395</v>
      </c>
      <c r="F363" t="s">
        <v>652</v>
      </c>
      <c r="G363" t="s">
        <v>652</v>
      </c>
      <c r="H363">
        <v>0</v>
      </c>
      <c r="I363">
        <v>0</v>
      </c>
    </row>
    <row r="364" spans="1:9">
      <c r="A364" t="s">
        <v>2369</v>
      </c>
      <c r="B364" t="s">
        <v>318</v>
      </c>
      <c r="C364" t="s">
        <v>2370</v>
      </c>
      <c r="D364" t="s">
        <v>2371</v>
      </c>
      <c r="E364" t="s">
        <v>2372</v>
      </c>
      <c r="F364" t="s">
        <v>2312</v>
      </c>
      <c r="G364" t="s">
        <v>583</v>
      </c>
      <c r="H364" t="s">
        <v>1723</v>
      </c>
      <c r="I364" t="s">
        <v>2313</v>
      </c>
    </row>
    <row r="365" spans="1:9">
      <c r="A365" t="s">
        <v>13564</v>
      </c>
      <c r="B365" t="s">
        <v>319</v>
      </c>
      <c r="C365" t="s">
        <v>13565</v>
      </c>
      <c r="D365" t="s">
        <v>13566</v>
      </c>
      <c r="E365" t="s">
        <v>7495</v>
      </c>
      <c r="F365" t="s">
        <v>7496</v>
      </c>
      <c r="G365" t="s">
        <v>352</v>
      </c>
      <c r="H365" t="s">
        <v>2854</v>
      </c>
      <c r="I365" t="s">
        <v>3346</v>
      </c>
    </row>
    <row r="366" spans="1:9">
      <c r="A366" t="s">
        <v>2264</v>
      </c>
      <c r="B366" t="s">
        <v>320</v>
      </c>
      <c r="C366" t="s">
        <v>2265</v>
      </c>
      <c r="D366" t="s">
        <v>2266</v>
      </c>
      <c r="E366" t="s">
        <v>2267</v>
      </c>
      <c r="F366" t="s">
        <v>2236</v>
      </c>
      <c r="G366" t="s">
        <v>583</v>
      </c>
      <c r="H366" t="s">
        <v>1723</v>
      </c>
      <c r="I366" t="s">
        <v>2237</v>
      </c>
    </row>
    <row r="367" spans="1:9">
      <c r="A367" t="s">
        <v>4138</v>
      </c>
      <c r="B367" t="s">
        <v>321</v>
      </c>
      <c r="C367" t="s">
        <v>4139</v>
      </c>
      <c r="D367" t="s">
        <v>4140</v>
      </c>
      <c r="E367" t="s">
        <v>4141</v>
      </c>
      <c r="F367" t="s">
        <v>2236</v>
      </c>
      <c r="G367" t="s">
        <v>583</v>
      </c>
      <c r="H367" t="s">
        <v>1723</v>
      </c>
      <c r="I367" t="s">
        <v>2237</v>
      </c>
    </row>
    <row r="368" spans="1:9">
      <c r="A368" t="s">
        <v>17359</v>
      </c>
      <c r="B368" t="s">
        <v>322</v>
      </c>
      <c r="C368" t="s">
        <v>17360</v>
      </c>
      <c r="D368" t="s">
        <v>17361</v>
      </c>
      <c r="E368" t="s">
        <v>17362</v>
      </c>
      <c r="F368" t="s">
        <v>963</v>
      </c>
      <c r="G368" t="s">
        <v>352</v>
      </c>
      <c r="H368" t="s">
        <v>367</v>
      </c>
      <c r="I368" t="s">
        <v>964</v>
      </c>
    </row>
    <row r="369" spans="1:9">
      <c r="A369" t="s">
        <v>17355</v>
      </c>
      <c r="B369" t="s">
        <v>323</v>
      </c>
      <c r="C369" t="s">
        <v>17356</v>
      </c>
      <c r="D369" t="s">
        <v>17357</v>
      </c>
      <c r="E369" t="s">
        <v>17358</v>
      </c>
      <c r="F369" t="s">
        <v>963</v>
      </c>
      <c r="G369" t="s">
        <v>352</v>
      </c>
      <c r="H369" t="s">
        <v>367</v>
      </c>
      <c r="I369" t="s">
        <v>964</v>
      </c>
    </row>
    <row r="370" spans="1:9">
      <c r="A370" t="s">
        <v>17347</v>
      </c>
      <c r="B370" t="s">
        <v>324</v>
      </c>
      <c r="C370" t="s">
        <v>17348</v>
      </c>
      <c r="D370" t="s">
        <v>17349</v>
      </c>
      <c r="E370" t="s">
        <v>17350</v>
      </c>
      <c r="F370" t="s">
        <v>3020</v>
      </c>
      <c r="G370" t="s">
        <v>352</v>
      </c>
      <c r="H370" t="s">
        <v>367</v>
      </c>
      <c r="I370" t="s">
        <v>2386</v>
      </c>
    </row>
    <row r="371" spans="1:9">
      <c r="A371" t="s">
        <v>17124</v>
      </c>
      <c r="B371" t="s">
        <v>325</v>
      </c>
      <c r="C371" t="s">
        <v>17125</v>
      </c>
      <c r="D371" t="s">
        <v>17125</v>
      </c>
      <c r="E371">
        <v>0</v>
      </c>
      <c r="F371" t="s">
        <v>6964</v>
      </c>
      <c r="G371" t="s">
        <v>1705</v>
      </c>
      <c r="H371" t="s">
        <v>4638</v>
      </c>
      <c r="I371" t="s">
        <v>4639</v>
      </c>
    </row>
    <row r="372" spans="1:9">
      <c r="A372" t="s">
        <v>8151</v>
      </c>
      <c r="B372" t="s">
        <v>326</v>
      </c>
      <c r="C372" t="s">
        <v>8152</v>
      </c>
      <c r="D372" t="s">
        <v>8153</v>
      </c>
      <c r="E372" t="s">
        <v>8143</v>
      </c>
      <c r="F372" t="s">
        <v>1579</v>
      </c>
      <c r="G372" t="s">
        <v>352</v>
      </c>
      <c r="H372" t="s">
        <v>495</v>
      </c>
      <c r="I372" t="s">
        <v>1580</v>
      </c>
    </row>
    <row r="373" spans="1:9">
      <c r="A373" t="s">
        <v>8144</v>
      </c>
      <c r="B373" t="s">
        <v>327</v>
      </c>
      <c r="C373" t="s">
        <v>8145</v>
      </c>
      <c r="D373" t="s">
        <v>8146</v>
      </c>
      <c r="E373" t="s">
        <v>8147</v>
      </c>
      <c r="F373" t="s">
        <v>1579</v>
      </c>
      <c r="G373" t="s">
        <v>352</v>
      </c>
      <c r="H373" t="s">
        <v>495</v>
      </c>
      <c r="I373" t="s">
        <v>1580</v>
      </c>
    </row>
    <row r="374" spans="1:9">
      <c r="A374" t="s">
        <v>8140</v>
      </c>
      <c r="B374" t="s">
        <v>328</v>
      </c>
      <c r="C374" t="s">
        <v>8141</v>
      </c>
      <c r="D374" t="s">
        <v>8142</v>
      </c>
      <c r="E374" t="s">
        <v>8143</v>
      </c>
      <c r="F374" t="s">
        <v>1579</v>
      </c>
      <c r="G374" t="s">
        <v>352</v>
      </c>
      <c r="H374" t="s">
        <v>495</v>
      </c>
      <c r="I374" t="s">
        <v>1580</v>
      </c>
    </row>
    <row r="375" spans="1:9">
      <c r="A375" t="s">
        <v>4723</v>
      </c>
      <c r="B375" t="s">
        <v>329</v>
      </c>
      <c r="C375" t="s">
        <v>4724</v>
      </c>
      <c r="D375" t="s">
        <v>4725</v>
      </c>
      <c r="E375" t="s">
        <v>4726</v>
      </c>
      <c r="F375" t="s">
        <v>4434</v>
      </c>
      <c r="G375" t="s">
        <v>352</v>
      </c>
      <c r="H375" t="s">
        <v>2854</v>
      </c>
      <c r="I375" t="s">
        <v>2855</v>
      </c>
    </row>
  </sheetData>
  <autoFilter ref="A1:I37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8" workbookViewId="0">
      <selection activeCell="K17" sqref="K17"/>
    </sheetView>
  </sheetViews>
  <sheetFormatPr baseColWidth="10" defaultRowHeight="15" x14ac:dyDescent="0"/>
  <cols>
    <col min="2" max="2" width="52.1640625" customWidth="1"/>
    <col min="5" max="5" width="16" customWidth="1"/>
    <col min="6" max="6" width="16.1640625" customWidth="1"/>
    <col min="9" max="9" width="48.83203125" bestFit="1" customWidth="1"/>
    <col min="12" max="12" width="10.1640625" bestFit="1" customWidth="1"/>
  </cols>
  <sheetData>
    <row r="1" spans="1:12" ht="45">
      <c r="A1" t="s">
        <v>1</v>
      </c>
      <c r="B1" t="s">
        <v>2</v>
      </c>
      <c r="C1" t="s">
        <v>340</v>
      </c>
      <c r="D1" t="s">
        <v>341</v>
      </c>
      <c r="E1" t="s">
        <v>342</v>
      </c>
      <c r="F1" t="s">
        <v>343</v>
      </c>
      <c r="G1" t="s">
        <v>344</v>
      </c>
      <c r="H1" t="s">
        <v>345</v>
      </c>
      <c r="I1" t="s">
        <v>346</v>
      </c>
      <c r="J1" s="4" t="s">
        <v>331</v>
      </c>
      <c r="K1" s="4" t="s">
        <v>332</v>
      </c>
      <c r="L1" s="4" t="s">
        <v>333</v>
      </c>
    </row>
    <row r="2" spans="1:12">
      <c r="A2" t="s">
        <v>19695</v>
      </c>
    </row>
    <row r="3" spans="1:12" s="126" customFormat="1">
      <c r="A3" s="126" t="s">
        <v>2998</v>
      </c>
      <c r="B3" s="126" t="s">
        <v>5</v>
      </c>
      <c r="C3" s="126" t="s">
        <v>652</v>
      </c>
      <c r="D3" s="126" t="s">
        <v>652</v>
      </c>
      <c r="E3" s="126">
        <v>0</v>
      </c>
      <c r="F3" s="126" t="s">
        <v>1655</v>
      </c>
      <c r="G3" s="126" t="s">
        <v>583</v>
      </c>
      <c r="H3" s="126" t="s">
        <v>352</v>
      </c>
      <c r="I3" s="126" t="s">
        <v>1656</v>
      </c>
      <c r="J3" s="126">
        <f>VLOOKUP(A3,Inc_Dec_Stat_Diff_PiCr_Data!A:L,10,FALSE)</f>
        <v>1</v>
      </c>
      <c r="K3" s="126">
        <f>VLOOKUP(A3,Inc_Dec_Stat_Diff_PiCr_Data!A:L,11,FALSE)</f>
        <v>1</v>
      </c>
      <c r="L3" s="126">
        <f>VLOOKUP(A3,Inc_Dec_Stat_Diff_PiCr_Data!A:L,12,FALSE)</f>
        <v>-1</v>
      </c>
    </row>
    <row r="4" spans="1:12" s="126" customFormat="1">
      <c r="A4" s="126" t="s">
        <v>7003</v>
      </c>
      <c r="B4" s="126" t="s">
        <v>67</v>
      </c>
      <c r="C4" s="126" t="s">
        <v>7004</v>
      </c>
      <c r="D4" s="126" t="s">
        <v>7004</v>
      </c>
      <c r="E4" s="126">
        <v>0</v>
      </c>
      <c r="F4" s="126" t="s">
        <v>1190</v>
      </c>
      <c r="G4" s="126" t="s">
        <v>352</v>
      </c>
      <c r="H4" s="126" t="s">
        <v>610</v>
      </c>
      <c r="I4" s="126" t="s">
        <v>1191</v>
      </c>
      <c r="J4" s="126">
        <f>VLOOKUP(A4,Inc_Dec_Stat_Diff_PiCr_Data!A:L,10,FALSE)</f>
        <v>1</v>
      </c>
      <c r="K4" s="126">
        <f>VLOOKUP(A4,Inc_Dec_Stat_Diff_PiCr_Data!A:L,11,FALSE)</f>
        <v>1</v>
      </c>
      <c r="L4" s="126">
        <f>VLOOKUP(A4,Inc_Dec_Stat_Diff_PiCr_Data!A:L,12,FALSE)</f>
        <v>1</v>
      </c>
    </row>
    <row r="5" spans="1:12" s="126" customFormat="1">
      <c r="A5" s="126" t="s">
        <v>6353</v>
      </c>
      <c r="B5" s="126" t="s">
        <v>83</v>
      </c>
      <c r="C5" s="126" t="s">
        <v>6354</v>
      </c>
      <c r="D5" s="126" t="s">
        <v>6355</v>
      </c>
      <c r="E5" s="126" t="s">
        <v>6356</v>
      </c>
      <c r="F5" s="126" t="s">
        <v>3685</v>
      </c>
      <c r="G5" s="126" t="s">
        <v>352</v>
      </c>
      <c r="H5" s="126" t="s">
        <v>610</v>
      </c>
      <c r="I5" s="126" t="s">
        <v>2571</v>
      </c>
      <c r="J5" s="126">
        <f>VLOOKUP(A5,Inc_Dec_Stat_Diff_PiCr_Data!A:L,10,FALSE)</f>
        <v>1</v>
      </c>
      <c r="K5" s="126">
        <f>VLOOKUP(A5,Inc_Dec_Stat_Diff_PiCr_Data!A:L,11,FALSE)</f>
        <v>0</v>
      </c>
      <c r="L5" s="126">
        <f>VLOOKUP(A5,Inc_Dec_Stat_Diff_PiCr_Data!A:L,12,FALSE)</f>
        <v>-1</v>
      </c>
    </row>
    <row r="6" spans="1:12" s="126" customFormat="1">
      <c r="A6" s="126" t="s">
        <v>2095</v>
      </c>
      <c r="B6" s="126" t="s">
        <v>171</v>
      </c>
      <c r="C6" s="126" t="s">
        <v>2096</v>
      </c>
      <c r="D6" s="126" t="s">
        <v>2097</v>
      </c>
      <c r="E6" s="126" t="s">
        <v>2098</v>
      </c>
      <c r="F6" s="126" t="s">
        <v>2099</v>
      </c>
      <c r="G6" s="126" t="s">
        <v>459</v>
      </c>
      <c r="H6" s="126" t="s">
        <v>460</v>
      </c>
      <c r="I6" s="126" t="s">
        <v>2100</v>
      </c>
      <c r="J6" s="126">
        <f>VLOOKUP(A6,Inc_Dec_Stat_Diff_PiCr_Data!A:L,10,FALSE)</f>
        <v>1</v>
      </c>
      <c r="K6" s="126">
        <f>VLOOKUP(A6,Inc_Dec_Stat_Diff_PiCr_Data!A:L,11,FALSE)</f>
        <v>0</v>
      </c>
      <c r="L6" s="126">
        <f>VLOOKUP(A6,Inc_Dec_Stat_Diff_PiCr_Data!A:L,12,FALSE)</f>
        <v>-1</v>
      </c>
    </row>
    <row r="7" spans="1:12" s="126" customFormat="1">
      <c r="A7" s="126" t="s">
        <v>18264</v>
      </c>
      <c r="B7" s="126" t="s">
        <v>187</v>
      </c>
      <c r="C7" s="126" t="s">
        <v>18265</v>
      </c>
      <c r="D7" s="126" t="s">
        <v>18266</v>
      </c>
      <c r="E7" s="126" t="s">
        <v>9026</v>
      </c>
      <c r="F7" s="126" t="s">
        <v>1190</v>
      </c>
      <c r="G7" s="126" t="s">
        <v>352</v>
      </c>
      <c r="H7" s="126" t="s">
        <v>610</v>
      </c>
      <c r="I7" s="126" t="s">
        <v>1191</v>
      </c>
      <c r="J7" s="126">
        <f>VLOOKUP(A7,Inc_Dec_Stat_Diff_PiCr_Data!A:L,10,FALSE)</f>
        <v>1</v>
      </c>
      <c r="K7" s="126">
        <f>VLOOKUP(A7,Inc_Dec_Stat_Diff_PiCr_Data!A:L,11,FALSE)</f>
        <v>0</v>
      </c>
      <c r="L7" s="126">
        <f>VLOOKUP(A7,Inc_Dec_Stat_Diff_PiCr_Data!A:L,12,FALSE)</f>
        <v>-1</v>
      </c>
    </row>
    <row r="8" spans="1:12" s="126" customFormat="1">
      <c r="A8" s="126" t="s">
        <v>18551</v>
      </c>
      <c r="B8" s="126" t="s">
        <v>244</v>
      </c>
      <c r="C8" s="126" t="s">
        <v>18552</v>
      </c>
      <c r="D8" s="126" t="s">
        <v>18553</v>
      </c>
      <c r="E8" s="126" t="s">
        <v>18554</v>
      </c>
      <c r="F8" s="126" t="s">
        <v>1190</v>
      </c>
      <c r="G8" s="126" t="s">
        <v>352</v>
      </c>
      <c r="H8" s="126" t="s">
        <v>610</v>
      </c>
      <c r="I8" s="126" t="s">
        <v>1191</v>
      </c>
      <c r="J8" s="126">
        <f>VLOOKUP(A8,Inc_Dec_Stat_Diff_PiCr_Data!A:L,10,FALSE)</f>
        <v>0</v>
      </c>
      <c r="K8" s="126">
        <f>VLOOKUP(A8,Inc_Dec_Stat_Diff_PiCr_Data!A:L,11,FALSE)</f>
        <v>1</v>
      </c>
      <c r="L8" s="126">
        <f>VLOOKUP(A8,Inc_Dec_Stat_Diff_PiCr_Data!A:L,12,FALSE)</f>
        <v>1</v>
      </c>
    </row>
    <row r="9" spans="1:12" s="126" customFormat="1">
      <c r="A9" s="126" t="s">
        <v>6969</v>
      </c>
      <c r="B9" s="126" t="s">
        <v>249</v>
      </c>
      <c r="C9" s="126" t="s">
        <v>6970</v>
      </c>
      <c r="D9" s="126" t="s">
        <v>6970</v>
      </c>
      <c r="E9" s="126">
        <v>0</v>
      </c>
      <c r="F9" s="126" t="s">
        <v>1190</v>
      </c>
      <c r="G9" s="126" t="s">
        <v>352</v>
      </c>
      <c r="H9" s="126" t="s">
        <v>610</v>
      </c>
      <c r="I9" s="126" t="s">
        <v>1191</v>
      </c>
      <c r="J9" s="126">
        <f>VLOOKUP(A9,Inc_Dec_Stat_Diff_PiCr_Data!A:L,10,FALSE)</f>
        <v>0</v>
      </c>
      <c r="K9" s="126">
        <f>VLOOKUP(A9,Inc_Dec_Stat_Diff_PiCr_Data!A:L,11,FALSE)</f>
        <v>1</v>
      </c>
      <c r="L9" s="126">
        <f>VLOOKUP(A9,Inc_Dec_Stat_Diff_PiCr_Data!A:L,12,FALSE)</f>
        <v>1</v>
      </c>
    </row>
    <row r="10" spans="1:12" s="126" customFormat="1">
      <c r="A10" s="126" t="s">
        <v>16506</v>
      </c>
      <c r="B10" s="126" t="s">
        <v>253</v>
      </c>
      <c r="C10" s="126" t="s">
        <v>16507</v>
      </c>
      <c r="D10" s="126" t="s">
        <v>16508</v>
      </c>
      <c r="E10" s="126" t="s">
        <v>6928</v>
      </c>
      <c r="F10" s="126" t="s">
        <v>1190</v>
      </c>
      <c r="G10" s="126" t="s">
        <v>352</v>
      </c>
      <c r="H10" s="126" t="s">
        <v>610</v>
      </c>
      <c r="I10" s="126" t="s">
        <v>1191</v>
      </c>
      <c r="J10" s="126">
        <f>VLOOKUP(A10,Inc_Dec_Stat_Diff_PiCr_Data!A:L,10,FALSE)</f>
        <v>-1</v>
      </c>
      <c r="K10" s="126">
        <f>VLOOKUP(A10,Inc_Dec_Stat_Diff_PiCr_Data!A:L,11,FALSE)</f>
        <v>1</v>
      </c>
      <c r="L10" s="126">
        <f>VLOOKUP(A10,Inc_Dec_Stat_Diff_PiCr_Data!A:L,12,FALSE)</f>
        <v>1</v>
      </c>
    </row>
    <row r="11" spans="1:12" s="126" customFormat="1">
      <c r="A11" s="126" t="s">
        <v>1155</v>
      </c>
      <c r="B11" s="126" t="s">
        <v>263</v>
      </c>
      <c r="C11" s="126" t="s">
        <v>1156</v>
      </c>
      <c r="D11" s="126" t="s">
        <v>1157</v>
      </c>
      <c r="E11" s="126" t="s">
        <v>1158</v>
      </c>
      <c r="F11" s="126" t="s">
        <v>1159</v>
      </c>
      <c r="G11" s="126" t="s">
        <v>352</v>
      </c>
      <c r="H11" s="126" t="s">
        <v>854</v>
      </c>
      <c r="I11" s="126" t="s">
        <v>928</v>
      </c>
      <c r="J11" s="126">
        <f>VLOOKUP(A11,Inc_Dec_Stat_Diff_PiCr_Data!A:L,10,FALSE)</f>
        <v>1</v>
      </c>
      <c r="K11" s="126">
        <f>VLOOKUP(A11,Inc_Dec_Stat_Diff_PiCr_Data!A:L,11,FALSE)</f>
        <v>1</v>
      </c>
      <c r="L11" s="126">
        <f>VLOOKUP(A11,Inc_Dec_Stat_Diff_PiCr_Data!A:L,12,FALSE)</f>
        <v>1</v>
      </c>
    </row>
    <row r="13" spans="1:12">
      <c r="A13" s="126" t="s">
        <v>19696</v>
      </c>
    </row>
    <row r="14" spans="1:12" s="114" customFormat="1">
      <c r="A14" s="114" t="s">
        <v>10145</v>
      </c>
      <c r="B14" s="114" t="s">
        <v>26</v>
      </c>
      <c r="C14" s="114" t="s">
        <v>10146</v>
      </c>
      <c r="D14" s="114" t="s">
        <v>10146</v>
      </c>
      <c r="E14" s="114">
        <v>0</v>
      </c>
      <c r="F14" s="114" t="s">
        <v>582</v>
      </c>
      <c r="G14" s="114" t="s">
        <v>583</v>
      </c>
      <c r="H14" s="114" t="s">
        <v>352</v>
      </c>
      <c r="I14" s="114" t="s">
        <v>584</v>
      </c>
      <c r="J14" s="126">
        <f>VLOOKUP(A14,Inc_Dec_Stat_Diff_PiCr_Data!A:L,10,FALSE)</f>
        <v>1</v>
      </c>
      <c r="K14" s="126">
        <f>VLOOKUP(A14,Inc_Dec_Stat_Diff_PiCr_Data!A:L,11,FALSE)</f>
        <v>1</v>
      </c>
      <c r="L14" s="126">
        <f>VLOOKUP(A14,Inc_Dec_Stat_Diff_PiCr_Data!A:L,12,FALSE)</f>
        <v>-1</v>
      </c>
    </row>
    <row r="16" spans="1:12">
      <c r="A16" t="s">
        <v>19697</v>
      </c>
    </row>
    <row r="17" spans="1:13" s="127" customFormat="1">
      <c r="A17" s="127" t="s">
        <v>1975</v>
      </c>
      <c r="B17" s="127" t="s">
        <v>29</v>
      </c>
      <c r="C17" s="127" t="s">
        <v>1976</v>
      </c>
      <c r="D17" s="127" t="s">
        <v>1977</v>
      </c>
      <c r="E17" s="127" t="s">
        <v>1978</v>
      </c>
      <c r="F17" s="127" t="s">
        <v>1927</v>
      </c>
      <c r="G17" s="127" t="s">
        <v>352</v>
      </c>
      <c r="H17" s="127" t="s">
        <v>367</v>
      </c>
      <c r="I17" s="127" t="s">
        <v>1855</v>
      </c>
      <c r="J17" s="127">
        <f>VLOOKUP(A17,Inc_Dec_Stat_Diff_PiCr_Data!A:L,10,FALSE)</f>
        <v>0</v>
      </c>
      <c r="K17" s="127">
        <f>VLOOKUP(A17,Inc_Dec_Stat_Diff_PiCr_Data!A:L,11,FALSE)</f>
        <v>1</v>
      </c>
      <c r="L17" s="127">
        <f>VLOOKUP(A17,Inc_Dec_Stat_Diff_PiCr_Data!A:L,12,FALSE)</f>
        <v>1</v>
      </c>
      <c r="M17" s="129" t="s">
        <v>19700</v>
      </c>
    </row>
    <row r="18" spans="1:13" s="127" customFormat="1">
      <c r="A18" s="127" t="s">
        <v>19055</v>
      </c>
      <c r="B18" s="127" t="s">
        <v>76</v>
      </c>
      <c r="C18" s="127" t="s">
        <v>19056</v>
      </c>
      <c r="D18" s="127" t="s">
        <v>19057</v>
      </c>
      <c r="E18" s="127" t="s">
        <v>2054</v>
      </c>
      <c r="F18" s="127" t="s">
        <v>2055</v>
      </c>
      <c r="G18" s="127" t="s">
        <v>352</v>
      </c>
      <c r="H18" s="127" t="s">
        <v>467</v>
      </c>
      <c r="I18" s="127" t="s">
        <v>2056</v>
      </c>
      <c r="J18" s="127">
        <f>VLOOKUP(A18,Inc_Dec_Stat_Diff_PiCr_Data!A:L,10,FALSE)</f>
        <v>0</v>
      </c>
      <c r="K18" s="127">
        <f>VLOOKUP(A18,Inc_Dec_Stat_Diff_PiCr_Data!A:L,11,FALSE)</f>
        <v>1</v>
      </c>
      <c r="L18" s="127">
        <f>VLOOKUP(A18,Inc_Dec_Stat_Diff_PiCr_Data!A:L,12,FALSE)</f>
        <v>1</v>
      </c>
    </row>
    <row r="19" spans="1:13" s="127" customFormat="1">
      <c r="A19" s="127" t="s">
        <v>18618</v>
      </c>
      <c r="B19" s="127" t="s">
        <v>229</v>
      </c>
      <c r="C19" s="127" t="s">
        <v>18619</v>
      </c>
      <c r="D19" s="127" t="s">
        <v>18620</v>
      </c>
      <c r="E19" s="127" t="s">
        <v>9918</v>
      </c>
      <c r="F19" s="127" t="s">
        <v>423</v>
      </c>
      <c r="G19" s="127" t="s">
        <v>352</v>
      </c>
      <c r="H19" s="127" t="s">
        <v>367</v>
      </c>
      <c r="I19" s="127" t="s">
        <v>424</v>
      </c>
      <c r="J19" s="127">
        <f>VLOOKUP(A19,Inc_Dec_Stat_Diff_PiCr_Data!A:L,10,FALSE)</f>
        <v>1</v>
      </c>
      <c r="K19" s="127">
        <f>VLOOKUP(A19,Inc_Dec_Stat_Diff_PiCr_Data!A:L,11,FALSE)</f>
        <v>0</v>
      </c>
      <c r="L19" s="127">
        <f>VLOOKUP(A19,Inc_Dec_Stat_Diff_PiCr_Data!A:L,12,FALSE)</f>
        <v>-1</v>
      </c>
      <c r="M19" s="127" t="s">
        <v>19698</v>
      </c>
    </row>
    <row r="20" spans="1:13" s="127" customFormat="1" ht="17">
      <c r="A20" s="127" t="s">
        <v>1216</v>
      </c>
      <c r="B20" s="127" t="s">
        <v>276</v>
      </c>
      <c r="C20" s="127" t="s">
        <v>1217</v>
      </c>
      <c r="D20" s="127" t="s">
        <v>1218</v>
      </c>
      <c r="E20" s="127" t="s">
        <v>1219</v>
      </c>
      <c r="F20" s="127" t="s">
        <v>1175</v>
      </c>
      <c r="G20" s="127" t="s">
        <v>352</v>
      </c>
      <c r="H20" s="127" t="s">
        <v>367</v>
      </c>
      <c r="I20" s="127" t="s">
        <v>424</v>
      </c>
      <c r="J20" s="127">
        <f>VLOOKUP(A20,Inc_Dec_Stat_Diff_PiCr_Data!A:L,10,FALSE)</f>
        <v>1</v>
      </c>
      <c r="K20" s="127">
        <f>VLOOKUP(A20,Inc_Dec_Stat_Diff_PiCr_Data!A:L,11,FALSE)</f>
        <v>1</v>
      </c>
      <c r="L20" s="127">
        <f>VLOOKUP(A20,Inc_Dec_Stat_Diff_PiCr_Data!A:L,12,FALSE)</f>
        <v>1</v>
      </c>
      <c r="M20" s="128" t="s">
        <v>19699</v>
      </c>
    </row>
    <row r="21" spans="1:13" s="127" customFormat="1">
      <c r="A21" s="127" t="s">
        <v>2051</v>
      </c>
      <c r="B21" s="127" t="s">
        <v>298</v>
      </c>
      <c r="C21" s="127" t="s">
        <v>2052</v>
      </c>
      <c r="D21" s="127" t="s">
        <v>2053</v>
      </c>
      <c r="E21" s="127" t="s">
        <v>2054</v>
      </c>
      <c r="F21" s="127" t="s">
        <v>2055</v>
      </c>
      <c r="G21" s="127" t="s">
        <v>352</v>
      </c>
      <c r="H21" s="127" t="s">
        <v>467</v>
      </c>
      <c r="I21" s="127" t="s">
        <v>2056</v>
      </c>
      <c r="J21" s="127">
        <f>VLOOKUP(A21,Inc_Dec_Stat_Diff_PiCr_Data!A:L,10,FALSE)</f>
        <v>1</v>
      </c>
      <c r="K21" s="127">
        <f>VLOOKUP(A21,Inc_Dec_Stat_Diff_PiCr_Data!A:L,11,FALSE)</f>
        <v>1</v>
      </c>
      <c r="L21" s="127">
        <f>VLOOKUP(A21,Inc_Dec_Stat_Diff_PiCr_Data!A:L,12,FALSE)</f>
        <v>1</v>
      </c>
    </row>
    <row r="22" spans="1:13" s="63" customFormat="1"/>
    <row r="23" spans="1:13" s="63" customFormat="1"/>
    <row r="24" spans="1:13">
      <c r="A24" t="s">
        <v>17955</v>
      </c>
      <c r="B24" t="s">
        <v>4</v>
      </c>
      <c r="C24" t="s">
        <v>17956</v>
      </c>
      <c r="D24" t="s">
        <v>17957</v>
      </c>
      <c r="E24" t="s">
        <v>3098</v>
      </c>
      <c r="F24" t="s">
        <v>17939</v>
      </c>
      <c r="G24" t="s">
        <v>352</v>
      </c>
      <c r="H24" t="s">
        <v>2649</v>
      </c>
      <c r="I24" t="s">
        <v>2650</v>
      </c>
      <c r="J24" s="127">
        <f>VLOOKUP(A24,Inc_Dec_Stat_Diff_PiCr_Data!A:L,10,FALSE)</f>
        <v>1</v>
      </c>
      <c r="K24" s="127">
        <f>VLOOKUP(A24,Inc_Dec_Stat_Diff_PiCr_Data!A:L,11,FALSE)</f>
        <v>0</v>
      </c>
      <c r="L24" s="127">
        <f>VLOOKUP(A24,Inc_Dec_Stat_Diff_PiCr_Data!A:L,12,FALSE)</f>
        <v>-1</v>
      </c>
    </row>
    <row r="25" spans="1:13">
      <c r="A25" t="s">
        <v>14146</v>
      </c>
      <c r="B25" t="s">
        <v>79</v>
      </c>
      <c r="C25" t="s">
        <v>14147</v>
      </c>
      <c r="D25" t="s">
        <v>14148</v>
      </c>
      <c r="E25" t="s">
        <v>1116</v>
      </c>
      <c r="F25" t="s">
        <v>3620</v>
      </c>
      <c r="G25" t="s">
        <v>352</v>
      </c>
      <c r="H25" t="s">
        <v>2649</v>
      </c>
      <c r="I25" t="s">
        <v>2650</v>
      </c>
      <c r="J25" s="127">
        <f>VLOOKUP(A25,Inc_Dec_Stat_Diff_PiCr_Data!A:L,10,FALSE)</f>
        <v>1</v>
      </c>
      <c r="K25" s="127">
        <f>VLOOKUP(A25,Inc_Dec_Stat_Diff_PiCr_Data!A:L,11,FALSE)</f>
        <v>1</v>
      </c>
      <c r="L25" s="127">
        <f>VLOOKUP(A25,Inc_Dec_Stat_Diff_PiCr_Data!A:L,12,FALSE)</f>
        <v>-1</v>
      </c>
    </row>
    <row r="26" spans="1:13">
      <c r="A26" t="s">
        <v>17863</v>
      </c>
      <c r="B26" t="s">
        <v>129</v>
      </c>
      <c r="C26" t="s">
        <v>17864</v>
      </c>
      <c r="D26" t="s">
        <v>17865</v>
      </c>
      <c r="E26" t="s">
        <v>12159</v>
      </c>
      <c r="F26" t="s">
        <v>3620</v>
      </c>
      <c r="G26" t="s">
        <v>352</v>
      </c>
      <c r="H26" t="s">
        <v>2649</v>
      </c>
      <c r="I26" t="s">
        <v>2650</v>
      </c>
      <c r="J26" s="127">
        <f>VLOOKUP(A26,Inc_Dec_Stat_Diff_PiCr_Data!A:L,10,FALSE)</f>
        <v>1</v>
      </c>
      <c r="K26" s="127">
        <f>VLOOKUP(A26,Inc_Dec_Stat_Diff_PiCr_Data!A:L,11,FALSE)</f>
        <v>1</v>
      </c>
      <c r="L26" s="127">
        <f>VLOOKUP(A26,Inc_Dec_Stat_Diff_PiCr_Data!A:L,12,FALSE)</f>
        <v>1</v>
      </c>
    </row>
    <row r="27" spans="1:13" s="63" customFormat="1"/>
    <row r="28" spans="1:13" s="63" customFormat="1"/>
    <row r="29" spans="1:13">
      <c r="A29" t="s">
        <v>10618</v>
      </c>
      <c r="B29" t="s">
        <v>238</v>
      </c>
      <c r="C29" t="s">
        <v>10619</v>
      </c>
      <c r="D29" t="s">
        <v>10620</v>
      </c>
      <c r="E29" t="s">
        <v>10621</v>
      </c>
      <c r="F29" t="s">
        <v>10622</v>
      </c>
      <c r="G29" t="s">
        <v>352</v>
      </c>
      <c r="H29" t="s">
        <v>353</v>
      </c>
      <c r="I29" t="s">
        <v>2623</v>
      </c>
      <c r="J29" s="127">
        <f>VLOOKUP(A29,Inc_Dec_Stat_Diff_PiCr_Data!A:L,10,FALSE)</f>
        <v>1</v>
      </c>
      <c r="K29" s="127">
        <f>VLOOKUP(A29,Inc_Dec_Stat_Diff_PiCr_Data!A:L,11,FALSE)</f>
        <v>1</v>
      </c>
      <c r="L29" s="127">
        <f>VLOOKUP(A29,Inc_Dec_Stat_Diff_PiCr_Data!A:L,12,FALSE)</f>
        <v>-1</v>
      </c>
    </row>
    <row r="30" spans="1:13">
      <c r="A30" t="s">
        <v>17518</v>
      </c>
      <c r="B30" t="s">
        <v>178</v>
      </c>
      <c r="C30" t="s">
        <v>17519</v>
      </c>
      <c r="D30" t="s">
        <v>17519</v>
      </c>
      <c r="E30">
        <v>0</v>
      </c>
      <c r="F30" t="s">
        <v>2622</v>
      </c>
      <c r="G30" t="s">
        <v>352</v>
      </c>
      <c r="H30" t="s">
        <v>353</v>
      </c>
      <c r="I30" t="s">
        <v>2623</v>
      </c>
      <c r="J30" s="127">
        <f>VLOOKUP(A30,Inc_Dec_Stat_Diff_PiCr_Data!A:L,10,FALSE)</f>
        <v>1</v>
      </c>
      <c r="K30" s="127">
        <f>VLOOKUP(A30,Inc_Dec_Stat_Diff_PiCr_Data!A:L,11,FALSE)</f>
        <v>0</v>
      </c>
      <c r="L30" s="127">
        <f>VLOOKUP(A30,Inc_Dec_Stat_Diff_PiCr_Data!A:L,12,FALSE)</f>
        <v>-1</v>
      </c>
    </row>
    <row r="31" spans="1:13">
      <c r="A31" t="s">
        <v>18534</v>
      </c>
      <c r="B31" t="s">
        <v>214</v>
      </c>
      <c r="C31" t="s">
        <v>18535</v>
      </c>
      <c r="D31" t="s">
        <v>18536</v>
      </c>
      <c r="E31" t="s">
        <v>2621</v>
      </c>
      <c r="F31" t="s">
        <v>18537</v>
      </c>
      <c r="G31" t="s">
        <v>352</v>
      </c>
      <c r="H31" t="s">
        <v>353</v>
      </c>
      <c r="I31" t="s">
        <v>2623</v>
      </c>
      <c r="J31" s="127">
        <f>VLOOKUP(A31,Inc_Dec_Stat_Diff_PiCr_Data!A:L,10,FALSE)</f>
        <v>0</v>
      </c>
      <c r="K31" s="127">
        <f>VLOOKUP(A31,Inc_Dec_Stat_Diff_PiCr_Data!A:L,11,FALSE)</f>
        <v>1</v>
      </c>
      <c r="L31" s="127">
        <f>VLOOKUP(A31,Inc_Dec_Stat_Diff_PiCr_Data!A:L,12,FALSE)</f>
        <v>1</v>
      </c>
    </row>
    <row r="32" spans="1:13" s="63" customFormat="1"/>
    <row r="33" spans="1:12">
      <c r="A33" t="s">
        <v>16766</v>
      </c>
      <c r="B33" t="s">
        <v>226</v>
      </c>
      <c r="C33" t="s">
        <v>16767</v>
      </c>
      <c r="D33" t="s">
        <v>16768</v>
      </c>
      <c r="E33" t="s">
        <v>2679</v>
      </c>
      <c r="F33" t="s">
        <v>2680</v>
      </c>
      <c r="G33" t="s">
        <v>352</v>
      </c>
      <c r="H33" t="s">
        <v>2649</v>
      </c>
      <c r="I33" t="s">
        <v>2681</v>
      </c>
      <c r="J33" s="127">
        <f>VLOOKUP(A33,Inc_Dec_Stat_Diff_PiCr_Data!A:L,10,FALSE)</f>
        <v>-1</v>
      </c>
      <c r="K33" s="127">
        <f>VLOOKUP(A33,Inc_Dec_Stat_Diff_PiCr_Data!A:L,11,FALSE)</f>
        <v>1</v>
      </c>
      <c r="L33" s="127">
        <f>VLOOKUP(A33,Inc_Dec_Stat_Diff_PiCr_Data!A:L,12,FALSE)</f>
        <v>1</v>
      </c>
    </row>
    <row r="34" spans="1:12">
      <c r="A34" t="s">
        <v>16760</v>
      </c>
      <c r="B34" t="s">
        <v>227</v>
      </c>
      <c r="C34" t="s">
        <v>16761</v>
      </c>
      <c r="D34" t="s">
        <v>16762</v>
      </c>
      <c r="E34" t="s">
        <v>2679</v>
      </c>
      <c r="F34" t="s">
        <v>2680</v>
      </c>
      <c r="G34" t="s">
        <v>352</v>
      </c>
      <c r="H34" t="s">
        <v>2649</v>
      </c>
      <c r="I34" t="s">
        <v>2681</v>
      </c>
      <c r="J34" s="127">
        <f>VLOOKUP(A34,Inc_Dec_Stat_Diff_PiCr_Data!A:L,10,FALSE)</f>
        <v>-1</v>
      </c>
      <c r="K34" s="127">
        <f>VLOOKUP(A34,Inc_Dec_Stat_Diff_PiCr_Data!A:L,11,FALSE)</f>
        <v>1</v>
      </c>
      <c r="L34" s="127">
        <f>VLOOKUP(A34,Inc_Dec_Stat_Diff_PiCr_Data!A:L,12,FALSE)</f>
        <v>1</v>
      </c>
    </row>
    <row r="35" spans="1:12">
      <c r="A35" t="s">
        <v>17667</v>
      </c>
      <c r="B35" t="s">
        <v>291</v>
      </c>
      <c r="C35" t="s">
        <v>17668</v>
      </c>
      <c r="D35" t="s">
        <v>17669</v>
      </c>
      <c r="E35" t="s">
        <v>10379</v>
      </c>
      <c r="F35" t="s">
        <v>2680</v>
      </c>
      <c r="G35" t="s">
        <v>352</v>
      </c>
      <c r="H35" t="s">
        <v>2649</v>
      </c>
      <c r="I35" t="s">
        <v>2681</v>
      </c>
      <c r="J35" s="127">
        <f>VLOOKUP(A35,Inc_Dec_Stat_Diff_PiCr_Data!A:L,10,FALSE)</f>
        <v>-1</v>
      </c>
      <c r="K35" s="127">
        <f>VLOOKUP(A35,Inc_Dec_Stat_Diff_PiCr_Data!A:L,11,FALSE)</f>
        <v>1</v>
      </c>
      <c r="L35" s="127">
        <f>VLOOKUP(A35,Inc_Dec_Stat_Diff_PiCr_Data!A:L,12,FALSE)</f>
        <v>1</v>
      </c>
    </row>
    <row r="36" spans="1:12">
      <c r="A36" t="s">
        <v>17670</v>
      </c>
      <c r="B36" t="s">
        <v>292</v>
      </c>
      <c r="C36" t="s">
        <v>17671</v>
      </c>
      <c r="D36" t="s">
        <v>17672</v>
      </c>
      <c r="E36" t="s">
        <v>10379</v>
      </c>
      <c r="F36" t="s">
        <v>2680</v>
      </c>
      <c r="G36" t="s">
        <v>352</v>
      </c>
      <c r="H36" t="s">
        <v>2649</v>
      </c>
      <c r="I36" t="s">
        <v>2681</v>
      </c>
      <c r="J36" s="127">
        <f>VLOOKUP(A36,Inc_Dec_Stat_Diff_PiCr_Data!A:L,10,FALSE)</f>
        <v>-1</v>
      </c>
      <c r="K36" s="127">
        <f>VLOOKUP(A36,Inc_Dec_Stat_Diff_PiCr_Data!A:L,11,FALSE)</f>
        <v>1</v>
      </c>
      <c r="L36" s="127">
        <f>VLOOKUP(A36,Inc_Dec_Stat_Diff_PiCr_Data!A:L,12,FALSE)</f>
        <v>1</v>
      </c>
    </row>
    <row r="37" spans="1:12" s="63" customFormat="1"/>
    <row r="38" spans="1:12">
      <c r="A38" t="s">
        <v>2062</v>
      </c>
      <c r="B38" t="s">
        <v>296</v>
      </c>
      <c r="C38" t="s">
        <v>2063</v>
      </c>
      <c r="D38" t="s">
        <v>2064</v>
      </c>
      <c r="E38" t="s">
        <v>2065</v>
      </c>
      <c r="F38" t="s">
        <v>2066</v>
      </c>
      <c r="G38" t="s">
        <v>352</v>
      </c>
      <c r="H38" t="s">
        <v>353</v>
      </c>
      <c r="I38" t="s">
        <v>354</v>
      </c>
      <c r="J38" s="127">
        <f>VLOOKUP(A38,Inc_Dec_Stat_Diff_PiCr_Data!A:L,10,FALSE)</f>
        <v>1</v>
      </c>
      <c r="K38" s="127">
        <f>VLOOKUP(A38,Inc_Dec_Stat_Diff_PiCr_Data!A:L,11,FALSE)</f>
        <v>0</v>
      </c>
      <c r="L38" s="127">
        <f>VLOOKUP(A38,Inc_Dec_Stat_Diff_PiCr_Data!A:L,12,FALSE)</f>
        <v>-1</v>
      </c>
    </row>
    <row r="39" spans="1:12">
      <c r="A39" t="s">
        <v>18066</v>
      </c>
      <c r="B39" t="s">
        <v>313</v>
      </c>
      <c r="C39" t="s">
        <v>18067</v>
      </c>
      <c r="D39" t="s">
        <v>18068</v>
      </c>
      <c r="E39" t="s">
        <v>18069</v>
      </c>
      <c r="F39" t="s">
        <v>2066</v>
      </c>
      <c r="G39" t="s">
        <v>352</v>
      </c>
      <c r="H39" t="s">
        <v>353</v>
      </c>
      <c r="I39" t="s">
        <v>354</v>
      </c>
      <c r="J39" s="127">
        <f>VLOOKUP(A39,Inc_Dec_Stat_Diff_PiCr_Data!A:L,10,FALSE)</f>
        <v>1</v>
      </c>
      <c r="K39" s="127">
        <f>VLOOKUP(A39,Inc_Dec_Stat_Diff_PiCr_Data!A:L,11,FALSE)</f>
        <v>1</v>
      </c>
      <c r="L39" s="127">
        <f>VLOOKUP(A39,Inc_Dec_Stat_Diff_PiCr_Data!A:L,12,FALSE)</f>
        <v>-1</v>
      </c>
    </row>
    <row r="40" spans="1:12">
      <c r="A40" t="s">
        <v>10121</v>
      </c>
      <c r="B40" t="s">
        <v>135</v>
      </c>
      <c r="C40" t="s">
        <v>10122</v>
      </c>
      <c r="D40" t="s">
        <v>10123</v>
      </c>
      <c r="E40" t="s">
        <v>10124</v>
      </c>
      <c r="F40" t="s">
        <v>641</v>
      </c>
      <c r="G40" t="s">
        <v>352</v>
      </c>
      <c r="H40" t="s">
        <v>353</v>
      </c>
      <c r="I40" t="s">
        <v>642</v>
      </c>
      <c r="J40" s="127">
        <f>VLOOKUP(A40,Inc_Dec_Stat_Diff_PiCr_Data!A:L,10,FALSE)</f>
        <v>1</v>
      </c>
      <c r="K40" s="127">
        <f>VLOOKUP(A40,Inc_Dec_Stat_Diff_PiCr_Data!A:L,11,FALSE)</f>
        <v>1</v>
      </c>
      <c r="L40" s="127">
        <f>VLOOKUP(A40,Inc_Dec_Stat_Diff_PiCr_Data!A:L,12,FALSE)</f>
        <v>-1</v>
      </c>
    </row>
    <row r="41" spans="1:12" s="63" customFormat="1"/>
    <row r="42" spans="1:12">
      <c r="A42" t="s">
        <v>17500</v>
      </c>
      <c r="B42" t="s">
        <v>7</v>
      </c>
      <c r="C42" t="s">
        <v>17501</v>
      </c>
      <c r="D42" t="s">
        <v>17501</v>
      </c>
      <c r="E42">
        <v>0</v>
      </c>
      <c r="F42" t="s">
        <v>2622</v>
      </c>
      <c r="G42" t="s">
        <v>352</v>
      </c>
      <c r="H42" t="s">
        <v>353</v>
      </c>
      <c r="I42" t="s">
        <v>2623</v>
      </c>
      <c r="J42" s="127">
        <f>VLOOKUP(A42,Inc_Dec_Stat_Diff_PiCr_Data!A:L,10,FALSE)</f>
        <v>1</v>
      </c>
      <c r="K42" s="127">
        <f>VLOOKUP(A42,Inc_Dec_Stat_Diff_PiCr_Data!A:L,11,FALSE)</f>
        <v>0</v>
      </c>
      <c r="L42" s="127">
        <f>VLOOKUP(A42,Inc_Dec_Stat_Diff_PiCr_Data!A:L,12,FALSE)</f>
        <v>-1</v>
      </c>
    </row>
    <row r="43" spans="1:12">
      <c r="A43" t="s">
        <v>18037</v>
      </c>
      <c r="B43" t="s">
        <v>13</v>
      </c>
      <c r="C43" t="s">
        <v>18038</v>
      </c>
      <c r="D43" t="s">
        <v>18039</v>
      </c>
      <c r="E43" t="s">
        <v>18040</v>
      </c>
      <c r="F43" t="s">
        <v>1169</v>
      </c>
      <c r="G43" t="s">
        <v>583</v>
      </c>
      <c r="H43" t="s">
        <v>352</v>
      </c>
      <c r="I43" t="s">
        <v>1170</v>
      </c>
      <c r="J43" s="127">
        <f>VLOOKUP(A43,Inc_Dec_Stat_Diff_PiCr_Data!A:L,10,FALSE)</f>
        <v>0</v>
      </c>
      <c r="K43" s="127">
        <f>VLOOKUP(A43,Inc_Dec_Stat_Diff_PiCr_Data!A:L,11,FALSE)</f>
        <v>1</v>
      </c>
      <c r="L43" s="127">
        <f>VLOOKUP(A43,Inc_Dec_Stat_Diff_PiCr_Data!A:L,12,FALSE)</f>
        <v>1</v>
      </c>
    </row>
  </sheetData>
  <conditionalFormatting sqref="J14:L14 J3:L11 J17:L21 J24:L43">
    <cfRule type="cellIs" dxfId="9" priority="1" operator="equal">
      <formula>-1</formula>
    </cfRule>
    <cfRule type="cellIs" dxfId="8" priority="2" operator="equal">
      <formula>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4"/>
  <sheetViews>
    <sheetView workbookViewId="0">
      <selection activeCell="N17" sqref="N17"/>
    </sheetView>
  </sheetViews>
  <sheetFormatPr baseColWidth="10" defaultRowHeight="15" x14ac:dyDescent="0"/>
  <sheetData>
    <row r="1" spans="1:20">
      <c r="A1" s="130"/>
      <c r="B1" s="130" t="s">
        <v>2</v>
      </c>
      <c r="C1" s="131" t="s">
        <v>19701</v>
      </c>
      <c r="D1" s="130" t="s">
        <v>19702</v>
      </c>
      <c r="E1" s="130" t="s">
        <v>19703</v>
      </c>
      <c r="F1" s="130" t="s">
        <v>19704</v>
      </c>
      <c r="G1" s="130" t="s">
        <v>19705</v>
      </c>
      <c r="H1" s="130" t="s">
        <v>19706</v>
      </c>
      <c r="I1" s="130" t="s">
        <v>19707</v>
      </c>
      <c r="J1" s="130" t="s">
        <v>19708</v>
      </c>
      <c r="K1" s="130" t="s">
        <v>19709</v>
      </c>
      <c r="L1" s="130" t="s">
        <v>19710</v>
      </c>
      <c r="M1" s="130" t="s">
        <v>19711</v>
      </c>
      <c r="N1" s="130" t="s">
        <v>19712</v>
      </c>
      <c r="O1" s="132"/>
      <c r="P1" s="132"/>
      <c r="Q1" s="132"/>
      <c r="R1" s="132"/>
      <c r="S1" s="132"/>
      <c r="T1" s="133"/>
    </row>
    <row r="2" spans="1:20">
      <c r="A2" s="130" t="s">
        <v>692</v>
      </c>
      <c r="B2" s="134" t="s">
        <v>15</v>
      </c>
      <c r="C2" s="135">
        <v>1</v>
      </c>
      <c r="D2" s="130" t="s">
        <v>14503</v>
      </c>
      <c r="E2" s="130">
        <v>0.39844468698883301</v>
      </c>
      <c r="F2" s="130">
        <v>-0.42641898190076299</v>
      </c>
      <c r="G2" s="130">
        <v>0</v>
      </c>
      <c r="H2" s="130">
        <v>0</v>
      </c>
      <c r="I2" s="130">
        <v>-0.43095535404864299</v>
      </c>
      <c r="J2" s="130">
        <v>0</v>
      </c>
      <c r="K2" s="130">
        <v>0</v>
      </c>
      <c r="L2" s="130">
        <v>0.59124050327375299</v>
      </c>
      <c r="M2" s="130">
        <v>0</v>
      </c>
      <c r="N2" s="130">
        <v>0</v>
      </c>
      <c r="O2" s="132"/>
      <c r="P2" s="132">
        <v>1</v>
      </c>
      <c r="Q2" s="132">
        <v>1</v>
      </c>
      <c r="R2" s="132">
        <v>1</v>
      </c>
      <c r="S2" s="132" t="s">
        <v>19468</v>
      </c>
      <c r="T2" s="133" t="s">
        <v>19444</v>
      </c>
    </row>
    <row r="3" spans="1:20">
      <c r="A3" s="130" t="s">
        <v>1281</v>
      </c>
      <c r="B3" s="134" t="s">
        <v>18</v>
      </c>
      <c r="C3" s="135">
        <v>1</v>
      </c>
      <c r="D3" s="130" t="s">
        <v>15220</v>
      </c>
      <c r="E3" s="130">
        <v>0.41810229962964901</v>
      </c>
      <c r="F3" s="130">
        <v>-0.22606254536937601</v>
      </c>
      <c r="G3" s="130">
        <v>0.228330731443316</v>
      </c>
      <c r="H3" s="130">
        <v>-0.36290977183043599</v>
      </c>
      <c r="I3" s="130">
        <v>-0.20035643653138699</v>
      </c>
      <c r="J3" s="130">
        <v>-0.23211104156654999</v>
      </c>
      <c r="K3" s="130">
        <v>0.15426019881129999</v>
      </c>
      <c r="L3" s="130">
        <v>4.3851597429511099E-2</v>
      </c>
      <c r="M3" s="130">
        <v>-0.18532006898496201</v>
      </c>
      <c r="N3" s="130">
        <v>0.123994172042066</v>
      </c>
      <c r="O3" s="132"/>
      <c r="P3" s="132">
        <v>1</v>
      </c>
      <c r="Q3" s="132">
        <v>1</v>
      </c>
      <c r="R3" s="132">
        <v>1</v>
      </c>
      <c r="S3" s="132" t="s">
        <v>19467</v>
      </c>
      <c r="T3" s="133" t="s">
        <v>1279</v>
      </c>
    </row>
    <row r="4" spans="1:20">
      <c r="A4" s="130" t="s">
        <v>1281</v>
      </c>
      <c r="B4" s="134" t="s">
        <v>5</v>
      </c>
      <c r="C4" s="135">
        <v>1</v>
      </c>
      <c r="D4" s="130" t="s">
        <v>12536</v>
      </c>
      <c r="E4" s="130">
        <v>0.33319596223696801</v>
      </c>
      <c r="F4" s="130">
        <v>-0.20079057986332499</v>
      </c>
      <c r="G4" s="130">
        <v>0.17314550002706999</v>
      </c>
      <c r="H4" s="130">
        <v>-0.34301724059984801</v>
      </c>
      <c r="I4" s="130">
        <v>-0.24007569331484599</v>
      </c>
      <c r="J4" s="130">
        <v>-0.377937341445643</v>
      </c>
      <c r="K4" s="130">
        <v>-0.18517754960171601</v>
      </c>
      <c r="L4" s="130">
        <v>0.13058662712125699</v>
      </c>
      <c r="M4" s="130">
        <v>-3.63917717633769E-2</v>
      </c>
      <c r="N4" s="130">
        <v>-0.20624684562048101</v>
      </c>
      <c r="O4" s="132"/>
      <c r="P4" s="132">
        <v>1</v>
      </c>
      <c r="Q4" s="132">
        <v>1</v>
      </c>
      <c r="R4" s="132">
        <v>1</v>
      </c>
      <c r="S4" s="132" t="s">
        <v>19468</v>
      </c>
      <c r="T4" s="133" t="s">
        <v>652</v>
      </c>
    </row>
    <row r="5" spans="1:20">
      <c r="A5" s="130" t="s">
        <v>1723</v>
      </c>
      <c r="B5" s="134" t="s">
        <v>32</v>
      </c>
      <c r="C5" s="135">
        <v>1</v>
      </c>
      <c r="D5" s="130" t="s">
        <v>18285</v>
      </c>
      <c r="E5" s="130">
        <v>0.19487346323676699</v>
      </c>
      <c r="F5" s="130">
        <v>-0.33061291004306698</v>
      </c>
      <c r="G5" s="130">
        <v>0.31314149609770098</v>
      </c>
      <c r="H5" s="130">
        <v>-0.22712838128974899</v>
      </c>
      <c r="I5" s="130">
        <v>-0.122299897617557</v>
      </c>
      <c r="J5" s="130">
        <v>-0.239223975559617</v>
      </c>
      <c r="K5" s="130">
        <v>2.0162401307562399E-2</v>
      </c>
      <c r="L5" s="130">
        <v>-4.3006557403976103E-2</v>
      </c>
      <c r="M5" s="130">
        <v>-4.8404545409195102E-2</v>
      </c>
      <c r="N5" s="130">
        <v>-0.34808432398843198</v>
      </c>
      <c r="O5" s="132"/>
      <c r="P5" s="132">
        <v>1</v>
      </c>
      <c r="Q5" s="132">
        <v>1</v>
      </c>
      <c r="R5" s="132">
        <v>1</v>
      </c>
      <c r="S5" s="132" t="s">
        <v>19467</v>
      </c>
      <c r="T5" s="133" t="s">
        <v>18286</v>
      </c>
    </row>
    <row r="6" spans="1:20">
      <c r="A6" s="130" t="s">
        <v>352</v>
      </c>
      <c r="B6" s="134" t="s">
        <v>38</v>
      </c>
      <c r="C6" s="135">
        <v>1</v>
      </c>
      <c r="D6" s="130" t="s">
        <v>6905</v>
      </c>
      <c r="E6" s="130">
        <v>0.24886461791584899</v>
      </c>
      <c r="F6" s="130">
        <v>-0.323803626456801</v>
      </c>
      <c r="G6" s="130">
        <v>0.30758548281734099</v>
      </c>
      <c r="H6" s="130">
        <v>-0.21754682330171901</v>
      </c>
      <c r="I6" s="130">
        <v>-9.6749615504363604E-2</v>
      </c>
      <c r="J6" s="130">
        <v>-0.22593551828764699</v>
      </c>
      <c r="K6" s="130">
        <v>4.8102526801825203E-2</v>
      </c>
      <c r="L6" s="130">
        <v>0.124711932124122</v>
      </c>
      <c r="M6" s="130">
        <v>-0.19610565203590999</v>
      </c>
      <c r="N6" s="130">
        <v>0.36462860872164798</v>
      </c>
      <c r="O6" s="132"/>
      <c r="P6" s="132">
        <v>1</v>
      </c>
      <c r="Q6" s="132">
        <v>1</v>
      </c>
      <c r="R6" s="132">
        <v>1</v>
      </c>
      <c r="S6" s="132" t="s">
        <v>19467</v>
      </c>
      <c r="T6" s="133" t="s">
        <v>6906</v>
      </c>
    </row>
    <row r="7" spans="1:20">
      <c r="A7" s="130" t="s">
        <v>4638</v>
      </c>
      <c r="B7" s="134" t="s">
        <v>63</v>
      </c>
      <c r="C7" s="135">
        <v>1</v>
      </c>
      <c r="D7" s="130" t="s">
        <v>15529</v>
      </c>
      <c r="E7" s="130">
        <v>0.34920100845795699</v>
      </c>
      <c r="F7" s="130">
        <v>-0.21970563448813099</v>
      </c>
      <c r="G7" s="130">
        <v>0.18915054624805999</v>
      </c>
      <c r="H7" s="130">
        <v>-0.34665475110461802</v>
      </c>
      <c r="I7" s="130">
        <v>-0.25244322903106498</v>
      </c>
      <c r="J7" s="130">
        <v>-0.38521236245518398</v>
      </c>
      <c r="K7" s="130">
        <v>-0.16407676791822001</v>
      </c>
      <c r="L7" s="130">
        <v>0.16696173216896101</v>
      </c>
      <c r="M7" s="130">
        <v>-3.8939195786813298E-2</v>
      </c>
      <c r="N7" s="130">
        <v>-0.188059293096629</v>
      </c>
      <c r="O7" s="132"/>
      <c r="P7" s="132">
        <v>1</v>
      </c>
      <c r="Q7" s="132">
        <v>1</v>
      </c>
      <c r="R7" s="132">
        <v>1</v>
      </c>
      <c r="S7" s="132" t="s">
        <v>19467</v>
      </c>
      <c r="T7" s="133" t="s">
        <v>15530</v>
      </c>
    </row>
    <row r="8" spans="1:20">
      <c r="A8" s="130" t="s">
        <v>4638</v>
      </c>
      <c r="B8" s="134" t="s">
        <v>63</v>
      </c>
      <c r="C8" s="135">
        <v>1</v>
      </c>
      <c r="D8" s="130" t="s">
        <v>15531</v>
      </c>
      <c r="E8" s="130">
        <v>0.34920100845795699</v>
      </c>
      <c r="F8" s="130">
        <v>-0.21970563448813099</v>
      </c>
      <c r="G8" s="130">
        <v>0.18915054624805999</v>
      </c>
      <c r="H8" s="130">
        <v>-0.34665475110461802</v>
      </c>
      <c r="I8" s="130">
        <v>-0.25244322903106498</v>
      </c>
      <c r="J8" s="130">
        <v>-0.38521236245518398</v>
      </c>
      <c r="K8" s="130">
        <v>-0.16407676791822001</v>
      </c>
      <c r="L8" s="130">
        <v>0.16696173216896101</v>
      </c>
      <c r="M8" s="130">
        <v>-3.8939195786813298E-2</v>
      </c>
      <c r="N8" s="130">
        <v>-0.188059293096629</v>
      </c>
      <c r="O8" s="132"/>
      <c r="P8" s="132">
        <v>1</v>
      </c>
      <c r="Q8" s="132">
        <v>1</v>
      </c>
      <c r="R8" s="132">
        <v>1</v>
      </c>
      <c r="S8" s="132" t="s">
        <v>19467</v>
      </c>
      <c r="T8" s="133" t="s">
        <v>15530</v>
      </c>
    </row>
    <row r="9" spans="1:20">
      <c r="A9" s="130" t="s">
        <v>4638</v>
      </c>
      <c r="B9" s="134" t="s">
        <v>64</v>
      </c>
      <c r="C9" s="135">
        <v>1</v>
      </c>
      <c r="D9" s="130" t="s">
        <v>15527</v>
      </c>
      <c r="E9" s="130">
        <v>0.35647602946749801</v>
      </c>
      <c r="F9" s="130">
        <v>-0.227708157598626</v>
      </c>
      <c r="G9" s="130">
        <v>0.19715306935855501</v>
      </c>
      <c r="H9" s="130">
        <v>-0.35902228682083698</v>
      </c>
      <c r="I9" s="130">
        <v>-0.25026072272820299</v>
      </c>
      <c r="J9" s="130">
        <v>-0.39175988136377099</v>
      </c>
      <c r="K9" s="130">
        <v>-0.15752824946472099</v>
      </c>
      <c r="L9" s="130">
        <v>0.158959209058466</v>
      </c>
      <c r="M9" s="130">
        <v>-5.09484804687277E-2</v>
      </c>
      <c r="N9" s="130">
        <v>-0.17569175738041001</v>
      </c>
      <c r="O9" s="132"/>
      <c r="P9" s="132">
        <v>1</v>
      </c>
      <c r="Q9" s="132">
        <v>1</v>
      </c>
      <c r="R9" s="132">
        <v>1</v>
      </c>
      <c r="S9" s="132" t="s">
        <v>19461</v>
      </c>
      <c r="T9" s="133" t="s">
        <v>15528</v>
      </c>
    </row>
    <row r="10" spans="1:20">
      <c r="A10" s="130" t="s">
        <v>610</v>
      </c>
      <c r="B10" s="134" t="s">
        <v>67</v>
      </c>
      <c r="C10" s="135">
        <v>1</v>
      </c>
      <c r="D10" s="130" t="s">
        <v>7003</v>
      </c>
      <c r="E10" s="130">
        <v>0.32737485667203903</v>
      </c>
      <c r="F10" s="130">
        <v>-9.2239567006902598E-2</v>
      </c>
      <c r="G10" s="130">
        <v>5.8216775897799201E-2</v>
      </c>
      <c r="H10" s="130">
        <v>-0.201112498556033</v>
      </c>
      <c r="I10" s="130">
        <v>-0.10962899357377801</v>
      </c>
      <c r="J10" s="130">
        <v>-0.29713237568617001</v>
      </c>
      <c r="K10" s="130">
        <v>-4.7639179044665997E-2</v>
      </c>
      <c r="L10" s="130">
        <v>0.23815953776372401</v>
      </c>
      <c r="M10" s="130">
        <v>8.3961337376860304E-2</v>
      </c>
      <c r="N10" s="130">
        <v>-6.0484961971739401E-2</v>
      </c>
      <c r="O10" s="132"/>
      <c r="P10" s="132">
        <v>1</v>
      </c>
      <c r="Q10" s="132">
        <v>1</v>
      </c>
      <c r="R10" s="132">
        <v>1</v>
      </c>
      <c r="S10" s="132" t="s">
        <v>19461</v>
      </c>
      <c r="T10" s="133" t="s">
        <v>7004</v>
      </c>
    </row>
    <row r="11" spans="1:20">
      <c r="A11" s="130" t="s">
        <v>4638</v>
      </c>
      <c r="B11" s="134" t="s">
        <v>69</v>
      </c>
      <c r="C11" s="135">
        <v>1</v>
      </c>
      <c r="D11" s="130" t="s">
        <v>16917</v>
      </c>
      <c r="E11" s="130">
        <v>0.31905817440092499</v>
      </c>
      <c r="F11" s="130">
        <v>-7.0313768292147E-2</v>
      </c>
      <c r="G11" s="130">
        <v>4.0071287306277403E-2</v>
      </c>
      <c r="H11" s="130">
        <v>-0.19355187830956599</v>
      </c>
      <c r="I11" s="130">
        <v>-9.1483504982255798E-2</v>
      </c>
      <c r="J11" s="130">
        <v>-0.28503538329182199</v>
      </c>
      <c r="K11" s="130">
        <v>-5.1420066270433197E-2</v>
      </c>
      <c r="L11" s="130">
        <v>0.20716099475320701</v>
      </c>
      <c r="M11" s="130">
        <v>0.100224118940847</v>
      </c>
      <c r="N11" s="130">
        <v>-8.0142574612554696E-2</v>
      </c>
      <c r="O11" s="132"/>
      <c r="P11" s="132">
        <v>1</v>
      </c>
      <c r="Q11" s="132">
        <v>1</v>
      </c>
      <c r="R11" s="132">
        <v>1</v>
      </c>
      <c r="S11" s="132" t="s">
        <v>19462</v>
      </c>
      <c r="T11" s="133" t="s">
        <v>16918</v>
      </c>
    </row>
    <row r="12" spans="1:20">
      <c r="A12" s="130" t="s">
        <v>353</v>
      </c>
      <c r="B12" s="134" t="s">
        <v>106</v>
      </c>
      <c r="C12" s="135">
        <v>1</v>
      </c>
      <c r="D12" s="130" t="s">
        <v>8917</v>
      </c>
      <c r="E12" s="130">
        <v>0.44358275934887698</v>
      </c>
      <c r="F12" s="130">
        <v>-0.354074095408836</v>
      </c>
      <c r="G12" s="130">
        <v>0.33189495744139202</v>
      </c>
      <c r="H12" s="130">
        <v>-0.25822853490666797</v>
      </c>
      <c r="I12" s="130">
        <v>-0.37981773769247601</v>
      </c>
      <c r="J12" s="130">
        <v>-0.10416273723996</v>
      </c>
      <c r="K12" s="130">
        <v>-0.17785630719256201</v>
      </c>
      <c r="L12" s="130">
        <v>0.375461121306014</v>
      </c>
      <c r="M12" s="130">
        <v>-8.3804232120568506E-2</v>
      </c>
      <c r="N12" s="130">
        <v>0.29149724185783399</v>
      </c>
      <c r="O12" s="132"/>
      <c r="P12" s="132">
        <v>1</v>
      </c>
      <c r="Q12" s="132">
        <v>1</v>
      </c>
      <c r="R12" s="132">
        <v>1</v>
      </c>
      <c r="S12" s="132" t="s">
        <v>19468</v>
      </c>
      <c r="T12" s="133" t="s">
        <v>8918</v>
      </c>
    </row>
    <row r="13" spans="1:20">
      <c r="A13" s="130" t="s">
        <v>1842</v>
      </c>
      <c r="B13" s="134" t="s">
        <v>110</v>
      </c>
      <c r="C13" s="135">
        <v>1</v>
      </c>
      <c r="D13" s="130" t="s">
        <v>12917</v>
      </c>
      <c r="E13" s="130">
        <v>0.30771724403122402</v>
      </c>
      <c r="F13" s="130">
        <v>-9.9800187253370004E-2</v>
      </c>
      <c r="G13" s="130">
        <v>6.9557706267500297E-2</v>
      </c>
      <c r="H13" s="130">
        <v>-0.18523519603845201</v>
      </c>
      <c r="I13" s="130">
        <v>-9.6775939154782997E-2</v>
      </c>
      <c r="J13" s="130">
        <v>-0.28276719721788202</v>
      </c>
      <c r="K13" s="130">
        <v>-3.55403399222112E-2</v>
      </c>
      <c r="L13" s="130">
        <v>0.22681860739402299</v>
      </c>
      <c r="M13" s="130">
        <v>9.3416442937317601E-2</v>
      </c>
      <c r="N13" s="130">
        <v>-5.0656155651331698E-2</v>
      </c>
      <c r="O13" s="132"/>
      <c r="P13" s="132">
        <v>1</v>
      </c>
      <c r="Q13" s="132">
        <v>1</v>
      </c>
      <c r="R13" s="132">
        <v>1</v>
      </c>
      <c r="S13" s="132" t="s">
        <v>19462</v>
      </c>
      <c r="T13" s="133" t="s">
        <v>12918</v>
      </c>
    </row>
    <row r="14" spans="1:20">
      <c r="A14" s="130" t="s">
        <v>2649</v>
      </c>
      <c r="B14" s="134" t="s">
        <v>129</v>
      </c>
      <c r="C14" s="135">
        <v>1</v>
      </c>
      <c r="D14" s="130" t="s">
        <v>17863</v>
      </c>
      <c r="E14" s="130">
        <v>0.23376496694117899</v>
      </c>
      <c r="F14" s="130">
        <v>-0.24830537158345301</v>
      </c>
      <c r="G14" s="130">
        <v>0.232087227943994</v>
      </c>
      <c r="H14" s="130">
        <v>-0.24774612525105799</v>
      </c>
      <c r="I14" s="130">
        <v>-0.15714821940304199</v>
      </c>
      <c r="J14" s="130">
        <v>-0.25613482023698603</v>
      </c>
      <c r="K14" s="130">
        <v>6.3204482890770297E-2</v>
      </c>
      <c r="L14" s="130">
        <v>0.275708441870817</v>
      </c>
      <c r="M14" s="130">
        <v>-0.15078594357682701</v>
      </c>
      <c r="N14" s="130">
        <v>0.13813384410160601</v>
      </c>
      <c r="O14" s="132"/>
      <c r="P14" s="132">
        <v>1</v>
      </c>
      <c r="Q14" s="132">
        <v>1</v>
      </c>
      <c r="R14" s="132">
        <v>1</v>
      </c>
      <c r="S14" s="132" t="s">
        <v>19469</v>
      </c>
      <c r="T14" s="133" t="s">
        <v>17864</v>
      </c>
    </row>
    <row r="15" spans="1:20">
      <c r="A15" s="130" t="s">
        <v>1723</v>
      </c>
      <c r="B15" s="134" t="s">
        <v>136</v>
      </c>
      <c r="C15" s="135">
        <v>1</v>
      </c>
      <c r="D15" s="130" t="s">
        <v>10997</v>
      </c>
      <c r="E15" s="130">
        <v>0.37131605663363498</v>
      </c>
      <c r="F15" s="130">
        <v>-0.40094233774802002</v>
      </c>
      <c r="G15" s="130">
        <v>0.38711673989464002</v>
      </c>
      <c r="H15" s="130">
        <v>-0.38020394096795002</v>
      </c>
      <c r="I15" s="130">
        <v>-0.51648483409412504</v>
      </c>
      <c r="J15" s="130">
        <v>-0.32786417766586901</v>
      </c>
      <c r="K15" s="130">
        <v>-0.25186183285689701</v>
      </c>
      <c r="L15" s="130">
        <v>0.300212981959109</v>
      </c>
      <c r="M15" s="130">
        <v>-0.229708880785715</v>
      </c>
      <c r="N15" s="130">
        <v>-0.17874522939012699</v>
      </c>
      <c r="O15" s="132"/>
      <c r="P15" s="132">
        <v>1</v>
      </c>
      <c r="Q15" s="132">
        <v>1</v>
      </c>
      <c r="R15" s="132">
        <v>1</v>
      </c>
      <c r="S15" s="132" t="s">
        <v>19461</v>
      </c>
      <c r="T15" s="133" t="s">
        <v>10998</v>
      </c>
    </row>
    <row r="16" spans="1:20">
      <c r="A16" s="130" t="s">
        <v>2329</v>
      </c>
      <c r="B16" s="134" t="s">
        <v>143</v>
      </c>
      <c r="C16" s="135">
        <v>1</v>
      </c>
      <c r="D16" s="130" t="s">
        <v>7522</v>
      </c>
      <c r="E16" s="130">
        <v>0.528487355228073</v>
      </c>
      <c r="F16" s="130">
        <v>-0.28352325924252803</v>
      </c>
      <c r="G16" s="130">
        <v>0.34854459336214799</v>
      </c>
      <c r="H16" s="130">
        <v>-0.31754605035163203</v>
      </c>
      <c r="I16" s="130">
        <v>-0.23362316561584301</v>
      </c>
      <c r="J16" s="130">
        <v>-0.319814236425572</v>
      </c>
      <c r="K16" s="130">
        <v>0.22609705610087499</v>
      </c>
      <c r="L16" s="130">
        <v>0.133066916337827</v>
      </c>
      <c r="M16" s="130">
        <v>3.3281971572809502E-2</v>
      </c>
      <c r="N16" s="130">
        <v>0.32359454654880598</v>
      </c>
      <c r="O16" s="132"/>
      <c r="P16" s="132">
        <v>1</v>
      </c>
      <c r="Q16" s="132">
        <v>1</v>
      </c>
      <c r="R16" s="132">
        <v>1</v>
      </c>
      <c r="S16" s="132" t="s">
        <v>19467</v>
      </c>
      <c r="T16" s="133" t="s">
        <v>7523</v>
      </c>
    </row>
    <row r="17" spans="1:20">
      <c r="A17" s="130" t="s">
        <v>1281</v>
      </c>
      <c r="B17" s="134" t="s">
        <v>18</v>
      </c>
      <c r="C17" s="135">
        <v>1</v>
      </c>
      <c r="D17" s="130" t="s">
        <v>15241</v>
      </c>
      <c r="E17" s="130">
        <v>0.462866622891491</v>
      </c>
      <c r="F17" s="130">
        <v>-0.36000737336004901</v>
      </c>
      <c r="G17" s="130">
        <v>0.400164751601776</v>
      </c>
      <c r="H17" s="130">
        <v>-0.45723049962949502</v>
      </c>
      <c r="I17" s="130">
        <v>-0.35859834254454998</v>
      </c>
      <c r="J17" s="130">
        <v>-0.32266805674931998</v>
      </c>
      <c r="K17" s="130">
        <v>8.6668623974766004E-2</v>
      </c>
      <c r="L17" s="130">
        <v>0.118358588501934</v>
      </c>
      <c r="M17" s="130">
        <v>-0.13638619359361701</v>
      </c>
      <c r="N17" s="130">
        <v>0.271942947391348</v>
      </c>
      <c r="O17" s="132"/>
      <c r="P17" s="132">
        <v>1</v>
      </c>
      <c r="Q17" s="132">
        <v>1</v>
      </c>
      <c r="R17" s="132">
        <v>1</v>
      </c>
      <c r="S17" s="132" t="s">
        <v>19464</v>
      </c>
      <c r="T17" s="133" t="s">
        <v>1279</v>
      </c>
    </row>
    <row r="18" spans="1:20">
      <c r="A18" s="130" t="s">
        <v>1842</v>
      </c>
      <c r="B18" s="134" t="s">
        <v>145</v>
      </c>
      <c r="C18" s="135">
        <v>1</v>
      </c>
      <c r="D18" s="130" t="s">
        <v>18958</v>
      </c>
      <c r="E18" s="130">
        <v>0.61293995016315705</v>
      </c>
      <c r="F18" s="130">
        <v>-0.29948939519360701</v>
      </c>
      <c r="G18" s="130">
        <v>0.30399299512133099</v>
      </c>
      <c r="H18" s="130">
        <v>-0.44180315290966699</v>
      </c>
      <c r="I18" s="130">
        <v>-0.158526717455864</v>
      </c>
      <c r="J18" s="130">
        <v>-0.34047215453589003</v>
      </c>
      <c r="K18" s="130">
        <v>0.109904613725174</v>
      </c>
      <c r="L18" s="130">
        <v>0.14636699765101099</v>
      </c>
      <c r="M18" s="130">
        <v>-0.13742273470507299</v>
      </c>
      <c r="N18" s="130">
        <v>-3.6028799421787397E-2</v>
      </c>
      <c r="O18" s="132"/>
      <c r="P18" s="132">
        <v>1</v>
      </c>
      <c r="Q18" s="132">
        <v>1</v>
      </c>
      <c r="R18" s="132">
        <v>1</v>
      </c>
      <c r="S18" s="132" t="s">
        <v>19467</v>
      </c>
      <c r="T18" s="133" t="s">
        <v>18959</v>
      </c>
    </row>
    <row r="19" spans="1:20">
      <c r="A19" s="130" t="s">
        <v>352</v>
      </c>
      <c r="B19" s="134" t="s">
        <v>5</v>
      </c>
      <c r="C19" s="135">
        <v>1</v>
      </c>
      <c r="D19" s="130" t="s">
        <v>3449</v>
      </c>
      <c r="E19" s="130">
        <v>0.43649387508528298</v>
      </c>
      <c r="F19" s="130">
        <v>-0.34563994633450001</v>
      </c>
      <c r="G19" s="130">
        <v>0.27157424354853599</v>
      </c>
      <c r="H19" s="130">
        <v>-0.46612015619966901</v>
      </c>
      <c r="I19" s="130">
        <v>-0.36934097122600901</v>
      </c>
      <c r="J19" s="130">
        <v>-0.25281093217609202</v>
      </c>
      <c r="K19" s="130">
        <v>0</v>
      </c>
      <c r="L19" s="130">
        <v>0.289350012217167</v>
      </c>
      <c r="M19" s="130">
        <v>-0.44015185544101498</v>
      </c>
      <c r="N19" s="130">
        <v>0</v>
      </c>
      <c r="O19" s="132"/>
      <c r="P19" s="132">
        <v>1</v>
      </c>
      <c r="Q19" s="132">
        <v>1</v>
      </c>
      <c r="R19" s="132">
        <v>1</v>
      </c>
      <c r="S19" s="132" t="s">
        <v>19463</v>
      </c>
      <c r="T19" s="133" t="s">
        <v>652</v>
      </c>
    </row>
    <row r="20" spans="1:20">
      <c r="A20" s="130" t="s">
        <v>854</v>
      </c>
      <c r="B20" s="134" t="s">
        <v>156</v>
      </c>
      <c r="C20" s="135">
        <v>1</v>
      </c>
      <c r="D20" s="130" t="s">
        <v>12978</v>
      </c>
      <c r="E20" s="130">
        <v>0.31905817440092499</v>
      </c>
      <c r="F20" s="130">
        <v>-7.0313768292147E-2</v>
      </c>
      <c r="G20" s="130">
        <v>4.0071287306277403E-2</v>
      </c>
      <c r="H20" s="130">
        <v>-0.19355187830956599</v>
      </c>
      <c r="I20" s="130">
        <v>-9.1483504982255798E-2</v>
      </c>
      <c r="J20" s="130">
        <v>-0.28503538329182199</v>
      </c>
      <c r="K20" s="130">
        <v>-5.1420066270433197E-2</v>
      </c>
      <c r="L20" s="130">
        <v>0.20716099475320701</v>
      </c>
      <c r="M20" s="130">
        <v>0.100224118940847</v>
      </c>
      <c r="N20" s="130">
        <v>-8.0142574612554696E-2</v>
      </c>
      <c r="O20" s="132"/>
      <c r="P20" s="132">
        <v>1</v>
      </c>
      <c r="Q20" s="132">
        <v>1</v>
      </c>
      <c r="R20" s="132">
        <v>1</v>
      </c>
      <c r="S20" s="132" t="s">
        <v>19467</v>
      </c>
      <c r="T20" s="133" t="s">
        <v>12979</v>
      </c>
    </row>
    <row r="21" spans="1:20">
      <c r="A21" s="130" t="s">
        <v>1281</v>
      </c>
      <c r="B21" s="134" t="s">
        <v>170</v>
      </c>
      <c r="C21" s="135">
        <v>1</v>
      </c>
      <c r="D21" s="130" t="s">
        <v>14692</v>
      </c>
      <c r="E21" s="130">
        <v>0.27218232887282701</v>
      </c>
      <c r="F21" s="130">
        <v>-0.15196846695399499</v>
      </c>
      <c r="G21" s="130">
        <v>0.138359350510354</v>
      </c>
      <c r="H21" s="130">
        <v>-0.213209490950381</v>
      </c>
      <c r="I21" s="130">
        <v>-3.1754605035163197E-2</v>
      </c>
      <c r="J21" s="130">
        <v>-0.186747320087745</v>
      </c>
      <c r="K21" s="130">
        <v>0.173920812385289</v>
      </c>
      <c r="L21" s="130">
        <v>0.19052763021097899</v>
      </c>
      <c r="M21" s="130">
        <v>-5.9378062919671501E-2</v>
      </c>
      <c r="N21" s="130">
        <v>-0.184479134013805</v>
      </c>
      <c r="O21" s="132"/>
      <c r="P21" s="132">
        <v>1</v>
      </c>
      <c r="Q21" s="132">
        <v>1</v>
      </c>
      <c r="R21" s="132">
        <v>1</v>
      </c>
      <c r="S21" s="132" t="s">
        <v>19461</v>
      </c>
      <c r="T21" s="133" t="s">
        <v>1769</v>
      </c>
    </row>
    <row r="22" spans="1:20">
      <c r="A22" s="130" t="s">
        <v>1842</v>
      </c>
      <c r="B22" s="134" t="s">
        <v>18</v>
      </c>
      <c r="C22" s="135">
        <v>1</v>
      </c>
      <c r="D22" s="130" t="s">
        <v>13140</v>
      </c>
      <c r="E22" s="130">
        <v>0.30771724403122402</v>
      </c>
      <c r="F22" s="130">
        <v>-9.9800187253370004E-2</v>
      </c>
      <c r="G22" s="130">
        <v>6.9557706267500297E-2</v>
      </c>
      <c r="H22" s="130">
        <v>-0.18523519603845201</v>
      </c>
      <c r="I22" s="130">
        <v>-9.6775939154782997E-2</v>
      </c>
      <c r="J22" s="130">
        <v>-0.28276719721788202</v>
      </c>
      <c r="K22" s="130">
        <v>-3.55403399222112E-2</v>
      </c>
      <c r="L22" s="130">
        <v>0.22681860739402299</v>
      </c>
      <c r="M22" s="130">
        <v>9.3416442937317601E-2</v>
      </c>
      <c r="N22" s="130">
        <v>-5.0656155651331698E-2</v>
      </c>
      <c r="O22" s="132"/>
      <c r="P22" s="132">
        <v>1</v>
      </c>
      <c r="Q22" s="132">
        <v>1</v>
      </c>
      <c r="R22" s="132">
        <v>1</v>
      </c>
      <c r="S22" s="132" t="s">
        <v>19468</v>
      </c>
      <c r="T22" s="133" t="s">
        <v>1279</v>
      </c>
    </row>
    <row r="23" spans="1:20">
      <c r="A23" s="130" t="s">
        <v>352</v>
      </c>
      <c r="B23" s="134" t="s">
        <v>206</v>
      </c>
      <c r="C23" s="135">
        <v>1</v>
      </c>
      <c r="D23" s="130" t="s">
        <v>5053</v>
      </c>
      <c r="E23" s="130">
        <v>0.43900837093020501</v>
      </c>
      <c r="F23" s="130">
        <v>-0.121915700462146</v>
      </c>
      <c r="G23" s="130">
        <v>0.13813384410160601</v>
      </c>
      <c r="H23" s="130">
        <v>-0.420553241961164</v>
      </c>
      <c r="I23" s="130">
        <v>-0.22425777929046101</v>
      </c>
      <c r="J23" s="130">
        <v>-0.282419397859559</v>
      </c>
      <c r="K23" s="130">
        <v>-5.0339853629817098E-2</v>
      </c>
      <c r="L23" s="130">
        <v>0.16050369739741299</v>
      </c>
      <c r="M23" s="130">
        <v>-0.177082564534566</v>
      </c>
      <c r="N23" s="130">
        <v>-0.11688248347059001</v>
      </c>
      <c r="O23" s="132"/>
      <c r="P23" s="132">
        <v>1</v>
      </c>
      <c r="Q23" s="132">
        <v>1</v>
      </c>
      <c r="R23" s="132">
        <v>1</v>
      </c>
      <c r="S23" s="132" t="s">
        <v>19467</v>
      </c>
      <c r="T23" s="133" t="s">
        <v>5054</v>
      </c>
    </row>
    <row r="24" spans="1:20">
      <c r="A24" s="130" t="s">
        <v>1281</v>
      </c>
      <c r="B24" s="134" t="s">
        <v>5</v>
      </c>
      <c r="C24" s="135">
        <v>1</v>
      </c>
      <c r="D24" s="130" t="s">
        <v>12611</v>
      </c>
      <c r="E24" s="130">
        <v>0.26537777065100698</v>
      </c>
      <c r="F24" s="130">
        <v>-0.27520657697141399</v>
      </c>
      <c r="G24" s="130">
        <v>0.16633364542228299</v>
      </c>
      <c r="H24" s="130">
        <v>-0.19052763021097899</v>
      </c>
      <c r="I24" s="130">
        <v>0</v>
      </c>
      <c r="J24" s="130">
        <v>0</v>
      </c>
      <c r="K24" s="130">
        <v>0.15010122286295599</v>
      </c>
      <c r="L24" s="130">
        <v>0.24193984788695799</v>
      </c>
      <c r="M24" s="130">
        <v>-0.192127744988491</v>
      </c>
      <c r="N24" s="130">
        <v>0</v>
      </c>
      <c r="O24" s="132"/>
      <c r="P24" s="132">
        <v>1</v>
      </c>
      <c r="Q24" s="132">
        <v>1</v>
      </c>
      <c r="R24" s="132">
        <v>1</v>
      </c>
      <c r="S24" s="132" t="s">
        <v>19467</v>
      </c>
      <c r="T24" s="133" t="s">
        <v>652</v>
      </c>
    </row>
    <row r="25" spans="1:20">
      <c r="A25" s="130" t="s">
        <v>360</v>
      </c>
      <c r="B25" s="134" t="s">
        <v>222</v>
      </c>
      <c r="C25" s="135">
        <v>1</v>
      </c>
      <c r="D25" s="130" t="s">
        <v>876</v>
      </c>
      <c r="E25" s="130">
        <v>0.30393693390798998</v>
      </c>
      <c r="F25" s="130">
        <v>-8.9215318908315605E-2</v>
      </c>
      <c r="G25" s="130">
        <v>6.1241023996386097E-2</v>
      </c>
      <c r="H25" s="130">
        <v>-0.18069882389057099</v>
      </c>
      <c r="I25" s="130">
        <v>-8.6947132834375399E-2</v>
      </c>
      <c r="J25" s="130">
        <v>-0.27520657697141399</v>
      </c>
      <c r="K25" s="130">
        <v>-3.4027985031904302E-2</v>
      </c>
      <c r="L25" s="130">
        <v>0.20942918082714801</v>
      </c>
      <c r="M25" s="130">
        <v>0.10551897805470301</v>
      </c>
      <c r="N25" s="130">
        <v>-6.4265272094973097E-2</v>
      </c>
      <c r="O25" s="132"/>
      <c r="P25" s="132">
        <v>1</v>
      </c>
      <c r="Q25" s="132">
        <v>1</v>
      </c>
      <c r="R25" s="132">
        <v>1</v>
      </c>
      <c r="S25" s="132" t="s">
        <v>19467</v>
      </c>
      <c r="T25" s="133" t="s">
        <v>877</v>
      </c>
    </row>
    <row r="26" spans="1:20">
      <c r="A26" s="130" t="s">
        <v>360</v>
      </c>
      <c r="B26" s="134" t="s">
        <v>236</v>
      </c>
      <c r="C26" s="135">
        <v>1</v>
      </c>
      <c r="D26" s="130" t="s">
        <v>6534</v>
      </c>
      <c r="E26" s="130">
        <v>0.26537777065100698</v>
      </c>
      <c r="F26" s="130">
        <v>-0.27520657697141399</v>
      </c>
      <c r="G26" s="130">
        <v>0.16633364542228299</v>
      </c>
      <c r="H26" s="130">
        <v>-0.19052763021097899</v>
      </c>
      <c r="I26" s="130">
        <v>0</v>
      </c>
      <c r="J26" s="130">
        <v>0</v>
      </c>
      <c r="K26" s="130">
        <v>0.15010122286295599</v>
      </c>
      <c r="L26" s="130">
        <v>0.24193984788695799</v>
      </c>
      <c r="M26" s="130">
        <v>-0.192127744988491</v>
      </c>
      <c r="N26" s="130">
        <v>0</v>
      </c>
      <c r="O26" s="132"/>
      <c r="P26" s="132">
        <v>1</v>
      </c>
      <c r="Q26" s="132">
        <v>1</v>
      </c>
      <c r="R26" s="132">
        <v>1</v>
      </c>
      <c r="S26" s="132" t="s">
        <v>19461</v>
      </c>
      <c r="T26" s="133" t="s">
        <v>6535</v>
      </c>
    </row>
    <row r="27" spans="1:20">
      <c r="A27" s="130" t="s">
        <v>467</v>
      </c>
      <c r="B27" s="134" t="s">
        <v>5</v>
      </c>
      <c r="C27" s="135">
        <v>1</v>
      </c>
      <c r="D27" s="130" t="s">
        <v>5206</v>
      </c>
      <c r="E27" s="130">
        <v>0.26537777065100698</v>
      </c>
      <c r="F27" s="130">
        <v>-0.27520657697141399</v>
      </c>
      <c r="G27" s="130">
        <v>0.16633364542228299</v>
      </c>
      <c r="H27" s="130">
        <v>-0.19052763021097899</v>
      </c>
      <c r="I27" s="130">
        <v>0</v>
      </c>
      <c r="J27" s="130">
        <v>0</v>
      </c>
      <c r="K27" s="130">
        <v>0.15010122286295599</v>
      </c>
      <c r="L27" s="130">
        <v>0.24193984788695799</v>
      </c>
      <c r="M27" s="130">
        <v>-0.192127744988491</v>
      </c>
      <c r="N27" s="130">
        <v>0</v>
      </c>
      <c r="O27" s="132"/>
      <c r="P27" s="132">
        <v>1</v>
      </c>
      <c r="Q27" s="132">
        <v>1</v>
      </c>
      <c r="R27" s="132">
        <v>1</v>
      </c>
      <c r="S27" s="132" t="s">
        <v>19462</v>
      </c>
      <c r="T27" s="133" t="s">
        <v>652</v>
      </c>
    </row>
    <row r="28" spans="1:20">
      <c r="A28" s="130" t="s">
        <v>4638</v>
      </c>
      <c r="B28" s="134" t="s">
        <v>256</v>
      </c>
      <c r="C28" s="135">
        <v>1</v>
      </c>
      <c r="D28" s="130" t="s">
        <v>17438</v>
      </c>
      <c r="E28" s="130">
        <v>0.38302715187916198</v>
      </c>
      <c r="F28" s="130">
        <v>-0.25535143458610798</v>
      </c>
      <c r="G28" s="130">
        <v>0.23788002064074301</v>
      </c>
      <c r="H28" s="130">
        <v>-0.17068227469703001</v>
      </c>
      <c r="I28" s="130">
        <v>-2.82230532963593E-2</v>
      </c>
      <c r="J28" s="130">
        <v>-0.201593237831138</v>
      </c>
      <c r="K28" s="130">
        <v>0.30243601961343602</v>
      </c>
      <c r="L28" s="130">
        <v>0.22040860669537801</v>
      </c>
      <c r="M28" s="130">
        <v>9.2775378700957298E-2</v>
      </c>
      <c r="N28" s="130">
        <v>-0.178746004210276</v>
      </c>
      <c r="O28" s="132"/>
      <c r="P28" s="132">
        <v>1</v>
      </c>
      <c r="Q28" s="132">
        <v>1</v>
      </c>
      <c r="R28" s="132">
        <v>1</v>
      </c>
      <c r="S28" s="132" t="s">
        <v>19467</v>
      </c>
      <c r="T28" s="133" t="s">
        <v>17439</v>
      </c>
    </row>
    <row r="29" spans="1:20">
      <c r="A29" s="130" t="s">
        <v>854</v>
      </c>
      <c r="B29" s="134" t="s">
        <v>263</v>
      </c>
      <c r="C29" s="135">
        <v>1</v>
      </c>
      <c r="D29" s="130" t="s">
        <v>1155</v>
      </c>
      <c r="E29" s="130">
        <v>0.32737485667203903</v>
      </c>
      <c r="F29" s="130">
        <v>-9.2239567006902598E-2</v>
      </c>
      <c r="G29" s="130">
        <v>5.8216775897799201E-2</v>
      </c>
      <c r="H29" s="130">
        <v>-0.201112498556033</v>
      </c>
      <c r="I29" s="130">
        <v>-0.10962899357377801</v>
      </c>
      <c r="J29" s="130">
        <v>-0.29713237568617001</v>
      </c>
      <c r="K29" s="130">
        <v>-4.7639179044665997E-2</v>
      </c>
      <c r="L29" s="130">
        <v>0.23815953776372401</v>
      </c>
      <c r="M29" s="130">
        <v>8.3961337376860304E-2</v>
      </c>
      <c r="N29" s="130">
        <v>-6.0484961971739401E-2</v>
      </c>
      <c r="O29" s="132"/>
      <c r="P29" s="132">
        <v>1</v>
      </c>
      <c r="Q29" s="132">
        <v>1</v>
      </c>
      <c r="R29" s="132">
        <v>1</v>
      </c>
      <c r="S29" s="132" t="s">
        <v>19467</v>
      </c>
      <c r="T29" s="133" t="s">
        <v>1156</v>
      </c>
    </row>
    <row r="30" spans="1:20">
      <c r="A30" s="130" t="s">
        <v>1723</v>
      </c>
      <c r="B30" s="134" t="s">
        <v>275</v>
      </c>
      <c r="C30" s="135">
        <v>1</v>
      </c>
      <c r="D30" s="130" t="s">
        <v>4400</v>
      </c>
      <c r="E30" s="130">
        <v>0.47144465820912401</v>
      </c>
      <c r="F30" s="130">
        <v>-0.36462860872164798</v>
      </c>
      <c r="G30" s="130">
        <v>0.335547799437099</v>
      </c>
      <c r="H30" s="130">
        <v>-0.28409713685674398</v>
      </c>
      <c r="I30" s="130">
        <v>-0.16777389971855</v>
      </c>
      <c r="J30" s="130">
        <v>-0.15435198774106601</v>
      </c>
      <c r="K30" s="130">
        <v>0.246665282786104</v>
      </c>
      <c r="L30" s="130">
        <v>0.14037082943118701</v>
      </c>
      <c r="M30" s="130">
        <v>-5.7069262504030799E-2</v>
      </c>
      <c r="N30" s="130">
        <v>-0.13142288811286401</v>
      </c>
      <c r="O30" s="132"/>
      <c r="P30" s="132">
        <v>1</v>
      </c>
      <c r="Q30" s="132">
        <v>1</v>
      </c>
      <c r="R30" s="132">
        <v>1</v>
      </c>
      <c r="S30" s="132" t="s">
        <v>19468</v>
      </c>
      <c r="T30" s="133" t="s">
        <v>4401</v>
      </c>
    </row>
    <row r="31" spans="1:20">
      <c r="A31" s="130" t="s">
        <v>4638</v>
      </c>
      <c r="B31" s="134" t="s">
        <v>278</v>
      </c>
      <c r="C31" s="135">
        <v>1</v>
      </c>
      <c r="D31" s="130" t="s">
        <v>17636</v>
      </c>
      <c r="E31" s="130">
        <v>0.307125780885799</v>
      </c>
      <c r="F31" s="130">
        <v>-0.13134317960711001</v>
      </c>
      <c r="G31" s="130">
        <v>9.1841471454595799E-2</v>
      </c>
      <c r="H31" s="130">
        <v>-0.27848704247522599</v>
      </c>
      <c r="I31" s="130">
        <v>-0.150106490979554</v>
      </c>
      <c r="J31" s="130">
        <v>-0.33280189118493297</v>
      </c>
      <c r="K31" s="130">
        <v>0.25087413939471298</v>
      </c>
      <c r="L31" s="130">
        <v>0.337739604703998</v>
      </c>
      <c r="M31" s="130">
        <v>-8.1015605266359703E-2</v>
      </c>
      <c r="N31" s="130">
        <v>-0.123442837976607</v>
      </c>
      <c r="O31" s="132"/>
      <c r="P31" s="132">
        <v>1</v>
      </c>
      <c r="Q31" s="132">
        <v>1</v>
      </c>
      <c r="R31" s="132">
        <v>1</v>
      </c>
      <c r="S31" s="132" t="s">
        <v>19467</v>
      </c>
      <c r="T31" s="133" t="s">
        <v>17637</v>
      </c>
    </row>
    <row r="32" spans="1:20">
      <c r="A32" s="130" t="s">
        <v>1842</v>
      </c>
      <c r="B32" s="134" t="s">
        <v>280</v>
      </c>
      <c r="C32" s="135">
        <v>1</v>
      </c>
      <c r="D32" s="130" t="s">
        <v>16122</v>
      </c>
      <c r="E32" s="130">
        <v>0.494337677598296</v>
      </c>
      <c r="F32" s="130">
        <v>-0.51798149587930298</v>
      </c>
      <c r="G32" s="130">
        <v>0.43650126057244698</v>
      </c>
      <c r="H32" s="130">
        <v>-0.37175357358753403</v>
      </c>
      <c r="I32" s="130">
        <v>-0.50270395175926796</v>
      </c>
      <c r="J32" s="130">
        <v>0</v>
      </c>
      <c r="K32" s="130">
        <v>0</v>
      </c>
      <c r="L32" s="130">
        <v>0.55144659252319095</v>
      </c>
      <c r="M32" s="130">
        <v>0</v>
      </c>
      <c r="N32" s="130">
        <v>0</v>
      </c>
      <c r="O32" s="132"/>
      <c r="P32" s="132">
        <v>1</v>
      </c>
      <c r="Q32" s="132">
        <v>1</v>
      </c>
      <c r="R32" s="132">
        <v>1</v>
      </c>
      <c r="S32" s="132" t="s">
        <v>19467</v>
      </c>
      <c r="T32" s="133" t="s">
        <v>16123</v>
      </c>
    </row>
    <row r="33" spans="1:20">
      <c r="A33" s="130" t="s">
        <v>495</v>
      </c>
      <c r="B33" s="134" t="s">
        <v>290</v>
      </c>
      <c r="C33" s="135">
        <v>1</v>
      </c>
      <c r="D33" s="130" t="s">
        <v>490</v>
      </c>
      <c r="E33" s="130">
        <v>0.39844468698883301</v>
      </c>
      <c r="F33" s="130">
        <v>-0.42641898190076299</v>
      </c>
      <c r="G33" s="130">
        <v>0</v>
      </c>
      <c r="H33" s="130">
        <v>0</v>
      </c>
      <c r="I33" s="130">
        <v>-0.43095535404864299</v>
      </c>
      <c r="J33" s="130">
        <v>0</v>
      </c>
      <c r="K33" s="130">
        <v>0</v>
      </c>
      <c r="L33" s="130">
        <v>0.59124050327375299</v>
      </c>
      <c r="M33" s="130">
        <v>0</v>
      </c>
      <c r="N33" s="130">
        <v>0</v>
      </c>
      <c r="O33" s="132"/>
      <c r="P33" s="132">
        <v>1</v>
      </c>
      <c r="Q33" s="132">
        <v>1</v>
      </c>
      <c r="R33" s="132">
        <v>1</v>
      </c>
      <c r="S33" s="132" t="s">
        <v>19467</v>
      </c>
      <c r="T33" s="133" t="s">
        <v>491</v>
      </c>
    </row>
    <row r="34" spans="1:20">
      <c r="A34" s="130" t="s">
        <v>495</v>
      </c>
      <c r="B34" s="134" t="s">
        <v>311</v>
      </c>
      <c r="C34" s="135">
        <v>1</v>
      </c>
      <c r="D34" s="130" t="s">
        <v>7701</v>
      </c>
      <c r="E34" s="130">
        <v>6.8801644242853593E-2</v>
      </c>
      <c r="F34" s="130">
        <v>-7.7118326513967703E-2</v>
      </c>
      <c r="G34" s="130">
        <v>8.1654698661848199E-2</v>
      </c>
      <c r="H34" s="130">
        <v>-0.26008533647847898</v>
      </c>
      <c r="I34" s="130">
        <v>-0.16860183149622399</v>
      </c>
      <c r="J34" s="130">
        <v>-0.174650327693398</v>
      </c>
      <c r="K34" s="130">
        <v>0.119476036334242</v>
      </c>
      <c r="L34" s="130">
        <v>-0.17162607959481099</v>
      </c>
      <c r="M34" s="130">
        <v>-4.76537320247045E-2</v>
      </c>
      <c r="N34" s="130">
        <v>-0.27369445292212102</v>
      </c>
      <c r="O34" s="132"/>
      <c r="P34" s="132">
        <v>1</v>
      </c>
      <c r="Q34" s="132">
        <v>1</v>
      </c>
      <c r="R34" s="132">
        <v>1</v>
      </c>
      <c r="S34" s="132" t="s">
        <v>19467</v>
      </c>
      <c r="T34" s="133" t="s">
        <v>7702</v>
      </c>
    </row>
    <row r="35" spans="1:20">
      <c r="A35" s="130" t="s">
        <v>1723</v>
      </c>
      <c r="B35" s="134" t="s">
        <v>312</v>
      </c>
      <c r="C35" s="135">
        <v>1</v>
      </c>
      <c r="D35" s="130" t="s">
        <v>4068</v>
      </c>
      <c r="E35" s="130">
        <v>0.33319596223696801</v>
      </c>
      <c r="F35" s="130">
        <v>-0.20079057986332499</v>
      </c>
      <c r="G35" s="130">
        <v>0.17314550002706999</v>
      </c>
      <c r="H35" s="130">
        <v>-0.34301724059984801</v>
      </c>
      <c r="I35" s="130">
        <v>-0.24007569331484599</v>
      </c>
      <c r="J35" s="130">
        <v>-0.377937341445643</v>
      </c>
      <c r="K35" s="130">
        <v>-0.18517754960171601</v>
      </c>
      <c r="L35" s="130">
        <v>0.13058662712125699</v>
      </c>
      <c r="M35" s="130">
        <v>-3.63917717633769E-2</v>
      </c>
      <c r="N35" s="130">
        <v>-0.20624684562048101</v>
      </c>
      <c r="O35" s="132"/>
      <c r="P35" s="132">
        <v>1</v>
      </c>
      <c r="Q35" s="132">
        <v>1</v>
      </c>
      <c r="R35" s="132">
        <v>1</v>
      </c>
      <c r="S35" s="132" t="s">
        <v>19464</v>
      </c>
      <c r="T35" s="133" t="s">
        <v>4069</v>
      </c>
    </row>
    <row r="36" spans="1:20">
      <c r="A36" s="130" t="s">
        <v>1281</v>
      </c>
      <c r="B36" s="134" t="s">
        <v>18</v>
      </c>
      <c r="C36" s="135">
        <v>1</v>
      </c>
      <c r="D36" s="130" t="s">
        <v>15238</v>
      </c>
      <c r="E36" s="130">
        <v>0.30771724403122402</v>
      </c>
      <c r="F36" s="130">
        <v>-9.9800187253370004E-2</v>
      </c>
      <c r="G36" s="130">
        <v>6.9557706267500297E-2</v>
      </c>
      <c r="H36" s="130">
        <v>-0.18523519603845201</v>
      </c>
      <c r="I36" s="130">
        <v>-9.6775939154782997E-2</v>
      </c>
      <c r="J36" s="130">
        <v>-0.28276719721788202</v>
      </c>
      <c r="K36" s="130">
        <v>-3.55403399222112E-2</v>
      </c>
      <c r="L36" s="130">
        <v>0.22681860739402299</v>
      </c>
      <c r="M36" s="130">
        <v>9.3416442937317601E-2</v>
      </c>
      <c r="N36" s="130">
        <v>-5.0656155651331698E-2</v>
      </c>
      <c r="O36" s="132"/>
      <c r="P36" s="132">
        <v>1</v>
      </c>
      <c r="Q36" s="132">
        <v>1</v>
      </c>
      <c r="R36" s="132">
        <v>1</v>
      </c>
      <c r="S36" s="132" t="s">
        <v>19468</v>
      </c>
      <c r="T36" s="133" t="s">
        <v>1279</v>
      </c>
    </row>
    <row r="37" spans="1:20">
      <c r="A37" s="130" t="s">
        <v>352</v>
      </c>
      <c r="B37" s="134" t="s">
        <v>19</v>
      </c>
      <c r="C37" s="135">
        <v>2</v>
      </c>
      <c r="D37" s="130" t="s">
        <v>2807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0.63566993638834601</v>
      </c>
      <c r="M37" s="130">
        <v>0</v>
      </c>
      <c r="N37" s="130">
        <v>0</v>
      </c>
      <c r="O37" s="132"/>
      <c r="P37" s="132">
        <v>-1</v>
      </c>
      <c r="Q37" s="132">
        <v>1</v>
      </c>
      <c r="R37" s="132">
        <v>1</v>
      </c>
      <c r="S37" s="132" t="s">
        <v>19464</v>
      </c>
      <c r="T37" s="133" t="s">
        <v>2808</v>
      </c>
    </row>
    <row r="38" spans="1:20">
      <c r="A38" s="130" t="s">
        <v>692</v>
      </c>
      <c r="B38" s="134" t="s">
        <v>22</v>
      </c>
      <c r="C38" s="135">
        <v>2</v>
      </c>
      <c r="D38" s="130" t="s">
        <v>16373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0.63566993638834601</v>
      </c>
      <c r="M38" s="130">
        <v>0</v>
      </c>
      <c r="N38" s="130">
        <v>0</v>
      </c>
      <c r="O38" s="132"/>
      <c r="P38" s="132">
        <v>-1</v>
      </c>
      <c r="Q38" s="132">
        <v>1</v>
      </c>
      <c r="R38" s="132">
        <v>1</v>
      </c>
      <c r="S38" s="132" t="s">
        <v>19464</v>
      </c>
      <c r="T38" s="133" t="s">
        <v>16374</v>
      </c>
    </row>
    <row r="39" spans="1:20">
      <c r="A39" s="130" t="s">
        <v>4638</v>
      </c>
      <c r="B39" s="134" t="s">
        <v>39</v>
      </c>
      <c r="C39" s="135">
        <v>2</v>
      </c>
      <c r="D39" s="130" t="s">
        <v>16134</v>
      </c>
      <c r="E39" s="130">
        <v>0.151771317564279</v>
      </c>
      <c r="F39" s="130">
        <v>-0.12700151796180001</v>
      </c>
      <c r="G39" s="130">
        <v>6.0798599024266202E-2</v>
      </c>
      <c r="H39" s="130">
        <v>-0.20041019678369201</v>
      </c>
      <c r="I39" s="130">
        <v>-0.103582798337639</v>
      </c>
      <c r="J39" s="130">
        <v>-0.30219155515024099</v>
      </c>
      <c r="K39" s="130">
        <v>-0.19953993393545899</v>
      </c>
      <c r="L39" s="130">
        <v>0.34407503447806898</v>
      </c>
      <c r="M39" s="130">
        <v>-0.222579773587889</v>
      </c>
      <c r="N39" s="130">
        <v>9.1423078532785404E-2</v>
      </c>
      <c r="O39" s="132"/>
      <c r="P39" s="132">
        <v>-1</v>
      </c>
      <c r="Q39" s="132">
        <v>1</v>
      </c>
      <c r="R39" s="132">
        <v>1</v>
      </c>
      <c r="S39" s="132" t="s">
        <v>19467</v>
      </c>
      <c r="T39" s="133" t="s">
        <v>16135</v>
      </c>
    </row>
    <row r="40" spans="1:20">
      <c r="A40" s="130" t="s">
        <v>1281</v>
      </c>
      <c r="B40" s="134" t="s">
        <v>18</v>
      </c>
      <c r="C40" s="135">
        <v>2</v>
      </c>
      <c r="D40" s="130" t="s">
        <v>15014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0.63566993638834601</v>
      </c>
      <c r="M40" s="130">
        <v>0</v>
      </c>
      <c r="N40" s="130">
        <v>0</v>
      </c>
      <c r="O40" s="132"/>
      <c r="P40" s="132">
        <v>-1</v>
      </c>
      <c r="Q40" s="132">
        <v>1</v>
      </c>
      <c r="R40" s="132">
        <v>1</v>
      </c>
      <c r="S40" s="132" t="s">
        <v>19463</v>
      </c>
      <c r="T40" s="133" t="s">
        <v>1279</v>
      </c>
    </row>
    <row r="41" spans="1:20">
      <c r="A41" s="130" t="s">
        <v>1281</v>
      </c>
      <c r="B41" s="134" t="s">
        <v>5</v>
      </c>
      <c r="C41" s="135">
        <v>2</v>
      </c>
      <c r="D41" s="130" t="s">
        <v>12700</v>
      </c>
      <c r="E41" s="130">
        <v>0.136280893126174</v>
      </c>
      <c r="F41" s="130">
        <v>-2.4688567595321498E-2</v>
      </c>
      <c r="G41" s="130">
        <v>9.1841471454595799E-2</v>
      </c>
      <c r="H41" s="130">
        <v>-0.13924352123761299</v>
      </c>
      <c r="I41" s="130">
        <v>-6.3202733044022893E-2</v>
      </c>
      <c r="J41" s="130">
        <v>-7.3078160082151497E-2</v>
      </c>
      <c r="K41" s="130">
        <v>0.35063117907528801</v>
      </c>
      <c r="L41" s="130">
        <v>6.1227647636397202E-2</v>
      </c>
      <c r="M41" s="130">
        <v>6.3725689508295102E-2</v>
      </c>
      <c r="N41" s="130">
        <v>0.30811332358961202</v>
      </c>
      <c r="O41" s="132"/>
      <c r="P41" s="132">
        <v>-1</v>
      </c>
      <c r="Q41" s="132">
        <v>1</v>
      </c>
      <c r="R41" s="132">
        <v>1</v>
      </c>
      <c r="S41" s="132" t="s">
        <v>19461</v>
      </c>
      <c r="T41" s="133" t="s">
        <v>652</v>
      </c>
    </row>
    <row r="42" spans="1:20">
      <c r="A42" s="130" t="s">
        <v>360</v>
      </c>
      <c r="B42" s="134" t="s">
        <v>146</v>
      </c>
      <c r="C42" s="135">
        <v>2</v>
      </c>
      <c r="D42" s="130" t="s">
        <v>8004</v>
      </c>
      <c r="E42" s="130">
        <v>0.151771317564279</v>
      </c>
      <c r="F42" s="130">
        <v>-0.12700151796180001</v>
      </c>
      <c r="G42" s="130">
        <v>6.0798599024266202E-2</v>
      </c>
      <c r="H42" s="130">
        <v>-0.20041019678369201</v>
      </c>
      <c r="I42" s="130">
        <v>-0.103582798337639</v>
      </c>
      <c r="J42" s="130">
        <v>-0.30219155515024099</v>
      </c>
      <c r="K42" s="130">
        <v>-0.19953993393545899</v>
      </c>
      <c r="L42" s="130">
        <v>0.34407503447806898</v>
      </c>
      <c r="M42" s="130">
        <v>-0.222579773587889</v>
      </c>
      <c r="N42" s="130">
        <v>9.1423078532785404E-2</v>
      </c>
      <c r="O42" s="132"/>
      <c r="P42" s="132">
        <v>-1</v>
      </c>
      <c r="Q42" s="132">
        <v>1</v>
      </c>
      <c r="R42" s="132">
        <v>1</v>
      </c>
      <c r="S42" s="132" t="s">
        <v>19461</v>
      </c>
      <c r="T42" s="133" t="s">
        <v>8005</v>
      </c>
    </row>
    <row r="43" spans="1:20">
      <c r="A43" s="130" t="s">
        <v>367</v>
      </c>
      <c r="B43" s="134" t="s">
        <v>165</v>
      </c>
      <c r="C43" s="135">
        <v>2</v>
      </c>
      <c r="D43" s="130" t="s">
        <v>1084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0.63566993638834601</v>
      </c>
      <c r="M43" s="130">
        <v>0</v>
      </c>
      <c r="N43" s="130">
        <v>0</v>
      </c>
      <c r="O43" s="132"/>
      <c r="P43" s="132">
        <v>-1</v>
      </c>
      <c r="Q43" s="132">
        <v>1</v>
      </c>
      <c r="R43" s="132">
        <v>1</v>
      </c>
      <c r="S43" s="132" t="s">
        <v>19461</v>
      </c>
      <c r="T43" s="133" t="s">
        <v>1085</v>
      </c>
    </row>
    <row r="44" spans="1:20">
      <c r="A44" s="130" t="s">
        <v>367</v>
      </c>
      <c r="B44" s="134" t="s">
        <v>166</v>
      </c>
      <c r="C44" s="135">
        <v>2</v>
      </c>
      <c r="D44" s="130" t="s">
        <v>1088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0.63566993638834601</v>
      </c>
      <c r="M44" s="130">
        <v>0</v>
      </c>
      <c r="N44" s="130">
        <v>0</v>
      </c>
      <c r="O44" s="134"/>
      <c r="P44" s="132">
        <v>-1</v>
      </c>
      <c r="Q44" s="132">
        <v>1</v>
      </c>
      <c r="R44" s="132">
        <v>1</v>
      </c>
      <c r="S44" s="132" t="s">
        <v>19467</v>
      </c>
      <c r="T44" s="136" t="s">
        <v>1089</v>
      </c>
    </row>
    <row r="45" spans="1:20">
      <c r="A45" s="130" t="s">
        <v>367</v>
      </c>
      <c r="B45" s="134" t="s">
        <v>167</v>
      </c>
      <c r="C45" s="135">
        <v>2</v>
      </c>
      <c r="D45" s="130" t="s">
        <v>1091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0.63566993638834601</v>
      </c>
      <c r="M45" s="130">
        <v>0</v>
      </c>
      <c r="N45" s="130">
        <v>0</v>
      </c>
      <c r="O45" s="134"/>
      <c r="P45" s="132">
        <v>-1</v>
      </c>
      <c r="Q45" s="132">
        <v>1</v>
      </c>
      <c r="R45" s="132">
        <v>1</v>
      </c>
      <c r="S45" s="132" t="s">
        <v>19461</v>
      </c>
      <c r="T45" s="136" t="s">
        <v>1092</v>
      </c>
    </row>
    <row r="46" spans="1:20">
      <c r="A46" s="130" t="s">
        <v>1281</v>
      </c>
      <c r="B46" s="134" t="s">
        <v>205</v>
      </c>
      <c r="C46" s="135">
        <v>2</v>
      </c>
      <c r="D46" s="130" t="s">
        <v>15290</v>
      </c>
      <c r="E46" s="130">
        <v>0.309715819473948</v>
      </c>
      <c r="F46" s="130">
        <v>-0.262189095257997</v>
      </c>
      <c r="G46" s="130">
        <v>0.18258183219627899</v>
      </c>
      <c r="H46" s="130">
        <v>-0.26337726336339601</v>
      </c>
      <c r="I46" s="130">
        <v>-0.12277737089120699</v>
      </c>
      <c r="J46" s="130">
        <v>-0.308131595333416</v>
      </c>
      <c r="K46" s="130">
        <v>-7.9223299417622198E-2</v>
      </c>
      <c r="L46" s="130">
        <v>0.33070678933599301</v>
      </c>
      <c r="M46" s="130">
        <v>-0.22090240854476101</v>
      </c>
      <c r="N46" s="130">
        <v>3.6833211267362102E-2</v>
      </c>
      <c r="O46" s="130"/>
      <c r="P46" s="132">
        <v>-1</v>
      </c>
      <c r="Q46" s="132">
        <v>1</v>
      </c>
      <c r="R46" s="132">
        <v>1</v>
      </c>
      <c r="S46" s="132" t="s">
        <v>19461</v>
      </c>
      <c r="T46" s="137" t="s">
        <v>15291</v>
      </c>
    </row>
    <row r="47" spans="1:20">
      <c r="A47" s="130" t="s">
        <v>352</v>
      </c>
      <c r="B47" s="134" t="s">
        <v>208</v>
      </c>
      <c r="C47" s="135">
        <v>2</v>
      </c>
      <c r="D47" s="130" t="s">
        <v>2614</v>
      </c>
      <c r="E47" s="130">
        <v>3.55349151583969E-2</v>
      </c>
      <c r="F47" s="130">
        <v>-0.300912685809404</v>
      </c>
      <c r="G47" s="130">
        <v>0.27218232887282701</v>
      </c>
      <c r="H47" s="130">
        <v>-4.4607659454157803E-2</v>
      </c>
      <c r="I47" s="130">
        <v>-0.22228223524614199</v>
      </c>
      <c r="J47" s="130">
        <v>0.18825944413703899</v>
      </c>
      <c r="K47" s="130">
        <v>9.0741293418411501E-2</v>
      </c>
      <c r="L47" s="130">
        <v>0.62223904628426896</v>
      </c>
      <c r="M47" s="130">
        <v>4.2737077133266702E-2</v>
      </c>
      <c r="N47" s="130">
        <v>-6.2753148045679594E-2</v>
      </c>
      <c r="O47" s="130"/>
      <c r="P47" s="132">
        <v>-1</v>
      </c>
      <c r="Q47" s="132">
        <v>1</v>
      </c>
      <c r="R47" s="132">
        <v>1</v>
      </c>
      <c r="S47" s="132" t="s">
        <v>19467</v>
      </c>
      <c r="T47" s="137" t="s">
        <v>19449</v>
      </c>
    </row>
    <row r="48" spans="1:20">
      <c r="A48" s="130" t="s">
        <v>467</v>
      </c>
      <c r="B48" s="134" t="s">
        <v>225</v>
      </c>
      <c r="C48" s="135">
        <v>2</v>
      </c>
      <c r="D48" s="130" t="s">
        <v>8974</v>
      </c>
      <c r="E48" s="130">
        <v>0.46522187253382902</v>
      </c>
      <c r="F48" s="130">
        <v>-0.25805627585855201</v>
      </c>
      <c r="G48" s="130">
        <v>0.33416711463707799</v>
      </c>
      <c r="H48" s="130">
        <v>-0.34542611445638599</v>
      </c>
      <c r="I48" s="130">
        <v>-0.21076847661745601</v>
      </c>
      <c r="J48" s="130">
        <v>-0.42018587325659501</v>
      </c>
      <c r="K48" s="130">
        <v>5.8555736820789399E-2</v>
      </c>
      <c r="L48" s="130">
        <v>7.3859038814664102E-2</v>
      </c>
      <c r="M48" s="130">
        <v>-7.3442313957137503E-2</v>
      </c>
      <c r="N48" s="130">
        <v>0.30129083516469701</v>
      </c>
      <c r="O48" s="130"/>
      <c r="P48" s="132">
        <v>-1</v>
      </c>
      <c r="Q48" s="132">
        <v>1</v>
      </c>
      <c r="R48" s="132">
        <v>1</v>
      </c>
      <c r="S48" s="132" t="s">
        <v>19467</v>
      </c>
      <c r="T48" s="137" t="s">
        <v>8975</v>
      </c>
    </row>
    <row r="49" spans="1:20">
      <c r="A49" s="130" t="s">
        <v>2854</v>
      </c>
      <c r="B49" s="134" t="s">
        <v>228</v>
      </c>
      <c r="C49" s="135">
        <v>2</v>
      </c>
      <c r="D49" s="130" t="s">
        <v>9143</v>
      </c>
      <c r="E49" s="130">
        <v>0.247232282059485</v>
      </c>
      <c r="F49" s="130">
        <v>-0.33115516679527301</v>
      </c>
      <c r="G49" s="130">
        <v>0.36971433005225701</v>
      </c>
      <c r="H49" s="130">
        <v>-0.359129461707203</v>
      </c>
      <c r="I49" s="130">
        <v>-0.31300967820375097</v>
      </c>
      <c r="J49" s="130">
        <v>-0.218501925122909</v>
      </c>
      <c r="K49" s="130">
        <v>9.7168801702215701E-2</v>
      </c>
      <c r="L49" s="130">
        <v>0.14894421885540801</v>
      </c>
      <c r="M49" s="130">
        <v>-0.24810196990639799</v>
      </c>
      <c r="N49" s="130">
        <v>0.16557758339763701</v>
      </c>
      <c r="O49" s="130"/>
      <c r="P49" s="132">
        <v>-1</v>
      </c>
      <c r="Q49" s="132">
        <v>1</v>
      </c>
      <c r="R49" s="132">
        <v>1</v>
      </c>
      <c r="S49" s="132" t="s">
        <v>19467</v>
      </c>
      <c r="T49" s="137" t="s">
        <v>9144</v>
      </c>
    </row>
    <row r="50" spans="1:20">
      <c r="A50" s="130" t="s">
        <v>1281</v>
      </c>
      <c r="B50" s="134" t="s">
        <v>234</v>
      </c>
      <c r="C50" s="135">
        <v>2</v>
      </c>
      <c r="D50" s="130" t="s">
        <v>13889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0.63566993638834601</v>
      </c>
      <c r="M50" s="130">
        <v>0</v>
      </c>
      <c r="N50" s="130">
        <v>0</v>
      </c>
      <c r="O50" s="130"/>
      <c r="P50" s="132">
        <v>-1</v>
      </c>
      <c r="Q50" s="132">
        <v>1</v>
      </c>
      <c r="R50" s="132">
        <v>1</v>
      </c>
      <c r="S50" s="132" t="s">
        <v>19463</v>
      </c>
      <c r="T50" s="137" t="s">
        <v>13890</v>
      </c>
    </row>
    <row r="51" spans="1:20">
      <c r="A51" s="130" t="s">
        <v>610</v>
      </c>
      <c r="B51" s="134" t="s">
        <v>253</v>
      </c>
      <c r="C51" s="135">
        <v>2</v>
      </c>
      <c r="D51" s="130" t="s">
        <v>16506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0.60600925009474704</v>
      </c>
      <c r="M51" s="130">
        <v>0</v>
      </c>
      <c r="N51" s="130">
        <v>0</v>
      </c>
      <c r="O51" s="130"/>
      <c r="P51" s="132">
        <v>-1</v>
      </c>
      <c r="Q51" s="132">
        <v>1</v>
      </c>
      <c r="R51" s="132">
        <v>1</v>
      </c>
      <c r="S51" s="132" t="s">
        <v>19462</v>
      </c>
      <c r="T51" s="137" t="s">
        <v>16507</v>
      </c>
    </row>
    <row r="52" spans="1:20">
      <c r="A52" s="130" t="s">
        <v>1842</v>
      </c>
      <c r="B52" s="134" t="s">
        <v>264</v>
      </c>
      <c r="C52" s="135">
        <v>2</v>
      </c>
      <c r="D52" s="130" t="s">
        <v>18479</v>
      </c>
      <c r="E52" s="130">
        <v>-1.2159719804853201E-2</v>
      </c>
      <c r="F52" s="130">
        <v>-0.20311235674032599</v>
      </c>
      <c r="G52" s="130">
        <v>0.21617279653072399</v>
      </c>
      <c r="H52" s="130">
        <v>-5.6745359089315099E-2</v>
      </c>
      <c r="I52" s="130">
        <v>0.122948278026849</v>
      </c>
      <c r="J52" s="130">
        <v>-0.31750379490450098</v>
      </c>
      <c r="K52" s="130">
        <v>9.2788321423712405E-2</v>
      </c>
      <c r="L52" s="130">
        <v>-0.39091247372639298</v>
      </c>
      <c r="M52" s="130">
        <v>-0.248262055155722</v>
      </c>
      <c r="N52" s="130">
        <v>-0.15492383751368599</v>
      </c>
      <c r="O52" s="130"/>
      <c r="P52" s="132">
        <v>-1</v>
      </c>
      <c r="Q52" s="132">
        <v>1</v>
      </c>
      <c r="R52" s="132">
        <v>1</v>
      </c>
      <c r="S52" s="132" t="s">
        <v>19467</v>
      </c>
      <c r="T52" s="137" t="s">
        <v>18480</v>
      </c>
    </row>
    <row r="53" spans="1:20">
      <c r="A53" s="130" t="s">
        <v>4638</v>
      </c>
      <c r="B53" s="134" t="s">
        <v>282</v>
      </c>
      <c r="C53" s="135">
        <v>2</v>
      </c>
      <c r="D53" s="130" t="s">
        <v>15347</v>
      </c>
      <c r="E53" s="130">
        <v>0.54135044975851998</v>
      </c>
      <c r="F53" s="130">
        <v>-0.41607927130200301</v>
      </c>
      <c r="G53" s="130">
        <v>0.399861127662543</v>
      </c>
      <c r="H53" s="130">
        <v>-0.45746349989924501</v>
      </c>
      <c r="I53" s="130">
        <v>-0.33890327743146997</v>
      </c>
      <c r="J53" s="130">
        <v>-0.35400292840614001</v>
      </c>
      <c r="K53" s="130">
        <v>2.1254604865922799E-2</v>
      </c>
      <c r="L53" s="130">
        <v>0.30367075849057501</v>
      </c>
      <c r="M53" s="130">
        <v>-0.325630497817117</v>
      </c>
      <c r="N53" s="130">
        <v>0.23600195227076001</v>
      </c>
      <c r="O53" s="130"/>
      <c r="P53" s="132">
        <v>-1</v>
      </c>
      <c r="Q53" s="132">
        <v>1</v>
      </c>
      <c r="R53" s="132">
        <v>1</v>
      </c>
      <c r="S53" s="132" t="s">
        <v>19467</v>
      </c>
      <c r="T53" s="137" t="s">
        <v>15348</v>
      </c>
    </row>
    <row r="54" spans="1:20">
      <c r="A54" s="130" t="s">
        <v>367</v>
      </c>
      <c r="B54" s="134" t="s">
        <v>323</v>
      </c>
      <c r="C54" s="135">
        <v>2</v>
      </c>
      <c r="D54" s="130" t="s">
        <v>17355</v>
      </c>
      <c r="E54" s="130">
        <v>0.54135044975851998</v>
      </c>
      <c r="F54" s="130">
        <v>-0.41607927130200301</v>
      </c>
      <c r="G54" s="130">
        <v>0.399861127662543</v>
      </c>
      <c r="H54" s="130">
        <v>-0.45746349989924501</v>
      </c>
      <c r="I54" s="130">
        <v>-0.33890327743146997</v>
      </c>
      <c r="J54" s="130">
        <v>-0.35400292840614001</v>
      </c>
      <c r="K54" s="130">
        <v>2.1254604865922799E-2</v>
      </c>
      <c r="L54" s="130">
        <v>0.30367075849057501</v>
      </c>
      <c r="M54" s="130">
        <v>-0.325630497817117</v>
      </c>
      <c r="N54" s="130">
        <v>0.23600195227076001</v>
      </c>
      <c r="O54" s="130"/>
      <c r="P54" s="132">
        <v>-1</v>
      </c>
      <c r="Q54" s="132">
        <v>1</v>
      </c>
      <c r="R54" s="132">
        <v>1</v>
      </c>
      <c r="S54" s="132" t="s">
        <v>19467</v>
      </c>
      <c r="T54" s="137" t="s">
        <v>17356</v>
      </c>
    </row>
    <row r="55" spans="1:20">
      <c r="A55" s="130" t="s">
        <v>2854</v>
      </c>
      <c r="B55" s="134" t="s">
        <v>329</v>
      </c>
      <c r="C55" s="135">
        <v>2</v>
      </c>
      <c r="D55" s="130" t="s">
        <v>4723</v>
      </c>
      <c r="E55" s="130">
        <v>0.54135044975851998</v>
      </c>
      <c r="F55" s="130">
        <v>-0.41607927130200301</v>
      </c>
      <c r="G55" s="130">
        <v>0.399861127662543</v>
      </c>
      <c r="H55" s="130">
        <v>-0.45746349989924501</v>
      </c>
      <c r="I55" s="130">
        <v>-0.33890327743146997</v>
      </c>
      <c r="J55" s="130">
        <v>-0.35400292840614001</v>
      </c>
      <c r="K55" s="130">
        <v>2.1254604865922799E-2</v>
      </c>
      <c r="L55" s="130">
        <v>0.30367075849057501</v>
      </c>
      <c r="M55" s="130">
        <v>-0.325630497817117</v>
      </c>
      <c r="N55" s="130">
        <v>0.23600195227076001</v>
      </c>
      <c r="O55" s="130"/>
      <c r="P55" s="132">
        <v>-1</v>
      </c>
      <c r="Q55" s="132">
        <v>1</v>
      </c>
      <c r="R55" s="132">
        <v>1</v>
      </c>
      <c r="S55" s="132" t="s">
        <v>19468</v>
      </c>
      <c r="T55" s="137" t="s">
        <v>4724</v>
      </c>
    </row>
    <row r="56" spans="1:20">
      <c r="A56" s="130" t="s">
        <v>352</v>
      </c>
      <c r="B56" s="134" t="s">
        <v>28</v>
      </c>
      <c r="C56" s="135">
        <v>3</v>
      </c>
      <c r="D56" s="130" t="s">
        <v>10863</v>
      </c>
      <c r="E56" s="130">
        <v>-0.102310321820032</v>
      </c>
      <c r="F56" s="130">
        <v>0.21498118255854701</v>
      </c>
      <c r="G56" s="130">
        <v>-0.178719296343853</v>
      </c>
      <c r="H56" s="130">
        <v>0.30628343177769002</v>
      </c>
      <c r="I56" s="130">
        <v>0.218218850970574</v>
      </c>
      <c r="J56" s="130">
        <v>9.9072653408005307E-2</v>
      </c>
      <c r="K56" s="130">
        <v>0.132440853400143</v>
      </c>
      <c r="L56" s="130">
        <v>9.0654715536736902E-2</v>
      </c>
      <c r="M56" s="130">
        <v>0.30448027670834299</v>
      </c>
      <c r="N56" s="130">
        <v>2.1368611519373699E-2</v>
      </c>
      <c r="O56" s="130"/>
      <c r="P56" s="132">
        <v>-1</v>
      </c>
      <c r="Q56" s="132">
        <v>-1</v>
      </c>
      <c r="R56" s="132">
        <v>1</v>
      </c>
      <c r="S56" s="132" t="s">
        <v>19467</v>
      </c>
      <c r="T56" s="137" t="s">
        <v>10864</v>
      </c>
    </row>
    <row r="57" spans="1:20">
      <c r="A57" s="130" t="s">
        <v>2649</v>
      </c>
      <c r="B57" s="134" t="s">
        <v>62</v>
      </c>
      <c r="C57" s="135">
        <v>3</v>
      </c>
      <c r="D57" s="130" t="s">
        <v>2709</v>
      </c>
      <c r="E57" s="130">
        <v>-0.26216210995373301</v>
      </c>
      <c r="F57" s="130">
        <v>0.227296560803876</v>
      </c>
      <c r="G57" s="130">
        <v>-0.21120476888855699</v>
      </c>
      <c r="H57" s="130">
        <v>0.47269638751248499</v>
      </c>
      <c r="I57" s="130">
        <v>0.27825390186905102</v>
      </c>
      <c r="J57" s="130">
        <v>0.209863786228947</v>
      </c>
      <c r="K57" s="130">
        <v>0.20184869981123901</v>
      </c>
      <c r="L57" s="130">
        <v>0.107278612768791</v>
      </c>
      <c r="M57" s="130">
        <v>0.37128699318702302</v>
      </c>
      <c r="N57" s="130">
        <v>1.40803179259038E-2</v>
      </c>
      <c r="O57" s="130"/>
      <c r="P57" s="132">
        <v>-1</v>
      </c>
      <c r="Q57" s="132">
        <v>-1</v>
      </c>
      <c r="R57" s="132">
        <v>1</v>
      </c>
      <c r="S57" s="132" t="s">
        <v>19467</v>
      </c>
      <c r="T57" s="137" t="s">
        <v>2710</v>
      </c>
    </row>
    <row r="58" spans="1:20">
      <c r="A58" s="130" t="s">
        <v>352</v>
      </c>
      <c r="B58" s="134" t="s">
        <v>5</v>
      </c>
      <c r="C58" s="135">
        <v>3</v>
      </c>
      <c r="D58" s="130" t="s">
        <v>11705</v>
      </c>
      <c r="E58" s="130">
        <v>-0.26216210995373301</v>
      </c>
      <c r="F58" s="130">
        <v>0.227296560803876</v>
      </c>
      <c r="G58" s="130">
        <v>-0.21120476888855699</v>
      </c>
      <c r="H58" s="130">
        <v>0.47269638751248499</v>
      </c>
      <c r="I58" s="130">
        <v>0.27825390186905102</v>
      </c>
      <c r="J58" s="130">
        <v>0.209863786228947</v>
      </c>
      <c r="K58" s="130">
        <v>0.20184869981123901</v>
      </c>
      <c r="L58" s="130">
        <v>0.107278612768791</v>
      </c>
      <c r="M58" s="130">
        <v>0.37128699318702302</v>
      </c>
      <c r="N58" s="130">
        <v>1.40803179259038E-2</v>
      </c>
      <c r="O58" s="130"/>
      <c r="P58" s="132">
        <v>-1</v>
      </c>
      <c r="Q58" s="132">
        <v>-1</v>
      </c>
      <c r="R58" s="132">
        <v>1</v>
      </c>
      <c r="S58" s="132" t="s">
        <v>19467</v>
      </c>
      <c r="T58" s="137" t="s">
        <v>652</v>
      </c>
    </row>
    <row r="59" spans="1:20">
      <c r="A59" s="130" t="s">
        <v>360</v>
      </c>
      <c r="B59" s="134" t="s">
        <v>111</v>
      </c>
      <c r="C59" s="135">
        <v>3</v>
      </c>
      <c r="D59" s="130" t="s">
        <v>402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0.55141365116880503</v>
      </c>
      <c r="M59" s="130">
        <v>0</v>
      </c>
      <c r="N59" s="130">
        <v>0</v>
      </c>
      <c r="O59" s="130"/>
      <c r="P59" s="132">
        <v>-1</v>
      </c>
      <c r="Q59" s="132">
        <v>-1</v>
      </c>
      <c r="R59" s="132">
        <v>1</v>
      </c>
      <c r="S59" s="132" t="s">
        <v>19468</v>
      </c>
      <c r="T59" s="137" t="s">
        <v>403</v>
      </c>
    </row>
    <row r="60" spans="1:20">
      <c r="A60" s="130" t="s">
        <v>367</v>
      </c>
      <c r="B60" s="134" t="s">
        <v>134</v>
      </c>
      <c r="C60" s="135">
        <v>3</v>
      </c>
      <c r="D60" s="130" t="s">
        <v>1473</v>
      </c>
      <c r="E60" s="130">
        <v>-0.26216210995373301</v>
      </c>
      <c r="F60" s="130">
        <v>0.227296560803876</v>
      </c>
      <c r="G60" s="130">
        <v>-0.21120476888855699</v>
      </c>
      <c r="H60" s="130">
        <v>0.47269638751248499</v>
      </c>
      <c r="I60" s="130">
        <v>0.27825390186905102</v>
      </c>
      <c r="J60" s="130">
        <v>0.209863786228947</v>
      </c>
      <c r="K60" s="130">
        <v>0.20184869981123901</v>
      </c>
      <c r="L60" s="130">
        <v>0.107278612768791</v>
      </c>
      <c r="M60" s="130">
        <v>0.37128699318702302</v>
      </c>
      <c r="N60" s="130">
        <v>1.40803179259038E-2</v>
      </c>
      <c r="O60" s="130"/>
      <c r="P60" s="132">
        <v>-1</v>
      </c>
      <c r="Q60" s="132">
        <v>-1</v>
      </c>
      <c r="R60" s="132">
        <v>1</v>
      </c>
      <c r="S60" s="132" t="s">
        <v>19467</v>
      </c>
      <c r="T60" s="137" t="s">
        <v>1474</v>
      </c>
    </row>
    <row r="61" spans="1:20">
      <c r="A61" s="130" t="s">
        <v>352</v>
      </c>
      <c r="B61" s="134" t="s">
        <v>5</v>
      </c>
      <c r="C61" s="135">
        <v>3</v>
      </c>
      <c r="D61" s="130" t="s">
        <v>11591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0.55098696134587499</v>
      </c>
      <c r="M61" s="130">
        <v>0</v>
      </c>
      <c r="N61" s="130">
        <v>0</v>
      </c>
      <c r="O61" s="130"/>
      <c r="P61" s="132">
        <v>-1</v>
      </c>
      <c r="Q61" s="132">
        <v>-1</v>
      </c>
      <c r="R61" s="132">
        <v>1</v>
      </c>
      <c r="S61" s="132" t="s">
        <v>19467</v>
      </c>
      <c r="T61" s="137" t="s">
        <v>652</v>
      </c>
    </row>
    <row r="62" spans="1:20">
      <c r="A62" s="130" t="s">
        <v>352</v>
      </c>
      <c r="B62" s="134" t="s">
        <v>5</v>
      </c>
      <c r="C62" s="135">
        <v>3</v>
      </c>
      <c r="D62" s="130" t="s">
        <v>1499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0.55141365116880503</v>
      </c>
      <c r="M62" s="130">
        <v>0</v>
      </c>
      <c r="N62" s="130">
        <v>0</v>
      </c>
      <c r="O62" s="130"/>
      <c r="P62" s="132">
        <v>-1</v>
      </c>
      <c r="Q62" s="132">
        <v>-1</v>
      </c>
      <c r="R62" s="132">
        <v>1</v>
      </c>
      <c r="S62" s="132" t="s">
        <v>19468</v>
      </c>
      <c r="T62" s="137" t="s">
        <v>652</v>
      </c>
    </row>
    <row r="63" spans="1:20">
      <c r="A63" s="130" t="s">
        <v>495</v>
      </c>
      <c r="B63" s="134" t="s">
        <v>204</v>
      </c>
      <c r="C63" s="135">
        <v>3</v>
      </c>
      <c r="D63" s="130" t="s">
        <v>7810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0.55141365116880503</v>
      </c>
      <c r="M63" s="130">
        <v>0</v>
      </c>
      <c r="N63" s="130">
        <v>0</v>
      </c>
      <c r="O63" s="130"/>
      <c r="P63" s="132">
        <v>-1</v>
      </c>
      <c r="Q63" s="132">
        <v>-1</v>
      </c>
      <c r="R63" s="132">
        <v>1</v>
      </c>
      <c r="S63" s="132" t="s">
        <v>19464</v>
      </c>
      <c r="T63" s="137" t="s">
        <v>2153</v>
      </c>
    </row>
    <row r="64" spans="1:20">
      <c r="A64" s="130" t="s">
        <v>1281</v>
      </c>
      <c r="B64" s="134" t="s">
        <v>170</v>
      </c>
      <c r="C64" s="135">
        <v>3</v>
      </c>
      <c r="D64" s="130" t="s">
        <v>14680</v>
      </c>
      <c r="E64" s="130">
        <v>-0.26216210995373301</v>
      </c>
      <c r="F64" s="130">
        <v>0.227296560803876</v>
      </c>
      <c r="G64" s="130">
        <v>-0.21120476888855699</v>
      </c>
      <c r="H64" s="130">
        <v>0.47269638751248499</v>
      </c>
      <c r="I64" s="130">
        <v>0.27825390186905102</v>
      </c>
      <c r="J64" s="130">
        <v>0.209863786228947</v>
      </c>
      <c r="K64" s="130">
        <v>0.20184869981123901</v>
      </c>
      <c r="L64" s="130">
        <v>0.107278612768791</v>
      </c>
      <c r="M64" s="130">
        <v>0.37128699318702302</v>
      </c>
      <c r="N64" s="130">
        <v>1.40803179259038E-2</v>
      </c>
      <c r="O64" s="130"/>
      <c r="P64" s="132">
        <v>-1</v>
      </c>
      <c r="Q64" s="132">
        <v>-1</v>
      </c>
      <c r="R64" s="132">
        <v>1</v>
      </c>
      <c r="S64" s="132" t="s">
        <v>19467</v>
      </c>
      <c r="T64" s="137" t="s">
        <v>1769</v>
      </c>
    </row>
    <row r="65" spans="1:20">
      <c r="A65" s="130" t="s">
        <v>352</v>
      </c>
      <c r="B65" s="134" t="s">
        <v>5</v>
      </c>
      <c r="C65" s="135">
        <v>3</v>
      </c>
      <c r="D65" s="130" t="s">
        <v>6568</v>
      </c>
      <c r="E65" s="130">
        <v>-0.26216210995373301</v>
      </c>
      <c r="F65" s="130">
        <v>0.227296560803876</v>
      </c>
      <c r="G65" s="130">
        <v>-0.21120476888855699</v>
      </c>
      <c r="H65" s="130">
        <v>0.47269638751248499</v>
      </c>
      <c r="I65" s="130">
        <v>0.27825390186905102</v>
      </c>
      <c r="J65" s="130">
        <v>0.209863786228947</v>
      </c>
      <c r="K65" s="130">
        <v>0.20184869981123901</v>
      </c>
      <c r="L65" s="130">
        <v>0.107278612768791</v>
      </c>
      <c r="M65" s="130">
        <v>0.37128699318702302</v>
      </c>
      <c r="N65" s="130">
        <v>1.40803179259038E-2</v>
      </c>
      <c r="O65" s="130"/>
      <c r="P65" s="132">
        <v>-1</v>
      </c>
      <c r="Q65" s="132">
        <v>-1</v>
      </c>
      <c r="R65" s="132">
        <v>1</v>
      </c>
      <c r="S65" s="132" t="s">
        <v>19467</v>
      </c>
      <c r="T65" s="137" t="s">
        <v>652</v>
      </c>
    </row>
    <row r="66" spans="1:20">
      <c r="A66" s="130" t="s">
        <v>2291</v>
      </c>
      <c r="B66" s="134" t="s">
        <v>260</v>
      </c>
      <c r="C66" s="135">
        <v>3</v>
      </c>
      <c r="D66" s="130" t="s">
        <v>16575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0</v>
      </c>
      <c r="K66" s="130">
        <v>0</v>
      </c>
      <c r="L66" s="130">
        <v>0.55141365116880503</v>
      </c>
      <c r="M66" s="130">
        <v>0</v>
      </c>
      <c r="N66" s="130">
        <v>0</v>
      </c>
      <c r="O66" s="130"/>
      <c r="P66" s="132">
        <v>-1</v>
      </c>
      <c r="Q66" s="132">
        <v>-1</v>
      </c>
      <c r="R66" s="132">
        <v>1</v>
      </c>
      <c r="S66" s="132" t="s">
        <v>19461</v>
      </c>
      <c r="T66" s="137" t="s">
        <v>16576</v>
      </c>
    </row>
    <row r="67" spans="1:20">
      <c r="A67" s="130" t="s">
        <v>1723</v>
      </c>
      <c r="B67" s="134" t="s">
        <v>318</v>
      </c>
      <c r="C67" s="135">
        <v>3</v>
      </c>
      <c r="D67" s="130" t="s">
        <v>2369</v>
      </c>
      <c r="E67" s="130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0.55141365116880503</v>
      </c>
      <c r="M67" s="130">
        <v>0</v>
      </c>
      <c r="N67" s="130">
        <v>0</v>
      </c>
      <c r="O67" s="130"/>
      <c r="P67" s="132">
        <v>-1</v>
      </c>
      <c r="Q67" s="132">
        <v>-1</v>
      </c>
      <c r="R67" s="132">
        <v>1</v>
      </c>
      <c r="S67" s="132" t="s">
        <v>19467</v>
      </c>
      <c r="T67" s="137" t="s">
        <v>2370</v>
      </c>
    </row>
    <row r="68" spans="1:20">
      <c r="A68" s="130" t="s">
        <v>352</v>
      </c>
      <c r="B68" s="134" t="s">
        <v>5</v>
      </c>
      <c r="C68" s="135">
        <v>4</v>
      </c>
      <c r="D68" s="130" t="s">
        <v>2998</v>
      </c>
      <c r="E68" s="130">
        <v>0.128314170133906</v>
      </c>
      <c r="F68" s="130">
        <v>-0.17779479783260199</v>
      </c>
      <c r="G68" s="130">
        <v>0.166892286644754</v>
      </c>
      <c r="H68" s="130">
        <v>3.43848429770598E-2</v>
      </c>
      <c r="I68" s="130">
        <v>-0.155151120750148</v>
      </c>
      <c r="J68" s="130">
        <v>9.8122600690633999E-2</v>
      </c>
      <c r="K68" s="130">
        <v>-9.0588535474134396E-2</v>
      </c>
      <c r="L68" s="130">
        <v>0.23985524613266099</v>
      </c>
      <c r="M68" s="130">
        <v>0.22737956089783001</v>
      </c>
      <c r="N68" s="130">
        <v>0.120766277773088</v>
      </c>
      <c r="O68" s="130"/>
      <c r="P68" s="132">
        <v>1</v>
      </c>
      <c r="Q68" s="132">
        <v>1</v>
      </c>
      <c r="R68" s="132">
        <v>-1</v>
      </c>
      <c r="S68" s="132" t="s">
        <v>19467</v>
      </c>
      <c r="T68" s="137" t="s">
        <v>652</v>
      </c>
    </row>
    <row r="69" spans="1:20">
      <c r="A69" s="130" t="s">
        <v>1842</v>
      </c>
      <c r="B69" s="134" t="s">
        <v>54</v>
      </c>
      <c r="C69" s="135">
        <v>4</v>
      </c>
      <c r="D69" s="130" t="s">
        <v>11972</v>
      </c>
      <c r="E69" s="130">
        <v>0.28793273754163701</v>
      </c>
      <c r="F69" s="130">
        <v>-0.349321422987241</v>
      </c>
      <c r="G69" s="130">
        <v>0.26496148750392701</v>
      </c>
      <c r="H69" s="130">
        <v>-0.18337394426654499</v>
      </c>
      <c r="I69" s="130">
        <v>-0.361599160076361</v>
      </c>
      <c r="J69" s="130">
        <v>8.2775711342781499E-2</v>
      </c>
      <c r="K69" s="130">
        <v>-0.18241164690907499</v>
      </c>
      <c r="L69" s="130">
        <v>0.52319002241059498</v>
      </c>
      <c r="M69" s="130">
        <v>-0.10143680105373799</v>
      </c>
      <c r="N69" s="130">
        <v>6.8913750113129099E-2</v>
      </c>
      <c r="O69" s="130"/>
      <c r="P69" s="132">
        <v>1</v>
      </c>
      <c r="Q69" s="132">
        <v>1</v>
      </c>
      <c r="R69" s="132">
        <v>-1</v>
      </c>
      <c r="S69" s="132" t="s">
        <v>19467</v>
      </c>
      <c r="T69" s="137" t="s">
        <v>11973</v>
      </c>
    </row>
    <row r="70" spans="1:20">
      <c r="A70" s="130" t="s">
        <v>2291</v>
      </c>
      <c r="B70" s="134" t="s">
        <v>59</v>
      </c>
      <c r="C70" s="135">
        <v>4</v>
      </c>
      <c r="D70" s="130" t="s">
        <v>18257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0</v>
      </c>
      <c r="K70" s="130">
        <v>0</v>
      </c>
      <c r="L70" s="130">
        <v>0.50882974258725799</v>
      </c>
      <c r="M70" s="130">
        <v>0</v>
      </c>
      <c r="N70" s="130">
        <v>0</v>
      </c>
      <c r="O70" s="130"/>
      <c r="P70" s="132">
        <v>1</v>
      </c>
      <c r="Q70" s="132">
        <v>1</v>
      </c>
      <c r="R70" s="132">
        <v>-1</v>
      </c>
      <c r="S70" s="132" t="s">
        <v>19461</v>
      </c>
      <c r="T70" s="137" t="s">
        <v>2287</v>
      </c>
    </row>
    <row r="71" spans="1:20">
      <c r="A71" s="130" t="s">
        <v>1724</v>
      </c>
      <c r="B71" s="134" t="s">
        <v>60</v>
      </c>
      <c r="C71" s="135">
        <v>4</v>
      </c>
      <c r="D71" s="130" t="s">
        <v>18254</v>
      </c>
      <c r="E71" s="130">
        <v>0.28793273754163701</v>
      </c>
      <c r="F71" s="130">
        <v>-0.349321422987241</v>
      </c>
      <c r="G71" s="130">
        <v>0.26496148750392701</v>
      </c>
      <c r="H71" s="130">
        <v>-0.18337394426654499</v>
      </c>
      <c r="I71" s="130">
        <v>-0.361599160076361</v>
      </c>
      <c r="J71" s="130">
        <v>8.2775711342781499E-2</v>
      </c>
      <c r="K71" s="130">
        <v>-0.18241164690907499</v>
      </c>
      <c r="L71" s="130">
        <v>0.52319002241059498</v>
      </c>
      <c r="M71" s="130">
        <v>-0.10143680105373799</v>
      </c>
      <c r="N71" s="130">
        <v>6.8913750113129099E-2</v>
      </c>
      <c r="O71" s="130"/>
      <c r="P71" s="132">
        <v>1</v>
      </c>
      <c r="Q71" s="132">
        <v>1</v>
      </c>
      <c r="R71" s="132">
        <v>-1</v>
      </c>
      <c r="S71" s="132" t="s">
        <v>19463</v>
      </c>
      <c r="T71" s="137" t="s">
        <v>18255</v>
      </c>
    </row>
    <row r="72" spans="1:20">
      <c r="A72" s="130" t="s">
        <v>360</v>
      </c>
      <c r="B72" s="134" t="s">
        <v>97</v>
      </c>
      <c r="C72" s="135">
        <v>4</v>
      </c>
      <c r="D72" s="130" t="s">
        <v>526</v>
      </c>
      <c r="E72" s="130">
        <v>0</v>
      </c>
      <c r="F72" s="130">
        <v>0</v>
      </c>
      <c r="G72" s="130">
        <v>0</v>
      </c>
      <c r="H72" s="130">
        <v>0</v>
      </c>
      <c r="I72" s="130">
        <v>0</v>
      </c>
      <c r="J72" s="130">
        <v>-0.32290811481776899</v>
      </c>
      <c r="K72" s="130">
        <v>0.24953752460551801</v>
      </c>
      <c r="L72" s="130">
        <v>-0.34362467448529699</v>
      </c>
      <c r="M72" s="130">
        <v>0</v>
      </c>
      <c r="N72" s="130">
        <v>0</v>
      </c>
      <c r="O72" s="130"/>
      <c r="P72" s="132">
        <v>1</v>
      </c>
      <c r="Q72" s="132">
        <v>1</v>
      </c>
      <c r="R72" s="132">
        <v>-1</v>
      </c>
      <c r="S72" s="132" t="s">
        <v>19467</v>
      </c>
      <c r="T72" s="137" t="s">
        <v>527</v>
      </c>
    </row>
    <row r="73" spans="1:20">
      <c r="A73" s="130" t="s">
        <v>2854</v>
      </c>
      <c r="B73" s="134" t="s">
        <v>144</v>
      </c>
      <c r="C73" s="135">
        <v>4</v>
      </c>
      <c r="D73" s="130" t="s">
        <v>14396</v>
      </c>
      <c r="E73" s="130">
        <v>0.28793273754163701</v>
      </c>
      <c r="F73" s="130">
        <v>-0.349321422987241</v>
      </c>
      <c r="G73" s="130">
        <v>0.26496148750392701</v>
      </c>
      <c r="H73" s="130">
        <v>-0.18337394426654499</v>
      </c>
      <c r="I73" s="130">
        <v>-0.361599160076361</v>
      </c>
      <c r="J73" s="130">
        <v>8.2775711342781499E-2</v>
      </c>
      <c r="K73" s="130">
        <v>-0.18241164690907499</v>
      </c>
      <c r="L73" s="130">
        <v>0.52319002241059498</v>
      </c>
      <c r="M73" s="130">
        <v>-0.10143680105373799</v>
      </c>
      <c r="N73" s="130">
        <v>6.8913750113129099E-2</v>
      </c>
      <c r="O73" s="130"/>
      <c r="P73" s="132">
        <v>1</v>
      </c>
      <c r="Q73" s="132">
        <v>1</v>
      </c>
      <c r="R73" s="132">
        <v>-1</v>
      </c>
      <c r="S73" s="132" t="s">
        <v>19467</v>
      </c>
      <c r="T73" s="137" t="s">
        <v>14397</v>
      </c>
    </row>
    <row r="74" spans="1:20">
      <c r="A74" s="130" t="s">
        <v>2854</v>
      </c>
      <c r="B74" s="134" t="s">
        <v>245</v>
      </c>
      <c r="C74" s="135">
        <v>4</v>
      </c>
      <c r="D74" s="130" t="s">
        <v>4516</v>
      </c>
      <c r="E74" s="130">
        <v>0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130">
        <v>0</v>
      </c>
      <c r="L74" s="130">
        <v>-0.37637278170194599</v>
      </c>
      <c r="M74" s="130">
        <v>0</v>
      </c>
      <c r="N74" s="130">
        <v>0</v>
      </c>
      <c r="O74" s="130"/>
      <c r="P74" s="132">
        <v>1</v>
      </c>
      <c r="Q74" s="132">
        <v>1</v>
      </c>
      <c r="R74" s="132">
        <v>-1</v>
      </c>
      <c r="S74" s="132" t="s">
        <v>19467</v>
      </c>
      <c r="T74" s="137" t="s">
        <v>4517</v>
      </c>
    </row>
    <row r="75" spans="1:20">
      <c r="A75" s="130" t="s">
        <v>1281</v>
      </c>
      <c r="B75" s="134" t="s">
        <v>300</v>
      </c>
      <c r="C75" s="135">
        <v>4</v>
      </c>
      <c r="D75" s="130" t="s">
        <v>10658</v>
      </c>
      <c r="E75" s="130">
        <v>-0.27823082507000102</v>
      </c>
      <c r="F75" s="130">
        <v>6.9557706267500297E-2</v>
      </c>
      <c r="G75" s="130">
        <v>-0.10962899357377801</v>
      </c>
      <c r="H75" s="130">
        <v>0.349300655386795</v>
      </c>
      <c r="I75" s="130">
        <v>-1.5877302517581598E-2</v>
      </c>
      <c r="J75" s="130">
        <v>0.373494640175491</v>
      </c>
      <c r="K75" s="130">
        <v>-0.21248586208811401</v>
      </c>
      <c r="L75" s="130">
        <v>0.223038297270789</v>
      </c>
      <c r="M75" s="130">
        <v>0.22540971656130099</v>
      </c>
      <c r="N75" s="130">
        <v>-0.105092621425897</v>
      </c>
      <c r="O75" s="130"/>
      <c r="P75" s="132">
        <v>1</v>
      </c>
      <c r="Q75" s="132">
        <v>1</v>
      </c>
      <c r="R75" s="132">
        <v>-1</v>
      </c>
      <c r="S75" s="132" t="s">
        <v>19467</v>
      </c>
      <c r="T75" s="137" t="s">
        <v>10659</v>
      </c>
    </row>
    <row r="76" spans="1:20">
      <c r="A76" s="130" t="s">
        <v>360</v>
      </c>
      <c r="B76" s="134" t="s">
        <v>6</v>
      </c>
      <c r="C76" s="135">
        <v>7</v>
      </c>
      <c r="D76" s="130" t="s">
        <v>18800</v>
      </c>
      <c r="E76" s="130">
        <v>0.30214784801906602</v>
      </c>
      <c r="F76" s="130">
        <v>-0.201431898679378</v>
      </c>
      <c r="G76" s="130">
        <v>0.201431898679378</v>
      </c>
      <c r="H76" s="130">
        <v>-0.25178987334922198</v>
      </c>
      <c r="I76" s="130">
        <v>-0.201431898679378</v>
      </c>
      <c r="J76" s="130">
        <v>-0.176252911344455</v>
      </c>
      <c r="K76" s="130">
        <v>0.100731324646906</v>
      </c>
      <c r="L76" s="130">
        <v>0.201431898679378</v>
      </c>
      <c r="M76" s="130">
        <v>-6.2976310248710005E-2</v>
      </c>
      <c r="N76" s="130">
        <v>-7.5536962004766603E-2</v>
      </c>
      <c r="O76" s="130"/>
      <c r="P76" s="132">
        <v>0</v>
      </c>
      <c r="Q76" s="132">
        <v>1</v>
      </c>
      <c r="R76" s="132">
        <v>1</v>
      </c>
      <c r="S76" s="132" t="s">
        <v>19467</v>
      </c>
      <c r="T76" s="137" t="s">
        <v>18801</v>
      </c>
    </row>
    <row r="77" spans="1:20">
      <c r="A77" s="130" t="s">
        <v>4638</v>
      </c>
      <c r="B77" s="134" t="s">
        <v>11</v>
      </c>
      <c r="C77" s="135">
        <v>7</v>
      </c>
      <c r="D77" s="130" t="s">
        <v>10480</v>
      </c>
      <c r="E77" s="130">
        <v>0.276968860684144</v>
      </c>
      <c r="F77" s="130">
        <v>-0.176252911344455</v>
      </c>
      <c r="G77" s="130">
        <v>0.15107392400953301</v>
      </c>
      <c r="H77" s="130">
        <v>-0.30214784801906602</v>
      </c>
      <c r="I77" s="130">
        <v>-0.25178987334922198</v>
      </c>
      <c r="J77" s="130">
        <v>-0.276968860684144</v>
      </c>
      <c r="K77" s="130">
        <v>-0.12591415580863299</v>
      </c>
      <c r="L77" s="130">
        <v>0.32732683535398899</v>
      </c>
      <c r="M77" s="130">
        <v>-0.32747681329329198</v>
      </c>
      <c r="N77" s="130">
        <v>0.176252911344455</v>
      </c>
      <c r="O77" s="130"/>
      <c r="P77" s="132">
        <v>0</v>
      </c>
      <c r="Q77" s="132">
        <v>1</v>
      </c>
      <c r="R77" s="132">
        <v>1</v>
      </c>
      <c r="S77" s="132" t="s">
        <v>19467</v>
      </c>
      <c r="T77" s="137" t="s">
        <v>10481</v>
      </c>
    </row>
    <row r="78" spans="1:20">
      <c r="A78" s="130" t="s">
        <v>4638</v>
      </c>
      <c r="B78" s="134" t="s">
        <v>12</v>
      </c>
      <c r="C78" s="135">
        <v>7</v>
      </c>
      <c r="D78" s="130" t="s">
        <v>10486</v>
      </c>
      <c r="E78" s="130">
        <v>0.276968860684144</v>
      </c>
      <c r="F78" s="130">
        <v>-0.176252911344455</v>
      </c>
      <c r="G78" s="130">
        <v>0.15107392400953301</v>
      </c>
      <c r="H78" s="130">
        <v>-0.30214784801906602</v>
      </c>
      <c r="I78" s="130">
        <v>-0.25178987334922198</v>
      </c>
      <c r="J78" s="130">
        <v>-0.276968860684144</v>
      </c>
      <c r="K78" s="130">
        <v>-0.12591415580863299</v>
      </c>
      <c r="L78" s="130">
        <v>0.32732683535398899</v>
      </c>
      <c r="M78" s="130">
        <v>-0.32747681329329198</v>
      </c>
      <c r="N78" s="130">
        <v>0.176252911344455</v>
      </c>
      <c r="O78" s="130"/>
      <c r="P78" s="132">
        <v>0</v>
      </c>
      <c r="Q78" s="132">
        <v>1</v>
      </c>
      <c r="R78" s="132">
        <v>1</v>
      </c>
      <c r="S78" s="132" t="s">
        <v>19467</v>
      </c>
      <c r="T78" s="137" t="s">
        <v>10487</v>
      </c>
    </row>
    <row r="79" spans="1:20">
      <c r="A79" s="130" t="s">
        <v>352</v>
      </c>
      <c r="B79" s="134" t="s">
        <v>13</v>
      </c>
      <c r="C79" s="135">
        <v>7</v>
      </c>
      <c r="D79" s="130" t="s">
        <v>18037</v>
      </c>
      <c r="E79" s="130">
        <v>0.30214784801906602</v>
      </c>
      <c r="F79" s="130">
        <v>-0.201431898679378</v>
      </c>
      <c r="G79" s="130">
        <v>0.201431898679378</v>
      </c>
      <c r="H79" s="130">
        <v>-0.25178987334922198</v>
      </c>
      <c r="I79" s="130">
        <v>-0.201431898679378</v>
      </c>
      <c r="J79" s="130">
        <v>-0.176252911344455</v>
      </c>
      <c r="K79" s="130">
        <v>0.100731324646906</v>
      </c>
      <c r="L79" s="130">
        <v>0.201431898679378</v>
      </c>
      <c r="M79" s="130">
        <v>-6.2976310248710005E-2</v>
      </c>
      <c r="N79" s="130">
        <v>-7.5536962004766603E-2</v>
      </c>
      <c r="O79" s="130"/>
      <c r="P79" s="132">
        <v>0</v>
      </c>
      <c r="Q79" s="132">
        <v>1</v>
      </c>
      <c r="R79" s="132">
        <v>1</v>
      </c>
      <c r="S79" s="132" t="s">
        <v>19467</v>
      </c>
      <c r="T79" s="137" t="s">
        <v>18038</v>
      </c>
    </row>
    <row r="80" spans="1:20">
      <c r="A80" s="130" t="s">
        <v>360</v>
      </c>
      <c r="B80" s="134" t="s">
        <v>14</v>
      </c>
      <c r="C80" s="135">
        <v>7</v>
      </c>
      <c r="D80" s="130" t="s">
        <v>14499</v>
      </c>
      <c r="E80" s="130">
        <v>0.30214784801906602</v>
      </c>
      <c r="F80" s="130">
        <v>-0.201431898679378</v>
      </c>
      <c r="G80" s="130">
        <v>0.201431898679378</v>
      </c>
      <c r="H80" s="130">
        <v>-0.25178987334922198</v>
      </c>
      <c r="I80" s="130">
        <v>-0.201431898679378</v>
      </c>
      <c r="J80" s="130">
        <v>-0.176252911344455</v>
      </c>
      <c r="K80" s="130">
        <v>0.100731324646906</v>
      </c>
      <c r="L80" s="130">
        <v>0.201431898679378</v>
      </c>
      <c r="M80" s="130">
        <v>-6.2976310248710005E-2</v>
      </c>
      <c r="N80" s="130">
        <v>-7.5536962004766603E-2</v>
      </c>
      <c r="O80" s="130"/>
      <c r="P80" s="132">
        <v>0</v>
      </c>
      <c r="Q80" s="132">
        <v>1</v>
      </c>
      <c r="R80" s="132">
        <v>1</v>
      </c>
      <c r="S80" s="132" t="s">
        <v>19467</v>
      </c>
      <c r="T80" s="137" t="s">
        <v>14500</v>
      </c>
    </row>
    <row r="81" spans="1:20">
      <c r="A81" s="130" t="s">
        <v>754</v>
      </c>
      <c r="B81" s="134" t="s">
        <v>24</v>
      </c>
      <c r="C81" s="135">
        <v>7</v>
      </c>
      <c r="D81" s="130" t="s">
        <v>3751</v>
      </c>
      <c r="E81" s="130">
        <v>0.54135044975851998</v>
      </c>
      <c r="F81" s="130">
        <v>-0.41607927130200301</v>
      </c>
      <c r="G81" s="130">
        <v>0.399861127662543</v>
      </c>
      <c r="H81" s="130">
        <v>-0.45746349989924501</v>
      </c>
      <c r="I81" s="130">
        <v>-0.33890327743146997</v>
      </c>
      <c r="J81" s="130">
        <v>-0.35400292840614001</v>
      </c>
      <c r="K81" s="130">
        <v>2.1254604865922799E-2</v>
      </c>
      <c r="L81" s="130">
        <v>0.30367075849057501</v>
      </c>
      <c r="M81" s="130">
        <v>-0.325630497817117</v>
      </c>
      <c r="N81" s="130">
        <v>0.23600195227076001</v>
      </c>
      <c r="O81" s="130"/>
      <c r="P81" s="132">
        <v>0</v>
      </c>
      <c r="Q81" s="132">
        <v>1</v>
      </c>
      <c r="R81" s="132">
        <v>1</v>
      </c>
      <c r="S81" s="132" t="s">
        <v>19462</v>
      </c>
      <c r="T81" s="137" t="s">
        <v>3752</v>
      </c>
    </row>
    <row r="82" spans="1:20">
      <c r="A82" s="130" t="s">
        <v>352</v>
      </c>
      <c r="B82" s="134" t="s">
        <v>27</v>
      </c>
      <c r="C82" s="135">
        <v>7</v>
      </c>
      <c r="D82" s="130" t="s">
        <v>16349</v>
      </c>
      <c r="E82" s="130">
        <v>0.32732683535398899</v>
      </c>
      <c r="F82" s="130">
        <v>-0.32732683535398899</v>
      </c>
      <c r="G82" s="130">
        <v>0.32732683535398899</v>
      </c>
      <c r="H82" s="130">
        <v>-0.201431898679378</v>
      </c>
      <c r="I82" s="130">
        <v>-0.100715949339689</v>
      </c>
      <c r="J82" s="130">
        <v>-0.12589493667461099</v>
      </c>
      <c r="K82" s="130">
        <v>7.5548493485179502E-2</v>
      </c>
      <c r="L82" s="130">
        <v>-5.0357974669844402E-2</v>
      </c>
      <c r="M82" s="130">
        <v>-0.13854788254716199</v>
      </c>
      <c r="N82" s="130">
        <v>0.30214784801906602</v>
      </c>
      <c r="O82" s="130"/>
      <c r="P82" s="132">
        <v>0</v>
      </c>
      <c r="Q82" s="132">
        <v>1</v>
      </c>
      <c r="R82" s="132">
        <v>1</v>
      </c>
      <c r="S82" s="132" t="s">
        <v>19467</v>
      </c>
      <c r="T82" s="137" t="s">
        <v>16350</v>
      </c>
    </row>
    <row r="83" spans="1:20">
      <c r="A83" s="130" t="s">
        <v>367</v>
      </c>
      <c r="B83" s="134" t="s">
        <v>29</v>
      </c>
      <c r="C83" s="135">
        <v>7</v>
      </c>
      <c r="D83" s="130" t="s">
        <v>1975</v>
      </c>
      <c r="E83" s="130">
        <v>0.41662602485101902</v>
      </c>
      <c r="F83" s="130">
        <v>-0.27147889361259903</v>
      </c>
      <c r="G83" s="130">
        <v>0.25266352474836001</v>
      </c>
      <c r="H83" s="130">
        <v>-0.40049856582452797</v>
      </c>
      <c r="I83" s="130">
        <v>-0.32792500020531801</v>
      </c>
      <c r="J83" s="130">
        <v>-0.32926895512419202</v>
      </c>
      <c r="K83" s="130">
        <v>-2.41948815690749E-2</v>
      </c>
      <c r="L83" s="130">
        <v>0.38437110679803699</v>
      </c>
      <c r="M83" s="130">
        <v>-0.28841041639645398</v>
      </c>
      <c r="N83" s="130">
        <v>7.9293340213581004E-2</v>
      </c>
      <c r="O83" s="130"/>
      <c r="P83" s="132">
        <v>0</v>
      </c>
      <c r="Q83" s="132">
        <v>1</v>
      </c>
      <c r="R83" s="132">
        <v>1</v>
      </c>
      <c r="S83" s="132" t="s">
        <v>19461</v>
      </c>
      <c r="T83" s="137" t="s">
        <v>1976</v>
      </c>
    </row>
    <row r="84" spans="1:20">
      <c r="A84" s="130" t="s">
        <v>1842</v>
      </c>
      <c r="B84" s="134" t="s">
        <v>35</v>
      </c>
      <c r="C84" s="135">
        <v>7</v>
      </c>
      <c r="D84" s="130" t="s">
        <v>14291</v>
      </c>
      <c r="E84" s="130">
        <v>0.276968860684144</v>
      </c>
      <c r="F84" s="130">
        <v>-0.176252911344455</v>
      </c>
      <c r="G84" s="130">
        <v>0.15107392400953301</v>
      </c>
      <c r="H84" s="130">
        <v>-0.30214784801906602</v>
      </c>
      <c r="I84" s="130">
        <v>-0.25178987334922198</v>
      </c>
      <c r="J84" s="130">
        <v>-0.276968860684144</v>
      </c>
      <c r="K84" s="130">
        <v>-0.12591415580863299</v>
      </c>
      <c r="L84" s="130">
        <v>0.32732683535398899</v>
      </c>
      <c r="M84" s="130">
        <v>-0.32747681329329198</v>
      </c>
      <c r="N84" s="130">
        <v>0.176252911344455</v>
      </c>
      <c r="O84" s="130"/>
      <c r="P84" s="132">
        <v>0</v>
      </c>
      <c r="Q84" s="132">
        <v>1</v>
      </c>
      <c r="R84" s="132">
        <v>1</v>
      </c>
      <c r="S84" s="132" t="s">
        <v>19469</v>
      </c>
      <c r="T84" s="137" t="s">
        <v>14292</v>
      </c>
    </row>
    <row r="85" spans="1:20">
      <c r="A85" s="130" t="s">
        <v>1281</v>
      </c>
      <c r="B85" s="134" t="s">
        <v>36</v>
      </c>
      <c r="C85" s="135">
        <v>7</v>
      </c>
      <c r="D85" s="130" t="s">
        <v>7414</v>
      </c>
      <c r="E85" s="130">
        <v>0.41662602485101902</v>
      </c>
      <c r="F85" s="130">
        <v>-0.27147889361259903</v>
      </c>
      <c r="G85" s="130">
        <v>0.25266352474836001</v>
      </c>
      <c r="H85" s="130">
        <v>-0.40049856582452797</v>
      </c>
      <c r="I85" s="130">
        <v>-0.32792500020531801</v>
      </c>
      <c r="J85" s="130">
        <v>-0.32926895512419202</v>
      </c>
      <c r="K85" s="130">
        <v>-2.41948815690749E-2</v>
      </c>
      <c r="L85" s="130">
        <v>0.38437110679803699</v>
      </c>
      <c r="M85" s="130">
        <v>-0.28841041639645398</v>
      </c>
      <c r="N85" s="130">
        <v>7.9293340213581004E-2</v>
      </c>
      <c r="O85" s="130"/>
      <c r="P85" s="132">
        <v>0</v>
      </c>
      <c r="Q85" s="132">
        <v>1</v>
      </c>
      <c r="R85" s="132">
        <v>1</v>
      </c>
      <c r="S85" s="132" t="s">
        <v>19463</v>
      </c>
      <c r="T85" s="137" t="s">
        <v>7415</v>
      </c>
    </row>
    <row r="86" spans="1:20">
      <c r="A86" s="130" t="s">
        <v>352</v>
      </c>
      <c r="B86" s="134" t="s">
        <v>37</v>
      </c>
      <c r="C86" s="135">
        <v>7</v>
      </c>
      <c r="D86" s="130" t="s">
        <v>14178</v>
      </c>
      <c r="E86" s="130">
        <v>0.54246894242331101</v>
      </c>
      <c r="F86" s="130">
        <v>-0.41719776396679298</v>
      </c>
      <c r="G86" s="130">
        <v>0.402098112992124</v>
      </c>
      <c r="H86" s="130">
        <v>-0.45522651456966501</v>
      </c>
      <c r="I86" s="130">
        <v>-0.33666629210188997</v>
      </c>
      <c r="J86" s="130">
        <v>-0.34952895774697801</v>
      </c>
      <c r="K86" s="130">
        <v>3.1322575591886198E-2</v>
      </c>
      <c r="L86" s="130">
        <v>0.29807829516662299</v>
      </c>
      <c r="M86" s="130">
        <v>-0.31388094377217002</v>
      </c>
      <c r="N86" s="130">
        <v>0.22481702562285699</v>
      </c>
      <c r="O86" s="130"/>
      <c r="P86" s="132">
        <v>0</v>
      </c>
      <c r="Q86" s="132">
        <v>1</v>
      </c>
      <c r="R86" s="132">
        <v>1</v>
      </c>
      <c r="S86" s="132" t="s">
        <v>19461</v>
      </c>
      <c r="T86" s="137" t="s">
        <v>14179</v>
      </c>
    </row>
    <row r="87" spans="1:20">
      <c r="A87" s="130" t="s">
        <v>352</v>
      </c>
      <c r="B87" s="134" t="s">
        <v>43</v>
      </c>
      <c r="C87" s="135">
        <v>7</v>
      </c>
      <c r="D87" s="130" t="s">
        <v>15715</v>
      </c>
      <c r="E87" s="130">
        <v>0.30214784801906602</v>
      </c>
      <c r="F87" s="130">
        <v>-0.201431898679378</v>
      </c>
      <c r="G87" s="130">
        <v>0.201431898679378</v>
      </c>
      <c r="H87" s="130">
        <v>-0.25178987334922198</v>
      </c>
      <c r="I87" s="130">
        <v>-0.201431898679378</v>
      </c>
      <c r="J87" s="130">
        <v>-0.176252911344455</v>
      </c>
      <c r="K87" s="130">
        <v>0.100731324646906</v>
      </c>
      <c r="L87" s="130">
        <v>0.201431898679378</v>
      </c>
      <c r="M87" s="130">
        <v>-6.2976310248710005E-2</v>
      </c>
      <c r="N87" s="130">
        <v>-7.5536962004766603E-2</v>
      </c>
      <c r="O87" s="130"/>
      <c r="P87" s="132">
        <v>0</v>
      </c>
      <c r="Q87" s="132">
        <v>1</v>
      </c>
      <c r="R87" s="132">
        <v>1</v>
      </c>
      <c r="S87" s="132" t="s">
        <v>19469</v>
      </c>
      <c r="T87" s="137" t="s">
        <v>15716</v>
      </c>
    </row>
    <row r="88" spans="1:20">
      <c r="A88" s="130" t="s">
        <v>495</v>
      </c>
      <c r="B88" s="134" t="s">
        <v>46</v>
      </c>
      <c r="C88" s="135">
        <v>7</v>
      </c>
      <c r="D88" s="130" t="s">
        <v>9031</v>
      </c>
      <c r="E88" s="130">
        <v>0.30214784801906602</v>
      </c>
      <c r="F88" s="130">
        <v>-0.201431898679378</v>
      </c>
      <c r="G88" s="130">
        <v>0.201431898679378</v>
      </c>
      <c r="H88" s="130">
        <v>-0.25178987334922198</v>
      </c>
      <c r="I88" s="130">
        <v>-0.201431898679378</v>
      </c>
      <c r="J88" s="130">
        <v>-0.176252911344455</v>
      </c>
      <c r="K88" s="130">
        <v>0.100731324646906</v>
      </c>
      <c r="L88" s="130">
        <v>0.201431898679378</v>
      </c>
      <c r="M88" s="130">
        <v>-6.2976310248710005E-2</v>
      </c>
      <c r="N88" s="130">
        <v>-7.5536962004766603E-2</v>
      </c>
      <c r="O88" s="130"/>
      <c r="P88" s="132">
        <v>0</v>
      </c>
      <c r="Q88" s="132">
        <v>1</v>
      </c>
      <c r="R88" s="132">
        <v>1</v>
      </c>
      <c r="S88" s="132" t="s">
        <v>19467</v>
      </c>
      <c r="T88" s="137" t="s">
        <v>9032</v>
      </c>
    </row>
    <row r="89" spans="1:20">
      <c r="A89" s="130" t="s">
        <v>1706</v>
      </c>
      <c r="B89" s="134" t="s">
        <v>49</v>
      </c>
      <c r="C89" s="135">
        <v>7</v>
      </c>
      <c r="D89" s="130" t="s">
        <v>16589</v>
      </c>
      <c r="E89" s="130">
        <v>0.41662602485101902</v>
      </c>
      <c r="F89" s="130">
        <v>-0.27147889361259903</v>
      </c>
      <c r="G89" s="130">
        <v>0.25266352474836001</v>
      </c>
      <c r="H89" s="130">
        <v>-0.40049856582452797</v>
      </c>
      <c r="I89" s="130">
        <v>-0.32792500020531801</v>
      </c>
      <c r="J89" s="130">
        <v>-0.32926895512419202</v>
      </c>
      <c r="K89" s="130">
        <v>-2.41948815690749E-2</v>
      </c>
      <c r="L89" s="130">
        <v>0.38437110679803699</v>
      </c>
      <c r="M89" s="130">
        <v>-0.28841041639645398</v>
      </c>
      <c r="N89" s="130">
        <v>7.9293340213581004E-2</v>
      </c>
      <c r="O89" s="130"/>
      <c r="P89" s="132">
        <v>0</v>
      </c>
      <c r="Q89" s="132">
        <v>1</v>
      </c>
      <c r="R89" s="132">
        <v>1</v>
      </c>
      <c r="S89" s="132" t="s">
        <v>19467</v>
      </c>
      <c r="T89" s="137" t="s">
        <v>16590</v>
      </c>
    </row>
    <row r="90" spans="1:20">
      <c r="A90" s="130" t="s">
        <v>4638</v>
      </c>
      <c r="B90" s="134" t="s">
        <v>51</v>
      </c>
      <c r="C90" s="135">
        <v>7</v>
      </c>
      <c r="D90" s="130" t="s">
        <v>15552</v>
      </c>
      <c r="E90" s="130">
        <v>5.0357974669844402E-2</v>
      </c>
      <c r="F90" s="130">
        <v>-0.30214784801906602</v>
      </c>
      <c r="G90" s="130">
        <v>0.30214784801906602</v>
      </c>
      <c r="H90" s="130">
        <v>-0.32732683535398899</v>
      </c>
      <c r="I90" s="130">
        <v>-0.32732683535398899</v>
      </c>
      <c r="J90" s="130">
        <v>-0.22661088601429999</v>
      </c>
      <c r="K90" s="130">
        <v>-0.27701114277899203</v>
      </c>
      <c r="L90" s="130">
        <v>-0.15107392400953301</v>
      </c>
      <c r="M90" s="130">
        <v>-0.25190524099484002</v>
      </c>
      <c r="N90" s="130">
        <v>-0.30214784801906602</v>
      </c>
      <c r="O90" s="130"/>
      <c r="P90" s="132">
        <v>0</v>
      </c>
      <c r="Q90" s="132">
        <v>1</v>
      </c>
      <c r="R90" s="132">
        <v>1</v>
      </c>
      <c r="S90" s="132" t="s">
        <v>19467</v>
      </c>
      <c r="T90" s="137" t="s">
        <v>15553</v>
      </c>
    </row>
    <row r="91" spans="1:20">
      <c r="A91" s="130" t="s">
        <v>4638</v>
      </c>
      <c r="B91" s="134" t="s">
        <v>52</v>
      </c>
      <c r="C91" s="135">
        <v>7</v>
      </c>
      <c r="D91" s="130" t="s">
        <v>15554</v>
      </c>
      <c r="E91" s="130">
        <v>5.0357974669844402E-2</v>
      </c>
      <c r="F91" s="130">
        <v>-0.30214784801906602</v>
      </c>
      <c r="G91" s="130">
        <v>0.30214784801906602</v>
      </c>
      <c r="H91" s="130">
        <v>-0.32732683535398899</v>
      </c>
      <c r="I91" s="130">
        <v>-0.32732683535398899</v>
      </c>
      <c r="J91" s="130">
        <v>-0.22661088601429999</v>
      </c>
      <c r="K91" s="130">
        <v>-0.27701114277899203</v>
      </c>
      <c r="L91" s="130">
        <v>-0.15107392400953301</v>
      </c>
      <c r="M91" s="130">
        <v>-0.25190524099484002</v>
      </c>
      <c r="N91" s="130">
        <v>-0.30214784801906602</v>
      </c>
      <c r="O91" s="130"/>
      <c r="P91" s="132">
        <v>0</v>
      </c>
      <c r="Q91" s="132">
        <v>1</v>
      </c>
      <c r="R91" s="132">
        <v>1</v>
      </c>
      <c r="S91" s="132" t="s">
        <v>19467</v>
      </c>
      <c r="T91" s="137" t="s">
        <v>15555</v>
      </c>
    </row>
    <row r="92" spans="1:20">
      <c r="A92" s="130" t="s">
        <v>1281</v>
      </c>
      <c r="B92" s="134" t="s">
        <v>18</v>
      </c>
      <c r="C92" s="135">
        <v>7</v>
      </c>
      <c r="D92" s="130" t="s">
        <v>15225</v>
      </c>
      <c r="E92" s="130">
        <v>0.41662602485101902</v>
      </c>
      <c r="F92" s="130">
        <v>-0.27147889361259903</v>
      </c>
      <c r="G92" s="130">
        <v>0.25266352474836001</v>
      </c>
      <c r="H92" s="130">
        <v>-0.40049856582452797</v>
      </c>
      <c r="I92" s="130">
        <v>-0.32792500020531801</v>
      </c>
      <c r="J92" s="130">
        <v>-0.32926895512419202</v>
      </c>
      <c r="K92" s="130">
        <v>-2.41948815690749E-2</v>
      </c>
      <c r="L92" s="130">
        <v>0.38437110679803699</v>
      </c>
      <c r="M92" s="130">
        <v>-0.28841041639645398</v>
      </c>
      <c r="N92" s="130">
        <v>7.9293340213581004E-2</v>
      </c>
      <c r="O92" s="130"/>
      <c r="P92" s="132">
        <v>0</v>
      </c>
      <c r="Q92" s="132">
        <v>1</v>
      </c>
      <c r="R92" s="132">
        <v>1</v>
      </c>
      <c r="S92" s="132" t="s">
        <v>19461</v>
      </c>
      <c r="T92" s="137" t="s">
        <v>1279</v>
      </c>
    </row>
    <row r="93" spans="1:20">
      <c r="A93" s="130" t="s">
        <v>1723</v>
      </c>
      <c r="B93" s="134" t="s">
        <v>61</v>
      </c>
      <c r="C93" s="135">
        <v>7</v>
      </c>
      <c r="D93" s="130" t="s">
        <v>18788</v>
      </c>
      <c r="E93" s="130">
        <v>0.41662602485101902</v>
      </c>
      <c r="F93" s="130">
        <v>-0.27147889361259903</v>
      </c>
      <c r="G93" s="130">
        <v>0.25266352474836001</v>
      </c>
      <c r="H93" s="130">
        <v>-0.40049856582452797</v>
      </c>
      <c r="I93" s="130">
        <v>-0.32792500020531801</v>
      </c>
      <c r="J93" s="130">
        <v>-0.32926895512419202</v>
      </c>
      <c r="K93" s="130">
        <v>-2.41948815690749E-2</v>
      </c>
      <c r="L93" s="130">
        <v>0.38437110679803699</v>
      </c>
      <c r="M93" s="130">
        <v>-0.28841041639645398</v>
      </c>
      <c r="N93" s="130">
        <v>7.9293340213581004E-2</v>
      </c>
      <c r="O93" s="130"/>
      <c r="P93" s="132">
        <v>0</v>
      </c>
      <c r="Q93" s="132">
        <v>1</v>
      </c>
      <c r="R93" s="132">
        <v>1</v>
      </c>
      <c r="S93" s="132" t="s">
        <v>19464</v>
      </c>
      <c r="T93" s="137" t="s">
        <v>18789</v>
      </c>
    </row>
    <row r="94" spans="1:20">
      <c r="A94" s="130" t="s">
        <v>4638</v>
      </c>
      <c r="B94" s="134" t="s">
        <v>65</v>
      </c>
      <c r="C94" s="135">
        <v>7</v>
      </c>
      <c r="D94" s="130" t="s">
        <v>14030</v>
      </c>
      <c r="E94" s="130">
        <v>0.30214784801906602</v>
      </c>
      <c r="F94" s="130">
        <v>-0.201431898679378</v>
      </c>
      <c r="G94" s="130">
        <v>0.201431898679378</v>
      </c>
      <c r="H94" s="130">
        <v>-0.25178987334922198</v>
      </c>
      <c r="I94" s="130">
        <v>-0.201431898679378</v>
      </c>
      <c r="J94" s="130">
        <v>-0.176252911344455</v>
      </c>
      <c r="K94" s="130">
        <v>0.100731324646906</v>
      </c>
      <c r="L94" s="130">
        <v>0.201431898679378</v>
      </c>
      <c r="M94" s="130">
        <v>-6.2976310248710005E-2</v>
      </c>
      <c r="N94" s="130">
        <v>-7.5536962004766603E-2</v>
      </c>
      <c r="O94" s="130"/>
      <c r="P94" s="132">
        <v>0</v>
      </c>
      <c r="Q94" s="132">
        <v>1</v>
      </c>
      <c r="R94" s="132">
        <v>1</v>
      </c>
      <c r="S94" s="132" t="s">
        <v>19461</v>
      </c>
      <c r="T94" s="137" t="s">
        <v>14031</v>
      </c>
    </row>
    <row r="95" spans="1:20">
      <c r="A95" s="130" t="s">
        <v>4638</v>
      </c>
      <c r="B95" s="134" t="s">
        <v>70</v>
      </c>
      <c r="C95" s="135">
        <v>7</v>
      </c>
      <c r="D95" s="130" t="s">
        <v>10484</v>
      </c>
      <c r="E95" s="130">
        <v>0.276968860684144</v>
      </c>
      <c r="F95" s="130">
        <v>-0.176252911344455</v>
      </c>
      <c r="G95" s="130">
        <v>0.15107392400953301</v>
      </c>
      <c r="H95" s="130">
        <v>-0.30214784801906602</v>
      </c>
      <c r="I95" s="130">
        <v>-0.25178987334922198</v>
      </c>
      <c r="J95" s="130">
        <v>-0.276968860684144</v>
      </c>
      <c r="K95" s="130">
        <v>-0.12591415580863299</v>
      </c>
      <c r="L95" s="130">
        <v>0.32732683535398899</v>
      </c>
      <c r="M95" s="130">
        <v>-0.32747681329329198</v>
      </c>
      <c r="N95" s="130">
        <v>0.176252911344455</v>
      </c>
      <c r="O95" s="130"/>
      <c r="P95" s="132">
        <v>0</v>
      </c>
      <c r="Q95" s="132">
        <v>1</v>
      </c>
      <c r="R95" s="132">
        <v>1</v>
      </c>
      <c r="S95" s="132" t="s">
        <v>19461</v>
      </c>
      <c r="T95" s="137" t="s">
        <v>10485</v>
      </c>
    </row>
    <row r="96" spans="1:20">
      <c r="A96" s="130" t="s">
        <v>467</v>
      </c>
      <c r="B96" s="134" t="s">
        <v>73</v>
      </c>
      <c r="C96" s="135">
        <v>7</v>
      </c>
      <c r="D96" s="130" t="s">
        <v>1203</v>
      </c>
      <c r="E96" s="130">
        <v>0.30214784801906602</v>
      </c>
      <c r="F96" s="130">
        <v>-0.201431898679378</v>
      </c>
      <c r="G96" s="130">
        <v>0.201431898679378</v>
      </c>
      <c r="H96" s="130">
        <v>-0.25178987334922198</v>
      </c>
      <c r="I96" s="130">
        <v>-0.201431898679378</v>
      </c>
      <c r="J96" s="130">
        <v>-0.176252911344455</v>
      </c>
      <c r="K96" s="130">
        <v>0.100731324646906</v>
      </c>
      <c r="L96" s="130">
        <v>0.201431898679378</v>
      </c>
      <c r="M96" s="130">
        <v>-6.2976310248710005E-2</v>
      </c>
      <c r="N96" s="130">
        <v>-7.5536962004766603E-2</v>
      </c>
      <c r="O96" s="130"/>
      <c r="P96" s="132">
        <v>0</v>
      </c>
      <c r="Q96" s="132">
        <v>1</v>
      </c>
      <c r="R96" s="132">
        <v>1</v>
      </c>
      <c r="S96" s="132" t="s">
        <v>19462</v>
      </c>
      <c r="T96" s="137" t="s">
        <v>1204</v>
      </c>
    </row>
    <row r="97" spans="1:20">
      <c r="A97" s="130" t="s">
        <v>2604</v>
      </c>
      <c r="B97" s="134" t="s">
        <v>74</v>
      </c>
      <c r="C97" s="135">
        <v>7</v>
      </c>
      <c r="D97" s="130" t="s">
        <v>18191</v>
      </c>
      <c r="E97" s="130">
        <v>0.276968860684144</v>
      </c>
      <c r="F97" s="130">
        <v>-0.176252911344455</v>
      </c>
      <c r="G97" s="130">
        <v>0.15107392400953301</v>
      </c>
      <c r="H97" s="130">
        <v>-0.30214784801906602</v>
      </c>
      <c r="I97" s="130">
        <v>-0.25178987334922198</v>
      </c>
      <c r="J97" s="130">
        <v>-0.276968860684144</v>
      </c>
      <c r="K97" s="130">
        <v>-0.12591415580863299</v>
      </c>
      <c r="L97" s="130">
        <v>0.32732683535398899</v>
      </c>
      <c r="M97" s="130">
        <v>-0.32747681329329198</v>
      </c>
      <c r="N97" s="130">
        <v>0.176252911344455</v>
      </c>
      <c r="O97" s="130"/>
      <c r="P97" s="132">
        <v>0</v>
      </c>
      <c r="Q97" s="132">
        <v>1</v>
      </c>
      <c r="R97" s="132">
        <v>1</v>
      </c>
      <c r="S97" s="132" t="s">
        <v>19461</v>
      </c>
      <c r="T97" s="137" t="s">
        <v>18192</v>
      </c>
    </row>
    <row r="98" spans="1:20">
      <c r="A98" s="130" t="s">
        <v>467</v>
      </c>
      <c r="B98" s="134" t="s">
        <v>76</v>
      </c>
      <c r="C98" s="135">
        <v>7</v>
      </c>
      <c r="D98" s="130" t="s">
        <v>19055</v>
      </c>
      <c r="E98" s="130">
        <v>0.54135044975851998</v>
      </c>
      <c r="F98" s="130">
        <v>-0.41607927130200301</v>
      </c>
      <c r="G98" s="130">
        <v>0.399861127662543</v>
      </c>
      <c r="H98" s="130">
        <v>-0.45746349989924501</v>
      </c>
      <c r="I98" s="130">
        <v>-0.33890327743146997</v>
      </c>
      <c r="J98" s="130">
        <v>-0.35400292840614001</v>
      </c>
      <c r="K98" s="130">
        <v>2.1254604865922799E-2</v>
      </c>
      <c r="L98" s="130">
        <v>0.30367075849057501</v>
      </c>
      <c r="M98" s="130">
        <v>-0.325630497817117</v>
      </c>
      <c r="N98" s="130">
        <v>0.23600195227076001</v>
      </c>
      <c r="O98" s="130"/>
      <c r="P98" s="132">
        <v>0</v>
      </c>
      <c r="Q98" s="132">
        <v>1</v>
      </c>
      <c r="R98" s="132">
        <v>1</v>
      </c>
      <c r="S98" s="132" t="s">
        <v>19467</v>
      </c>
      <c r="T98" s="137" t="s">
        <v>19056</v>
      </c>
    </row>
    <row r="99" spans="1:20">
      <c r="A99" s="130" t="s">
        <v>2649</v>
      </c>
      <c r="B99" s="134" t="s">
        <v>80</v>
      </c>
      <c r="C99" s="135">
        <v>7</v>
      </c>
      <c r="D99" s="130" t="s">
        <v>17905</v>
      </c>
      <c r="E99" s="130">
        <v>0.41662602485101902</v>
      </c>
      <c r="F99" s="130">
        <v>-0.27147889361259903</v>
      </c>
      <c r="G99" s="130">
        <v>0.25266352474836001</v>
      </c>
      <c r="H99" s="130">
        <v>-0.40049856582452797</v>
      </c>
      <c r="I99" s="130">
        <v>-0.32792500020531801</v>
      </c>
      <c r="J99" s="130">
        <v>-0.32926895512419202</v>
      </c>
      <c r="K99" s="130">
        <v>-2.41948815690749E-2</v>
      </c>
      <c r="L99" s="130">
        <v>0.38437110679803699</v>
      </c>
      <c r="M99" s="130">
        <v>-0.28841041639645398</v>
      </c>
      <c r="N99" s="130">
        <v>7.9293340213581004E-2</v>
      </c>
      <c r="O99" s="130"/>
      <c r="P99" s="132">
        <v>0</v>
      </c>
      <c r="Q99" s="132">
        <v>1</v>
      </c>
      <c r="R99" s="132">
        <v>1</v>
      </c>
      <c r="S99" s="132" t="s">
        <v>19467</v>
      </c>
      <c r="T99" s="137" t="s">
        <v>17906</v>
      </c>
    </row>
    <row r="100" spans="1:20">
      <c r="A100" s="130" t="s">
        <v>2649</v>
      </c>
      <c r="B100" s="134" t="s">
        <v>81</v>
      </c>
      <c r="C100" s="135">
        <v>7</v>
      </c>
      <c r="D100" s="130" t="s">
        <v>17903</v>
      </c>
      <c r="E100" s="130">
        <v>0.41662602485101902</v>
      </c>
      <c r="F100" s="130">
        <v>-0.27147889361259903</v>
      </c>
      <c r="G100" s="130">
        <v>0.25266352474836001</v>
      </c>
      <c r="H100" s="130">
        <v>-0.40049856582452797</v>
      </c>
      <c r="I100" s="130">
        <v>-0.32792500020531801</v>
      </c>
      <c r="J100" s="130">
        <v>-0.32926895512419202</v>
      </c>
      <c r="K100" s="130">
        <v>-2.41948815690749E-2</v>
      </c>
      <c r="L100" s="130">
        <v>0.38437110679803699</v>
      </c>
      <c r="M100" s="130">
        <v>-0.28841041639645398</v>
      </c>
      <c r="N100" s="130">
        <v>7.9293340213581004E-2</v>
      </c>
      <c r="O100" s="130"/>
      <c r="P100" s="132">
        <v>0</v>
      </c>
      <c r="Q100" s="132">
        <v>1</v>
      </c>
      <c r="R100" s="132">
        <v>1</v>
      </c>
      <c r="S100" s="132" t="s">
        <v>19468</v>
      </c>
      <c r="T100" s="137" t="s">
        <v>13019</v>
      </c>
    </row>
    <row r="101" spans="1:20">
      <c r="A101" s="130" t="s">
        <v>4638</v>
      </c>
      <c r="B101" s="134" t="s">
        <v>87</v>
      </c>
      <c r="C101" s="135">
        <v>7</v>
      </c>
      <c r="D101" s="130" t="s">
        <v>15341</v>
      </c>
      <c r="E101" s="130">
        <v>0.30214784801906602</v>
      </c>
      <c r="F101" s="130">
        <v>-0.201431898679378</v>
      </c>
      <c r="G101" s="130">
        <v>0.201431898679378</v>
      </c>
      <c r="H101" s="130">
        <v>-0.25178987334922198</v>
      </c>
      <c r="I101" s="130">
        <v>-0.201431898679378</v>
      </c>
      <c r="J101" s="130">
        <v>-0.176252911344455</v>
      </c>
      <c r="K101" s="130">
        <v>0.100731324646906</v>
      </c>
      <c r="L101" s="130">
        <v>0.201431898679378</v>
      </c>
      <c r="M101" s="130">
        <v>-6.2976310248710005E-2</v>
      </c>
      <c r="N101" s="130">
        <v>-7.5536962004766603E-2</v>
      </c>
      <c r="O101" s="130"/>
      <c r="P101" s="132">
        <v>0</v>
      </c>
      <c r="Q101" s="132">
        <v>1</v>
      </c>
      <c r="R101" s="132">
        <v>1</v>
      </c>
      <c r="S101" s="132" t="s">
        <v>19467</v>
      </c>
      <c r="T101" s="137" t="s">
        <v>15342</v>
      </c>
    </row>
    <row r="102" spans="1:20">
      <c r="A102" s="130" t="s">
        <v>467</v>
      </c>
      <c r="B102" s="134" t="s">
        <v>89</v>
      </c>
      <c r="C102" s="135">
        <v>7</v>
      </c>
      <c r="D102" s="130" t="s">
        <v>11024</v>
      </c>
      <c r="E102" s="130">
        <v>0.54135044975851998</v>
      </c>
      <c r="F102" s="130">
        <v>-0.41607927130200301</v>
      </c>
      <c r="G102" s="130">
        <v>0.399861127662543</v>
      </c>
      <c r="H102" s="130">
        <v>-0.45746349989924501</v>
      </c>
      <c r="I102" s="130">
        <v>-0.33890327743146997</v>
      </c>
      <c r="J102" s="130">
        <v>-0.35400292840614001</v>
      </c>
      <c r="K102" s="130">
        <v>2.1254604865922799E-2</v>
      </c>
      <c r="L102" s="130">
        <v>0.30367075849057501</v>
      </c>
      <c r="M102" s="130">
        <v>-0.325630497817117</v>
      </c>
      <c r="N102" s="130">
        <v>0.23600195227076001</v>
      </c>
      <c r="O102" s="130"/>
      <c r="P102" s="132">
        <v>0</v>
      </c>
      <c r="Q102" s="132">
        <v>1</v>
      </c>
      <c r="R102" s="132">
        <v>1</v>
      </c>
      <c r="S102" s="132" t="s">
        <v>19467</v>
      </c>
      <c r="T102" s="137" t="s">
        <v>11025</v>
      </c>
    </row>
    <row r="103" spans="1:20">
      <c r="A103" s="130" t="s">
        <v>4638</v>
      </c>
      <c r="B103" s="134" t="s">
        <v>90</v>
      </c>
      <c r="C103" s="135">
        <v>7</v>
      </c>
      <c r="D103" s="130" t="s">
        <v>11022</v>
      </c>
      <c r="E103" s="130">
        <v>0.276968860684144</v>
      </c>
      <c r="F103" s="130">
        <v>-0.176252911344455</v>
      </c>
      <c r="G103" s="130">
        <v>0.15107392400953301</v>
      </c>
      <c r="H103" s="130">
        <v>-0.30214784801906602</v>
      </c>
      <c r="I103" s="130">
        <v>-0.25178987334922198</v>
      </c>
      <c r="J103" s="130">
        <v>-0.276968860684144</v>
      </c>
      <c r="K103" s="130">
        <v>-0.12591415580863299</v>
      </c>
      <c r="L103" s="130">
        <v>0.32732683535398899</v>
      </c>
      <c r="M103" s="130">
        <v>-0.32747681329329198</v>
      </c>
      <c r="N103" s="130">
        <v>0.176252911344455</v>
      </c>
      <c r="O103" s="130"/>
      <c r="P103" s="132">
        <v>0</v>
      </c>
      <c r="Q103" s="132">
        <v>1</v>
      </c>
      <c r="R103" s="132">
        <v>1</v>
      </c>
      <c r="S103" s="132" t="s">
        <v>19461</v>
      </c>
      <c r="T103" s="137" t="s">
        <v>11023</v>
      </c>
    </row>
    <row r="104" spans="1:20">
      <c r="A104" s="130" t="s">
        <v>4638</v>
      </c>
      <c r="B104" s="134" t="s">
        <v>94</v>
      </c>
      <c r="C104" s="135">
        <v>7</v>
      </c>
      <c r="D104" s="130" t="s">
        <v>13845</v>
      </c>
      <c r="E104" s="130">
        <v>0.30214784801906602</v>
      </c>
      <c r="F104" s="130">
        <v>-0.201431898679378</v>
      </c>
      <c r="G104" s="130">
        <v>0.201431898679378</v>
      </c>
      <c r="H104" s="130">
        <v>-0.25178987334922198</v>
      </c>
      <c r="I104" s="130">
        <v>-0.201431898679378</v>
      </c>
      <c r="J104" s="130">
        <v>-0.176252911344455</v>
      </c>
      <c r="K104" s="130">
        <v>0.100731324646906</v>
      </c>
      <c r="L104" s="130">
        <v>0.201431898679378</v>
      </c>
      <c r="M104" s="130">
        <v>-6.2976310248710005E-2</v>
      </c>
      <c r="N104" s="130">
        <v>-7.5536962004766603E-2</v>
      </c>
      <c r="O104" s="130"/>
      <c r="P104" s="132">
        <v>0</v>
      </c>
      <c r="Q104" s="132">
        <v>1</v>
      </c>
      <c r="R104" s="132">
        <v>1</v>
      </c>
      <c r="S104" s="132" t="s">
        <v>19467</v>
      </c>
      <c r="T104" s="137" t="s">
        <v>13846</v>
      </c>
    </row>
    <row r="105" spans="1:20">
      <c r="A105" s="130">
        <v>0</v>
      </c>
      <c r="B105" s="134" t="s">
        <v>95</v>
      </c>
      <c r="C105" s="135">
        <v>7</v>
      </c>
      <c r="D105" s="130" t="s">
        <v>19283</v>
      </c>
      <c r="E105" s="130">
        <v>0.30214784801906602</v>
      </c>
      <c r="F105" s="130">
        <v>-0.201431898679378</v>
      </c>
      <c r="G105" s="130">
        <v>0.201431898679378</v>
      </c>
      <c r="H105" s="130">
        <v>-0.25178987334922198</v>
      </c>
      <c r="I105" s="130">
        <v>-0.201431898679378</v>
      </c>
      <c r="J105" s="130">
        <v>-0.176252911344455</v>
      </c>
      <c r="K105" s="130">
        <v>0.100731324646906</v>
      </c>
      <c r="L105" s="130">
        <v>0.201431898679378</v>
      </c>
      <c r="M105" s="130">
        <v>-6.2976310248710005E-2</v>
      </c>
      <c r="N105" s="130">
        <v>-7.5536962004766603E-2</v>
      </c>
      <c r="O105" s="130"/>
      <c r="P105" s="132">
        <v>0</v>
      </c>
      <c r="Q105" s="132">
        <v>1</v>
      </c>
      <c r="R105" s="132">
        <v>1</v>
      </c>
      <c r="S105" s="132" t="s">
        <v>19467</v>
      </c>
      <c r="T105" s="137" t="s">
        <v>19284</v>
      </c>
    </row>
    <row r="106" spans="1:20">
      <c r="A106" s="130" t="s">
        <v>2854</v>
      </c>
      <c r="B106" s="134" t="s">
        <v>102</v>
      </c>
      <c r="C106" s="135">
        <v>7</v>
      </c>
      <c r="D106" s="130" t="s">
        <v>16528</v>
      </c>
      <c r="E106" s="130">
        <v>0.41662602485101902</v>
      </c>
      <c r="F106" s="130">
        <v>-0.27147889361259903</v>
      </c>
      <c r="G106" s="130">
        <v>0.25266352474836001</v>
      </c>
      <c r="H106" s="130">
        <v>-0.40049856582452797</v>
      </c>
      <c r="I106" s="130">
        <v>-0.32792500020531801</v>
      </c>
      <c r="J106" s="130">
        <v>-0.32926895512419202</v>
      </c>
      <c r="K106" s="130">
        <v>-2.41948815690749E-2</v>
      </c>
      <c r="L106" s="130">
        <v>0.38437110679803699</v>
      </c>
      <c r="M106" s="130">
        <v>-0.28841041639645398</v>
      </c>
      <c r="N106" s="130">
        <v>7.9293340213581004E-2</v>
      </c>
      <c r="O106" s="130"/>
      <c r="P106" s="132">
        <v>0</v>
      </c>
      <c r="Q106" s="132">
        <v>1</v>
      </c>
      <c r="R106" s="132">
        <v>1</v>
      </c>
      <c r="S106" s="132" t="s">
        <v>19467</v>
      </c>
      <c r="T106" s="137" t="s">
        <v>16529</v>
      </c>
    </row>
    <row r="107" spans="1:20">
      <c r="A107" s="130" t="s">
        <v>467</v>
      </c>
      <c r="B107" s="134" t="s">
        <v>104</v>
      </c>
      <c r="C107" s="135">
        <v>7</v>
      </c>
      <c r="D107" s="130" t="s">
        <v>11262</v>
      </c>
      <c r="E107" s="130">
        <v>0.54135044975851998</v>
      </c>
      <c r="F107" s="130">
        <v>-0.41607927130200301</v>
      </c>
      <c r="G107" s="130">
        <v>0.399861127662543</v>
      </c>
      <c r="H107" s="130">
        <v>-0.45746349989924501</v>
      </c>
      <c r="I107" s="130">
        <v>-0.33890327743146997</v>
      </c>
      <c r="J107" s="130">
        <v>-0.35400292840614001</v>
      </c>
      <c r="K107" s="130">
        <v>2.1254604865922799E-2</v>
      </c>
      <c r="L107" s="130">
        <v>0.30367075849057501</v>
      </c>
      <c r="M107" s="130">
        <v>-0.325630497817117</v>
      </c>
      <c r="N107" s="130">
        <v>0.23600195227076001</v>
      </c>
      <c r="O107" s="130"/>
      <c r="P107" s="132">
        <v>0</v>
      </c>
      <c r="Q107" s="132">
        <v>1</v>
      </c>
      <c r="R107" s="132">
        <v>1</v>
      </c>
      <c r="S107" s="132" t="s">
        <v>19462</v>
      </c>
      <c r="T107" s="137" t="s">
        <v>11263</v>
      </c>
    </row>
    <row r="108" spans="1:20">
      <c r="A108" s="130" t="s">
        <v>4638</v>
      </c>
      <c r="B108" s="134" t="s">
        <v>107</v>
      </c>
      <c r="C108" s="135">
        <v>7</v>
      </c>
      <c r="D108" s="130" t="s">
        <v>15648</v>
      </c>
      <c r="E108" s="130">
        <v>0.30214784801906602</v>
      </c>
      <c r="F108" s="130">
        <v>-0.201431898679378</v>
      </c>
      <c r="G108" s="130">
        <v>0.201431898679378</v>
      </c>
      <c r="H108" s="130">
        <v>-0.25178987334922198</v>
      </c>
      <c r="I108" s="130">
        <v>-0.201431898679378</v>
      </c>
      <c r="J108" s="130">
        <v>-0.176252911344455</v>
      </c>
      <c r="K108" s="130">
        <v>0.100731324646906</v>
      </c>
      <c r="L108" s="130">
        <v>0.201431898679378</v>
      </c>
      <c r="M108" s="130">
        <v>-6.2976310248710005E-2</v>
      </c>
      <c r="N108" s="130">
        <v>-7.5536962004766603E-2</v>
      </c>
      <c r="O108" s="130"/>
      <c r="P108" s="132">
        <v>0</v>
      </c>
      <c r="Q108" s="132">
        <v>1</v>
      </c>
      <c r="R108" s="132">
        <v>1</v>
      </c>
      <c r="S108" s="132" t="s">
        <v>19462</v>
      </c>
      <c r="T108" s="137" t="s">
        <v>15649</v>
      </c>
    </row>
    <row r="109" spans="1:20">
      <c r="A109" s="130" t="s">
        <v>4638</v>
      </c>
      <c r="B109" s="134" t="s">
        <v>108</v>
      </c>
      <c r="C109" s="135">
        <v>7</v>
      </c>
      <c r="D109" s="130" t="s">
        <v>15650</v>
      </c>
      <c r="E109" s="130">
        <v>0.30214784801906602</v>
      </c>
      <c r="F109" s="130">
        <v>-0.201431898679378</v>
      </c>
      <c r="G109" s="130">
        <v>0.201431898679378</v>
      </c>
      <c r="H109" s="130">
        <v>-0.25178987334922198</v>
      </c>
      <c r="I109" s="130">
        <v>-0.201431898679378</v>
      </c>
      <c r="J109" s="130">
        <v>-0.176252911344455</v>
      </c>
      <c r="K109" s="130">
        <v>0.100731324646906</v>
      </c>
      <c r="L109" s="130">
        <v>0.201431898679378</v>
      </c>
      <c r="M109" s="130">
        <v>-6.2976310248710005E-2</v>
      </c>
      <c r="N109" s="130">
        <v>-7.5536962004766603E-2</v>
      </c>
      <c r="O109" s="130"/>
      <c r="P109" s="132">
        <v>0</v>
      </c>
      <c r="Q109" s="132">
        <v>1</v>
      </c>
      <c r="R109" s="132">
        <v>1</v>
      </c>
      <c r="S109" s="132" t="s">
        <v>19462</v>
      </c>
      <c r="T109" s="137" t="s">
        <v>15651</v>
      </c>
    </row>
    <row r="110" spans="1:20">
      <c r="A110" s="130" t="s">
        <v>4638</v>
      </c>
      <c r="B110" s="134" t="s">
        <v>109</v>
      </c>
      <c r="C110" s="135">
        <v>7</v>
      </c>
      <c r="D110" s="130" t="s">
        <v>15652</v>
      </c>
      <c r="E110" s="130">
        <v>0.30214784801906602</v>
      </c>
      <c r="F110" s="130">
        <v>-0.201431898679378</v>
      </c>
      <c r="G110" s="130">
        <v>0.201431898679378</v>
      </c>
      <c r="H110" s="130">
        <v>-0.25178987334922198</v>
      </c>
      <c r="I110" s="130">
        <v>-0.201431898679378</v>
      </c>
      <c r="J110" s="130">
        <v>-0.176252911344455</v>
      </c>
      <c r="K110" s="130">
        <v>0.100731324646906</v>
      </c>
      <c r="L110" s="130">
        <v>0.201431898679378</v>
      </c>
      <c r="M110" s="130">
        <v>-6.2976310248710005E-2</v>
      </c>
      <c r="N110" s="130">
        <v>-7.5536962004766603E-2</v>
      </c>
      <c r="O110" s="130"/>
      <c r="P110" s="132">
        <v>0</v>
      </c>
      <c r="Q110" s="132">
        <v>1</v>
      </c>
      <c r="R110" s="132">
        <v>1</v>
      </c>
      <c r="S110" s="132" t="s">
        <v>19467</v>
      </c>
      <c r="T110" s="137" t="s">
        <v>15653</v>
      </c>
    </row>
    <row r="111" spans="1:20">
      <c r="A111" s="130" t="s">
        <v>1842</v>
      </c>
      <c r="B111" s="134" t="s">
        <v>112</v>
      </c>
      <c r="C111" s="135">
        <v>7</v>
      </c>
      <c r="D111" s="130" t="s">
        <v>14095</v>
      </c>
      <c r="E111" s="130">
        <v>0.32732683535398899</v>
      </c>
      <c r="F111" s="130">
        <v>-0.32732683535398899</v>
      </c>
      <c r="G111" s="130">
        <v>0.32732683535398899</v>
      </c>
      <c r="H111" s="130">
        <v>-0.201431898679378</v>
      </c>
      <c r="I111" s="130">
        <v>-0.100715949339689</v>
      </c>
      <c r="J111" s="130">
        <v>-0.12589493667461099</v>
      </c>
      <c r="K111" s="130">
        <v>7.5548493485179502E-2</v>
      </c>
      <c r="L111" s="130">
        <v>-5.0357974669844402E-2</v>
      </c>
      <c r="M111" s="130">
        <v>-0.13854788254716199</v>
      </c>
      <c r="N111" s="130">
        <v>0.30214784801906602</v>
      </c>
      <c r="O111" s="130"/>
      <c r="P111" s="132">
        <v>0</v>
      </c>
      <c r="Q111" s="132">
        <v>1</v>
      </c>
      <c r="R111" s="132">
        <v>1</v>
      </c>
      <c r="S111" s="132" t="s">
        <v>19461</v>
      </c>
      <c r="T111" s="137" t="s">
        <v>14096</v>
      </c>
    </row>
    <row r="112" spans="1:20">
      <c r="A112" s="130" t="s">
        <v>4638</v>
      </c>
      <c r="B112" s="134" t="s">
        <v>115</v>
      </c>
      <c r="C112" s="135">
        <v>7</v>
      </c>
      <c r="D112" s="130" t="s">
        <v>17646</v>
      </c>
      <c r="E112" s="130">
        <v>0.41662602485101902</v>
      </c>
      <c r="F112" s="130">
        <v>-0.27147889361259903</v>
      </c>
      <c r="G112" s="130">
        <v>0.25266352474836001</v>
      </c>
      <c r="H112" s="130">
        <v>-0.40049856582452797</v>
      </c>
      <c r="I112" s="130">
        <v>-0.32792500020531801</v>
      </c>
      <c r="J112" s="130">
        <v>-0.32926895512419202</v>
      </c>
      <c r="K112" s="130">
        <v>-2.41948815690749E-2</v>
      </c>
      <c r="L112" s="130">
        <v>0.38437110679803699</v>
      </c>
      <c r="M112" s="130">
        <v>-0.28841041639645398</v>
      </c>
      <c r="N112" s="130">
        <v>7.9293340213581004E-2</v>
      </c>
      <c r="O112" s="130"/>
      <c r="P112" s="132">
        <v>0</v>
      </c>
      <c r="Q112" s="132">
        <v>1</v>
      </c>
      <c r="R112" s="132">
        <v>1</v>
      </c>
      <c r="S112" s="132" t="s">
        <v>19463</v>
      </c>
      <c r="T112" s="137" t="s">
        <v>17647</v>
      </c>
    </row>
    <row r="113" spans="1:20">
      <c r="A113" s="130" t="s">
        <v>4638</v>
      </c>
      <c r="B113" s="134" t="s">
        <v>116</v>
      </c>
      <c r="C113" s="135">
        <v>7</v>
      </c>
      <c r="D113" s="130" t="s">
        <v>17650</v>
      </c>
      <c r="E113" s="130">
        <v>0.41662602485101902</v>
      </c>
      <c r="F113" s="130">
        <v>-0.27147889361259903</v>
      </c>
      <c r="G113" s="130">
        <v>0.25266352474836001</v>
      </c>
      <c r="H113" s="130">
        <v>-0.40049856582452797</v>
      </c>
      <c r="I113" s="130">
        <v>-0.32792500020531801</v>
      </c>
      <c r="J113" s="130">
        <v>-0.32926895512419202</v>
      </c>
      <c r="K113" s="130">
        <v>-2.41948815690749E-2</v>
      </c>
      <c r="L113" s="130">
        <v>0.38437110679803699</v>
      </c>
      <c r="M113" s="130">
        <v>-0.28841041639645398</v>
      </c>
      <c r="N113" s="130">
        <v>7.9293340213581004E-2</v>
      </c>
      <c r="O113" s="130"/>
      <c r="P113" s="132">
        <v>0</v>
      </c>
      <c r="Q113" s="132">
        <v>1</v>
      </c>
      <c r="R113" s="132">
        <v>1</v>
      </c>
      <c r="S113" s="132" t="s">
        <v>19467</v>
      </c>
      <c r="T113" s="137" t="s">
        <v>17651</v>
      </c>
    </row>
    <row r="114" spans="1:20">
      <c r="A114" s="130" t="s">
        <v>4638</v>
      </c>
      <c r="B114" s="134" t="s">
        <v>117</v>
      </c>
      <c r="C114" s="135">
        <v>7</v>
      </c>
      <c r="D114" s="130" t="s">
        <v>17648</v>
      </c>
      <c r="E114" s="130">
        <v>0.41662602485101902</v>
      </c>
      <c r="F114" s="130">
        <v>-0.27147889361259903</v>
      </c>
      <c r="G114" s="130">
        <v>0.25266352474836001</v>
      </c>
      <c r="H114" s="130">
        <v>-0.40049856582452797</v>
      </c>
      <c r="I114" s="130">
        <v>-0.32792500020531801</v>
      </c>
      <c r="J114" s="130">
        <v>-0.32926895512419202</v>
      </c>
      <c r="K114" s="130">
        <v>-2.41948815690749E-2</v>
      </c>
      <c r="L114" s="130">
        <v>0.38437110679803699</v>
      </c>
      <c r="M114" s="130">
        <v>-0.28841041639645398</v>
      </c>
      <c r="N114" s="130">
        <v>7.9293340213581004E-2</v>
      </c>
      <c r="O114" s="130"/>
      <c r="P114" s="132">
        <v>0</v>
      </c>
      <c r="Q114" s="132">
        <v>1</v>
      </c>
      <c r="R114" s="132">
        <v>1</v>
      </c>
      <c r="S114" s="132" t="s">
        <v>19467</v>
      </c>
      <c r="T114" s="137" t="s">
        <v>17649</v>
      </c>
    </row>
    <row r="115" spans="1:20">
      <c r="A115" s="130" t="s">
        <v>1842</v>
      </c>
      <c r="B115" s="134" t="s">
        <v>118</v>
      </c>
      <c r="C115" s="135">
        <v>7</v>
      </c>
      <c r="D115" s="130" t="s">
        <v>17662</v>
      </c>
      <c r="E115" s="130">
        <v>0.41662602485101902</v>
      </c>
      <c r="F115" s="130">
        <v>-0.27147889361259903</v>
      </c>
      <c r="G115" s="130">
        <v>0.25266352474836001</v>
      </c>
      <c r="H115" s="130">
        <v>-0.40049856582452797</v>
      </c>
      <c r="I115" s="130">
        <v>-0.32792500020531801</v>
      </c>
      <c r="J115" s="130">
        <v>-0.32926895512419202</v>
      </c>
      <c r="K115" s="130">
        <v>-2.41948815690749E-2</v>
      </c>
      <c r="L115" s="130">
        <v>0.38437110679803699</v>
      </c>
      <c r="M115" s="130">
        <v>-0.28841041639645398</v>
      </c>
      <c r="N115" s="130">
        <v>7.9293340213581004E-2</v>
      </c>
      <c r="O115" s="130"/>
      <c r="P115" s="132">
        <v>0</v>
      </c>
      <c r="Q115" s="132">
        <v>1</v>
      </c>
      <c r="R115" s="132">
        <v>1</v>
      </c>
      <c r="S115" s="132" t="s">
        <v>19467</v>
      </c>
      <c r="T115" s="137" t="s">
        <v>17663</v>
      </c>
    </row>
    <row r="116" spans="1:20">
      <c r="A116" s="130" t="s">
        <v>4638</v>
      </c>
      <c r="B116" s="134" t="s">
        <v>119</v>
      </c>
      <c r="C116" s="135">
        <v>7</v>
      </c>
      <c r="D116" s="130" t="s">
        <v>16173</v>
      </c>
      <c r="E116" s="130">
        <v>0.54135044975851998</v>
      </c>
      <c r="F116" s="130">
        <v>-0.41607927130200301</v>
      </c>
      <c r="G116" s="130">
        <v>0.399861127662543</v>
      </c>
      <c r="H116" s="130">
        <v>-0.45746349989924501</v>
      </c>
      <c r="I116" s="130">
        <v>-0.33890327743146997</v>
      </c>
      <c r="J116" s="130">
        <v>-0.35400292840614001</v>
      </c>
      <c r="K116" s="130">
        <v>2.1254604865922799E-2</v>
      </c>
      <c r="L116" s="130">
        <v>0.30367075849057501</v>
      </c>
      <c r="M116" s="130">
        <v>-0.325630497817117</v>
      </c>
      <c r="N116" s="130">
        <v>0.23600195227076001</v>
      </c>
      <c r="O116" s="130"/>
      <c r="P116" s="132">
        <v>0</v>
      </c>
      <c r="Q116" s="132">
        <v>1</v>
      </c>
      <c r="R116" s="132">
        <v>1</v>
      </c>
      <c r="S116" s="132" t="s">
        <v>19467</v>
      </c>
      <c r="T116" s="137" t="s">
        <v>16087</v>
      </c>
    </row>
    <row r="117" spans="1:20">
      <c r="A117" s="130" t="s">
        <v>4638</v>
      </c>
      <c r="B117" s="134" t="s">
        <v>120</v>
      </c>
      <c r="C117" s="135">
        <v>7</v>
      </c>
      <c r="D117" s="130" t="s">
        <v>16175</v>
      </c>
      <c r="E117" s="130">
        <v>0.54135044975851998</v>
      </c>
      <c r="F117" s="130">
        <v>-0.41607927130200301</v>
      </c>
      <c r="G117" s="130">
        <v>0.399861127662543</v>
      </c>
      <c r="H117" s="130">
        <v>-0.45746349989924501</v>
      </c>
      <c r="I117" s="130">
        <v>-0.33890327743146997</v>
      </c>
      <c r="J117" s="130">
        <v>-0.35400292840614001</v>
      </c>
      <c r="K117" s="130">
        <v>2.1254604865922799E-2</v>
      </c>
      <c r="L117" s="130">
        <v>0.30367075849057501</v>
      </c>
      <c r="M117" s="130">
        <v>-0.325630497817117</v>
      </c>
      <c r="N117" s="130">
        <v>0.23600195227076001</v>
      </c>
      <c r="O117" s="130"/>
      <c r="P117" s="132">
        <v>0</v>
      </c>
      <c r="Q117" s="132">
        <v>1</v>
      </c>
      <c r="R117" s="132">
        <v>1</v>
      </c>
      <c r="S117" s="132" t="s">
        <v>19468</v>
      </c>
      <c r="T117" s="137" t="s">
        <v>16176</v>
      </c>
    </row>
    <row r="118" spans="1:20">
      <c r="A118" s="130" t="s">
        <v>1281</v>
      </c>
      <c r="B118" s="134" t="s">
        <v>5</v>
      </c>
      <c r="C118" s="135">
        <v>7</v>
      </c>
      <c r="D118" s="130" t="s">
        <v>12460</v>
      </c>
      <c r="E118" s="130">
        <v>0.43409743879638402</v>
      </c>
      <c r="F118" s="130">
        <v>-0.35883596333942602</v>
      </c>
      <c r="G118" s="130">
        <v>0.34002059447518601</v>
      </c>
      <c r="H118" s="130">
        <v>-0.36555573793379698</v>
      </c>
      <c r="I118" s="130">
        <v>-0.25803934442385701</v>
      </c>
      <c r="J118" s="130">
        <v>-0.29432612723346202</v>
      </c>
      <c r="K118" s="130">
        <v>-4.1668962702295698E-2</v>
      </c>
      <c r="L118" s="130">
        <v>0.20965696734438399</v>
      </c>
      <c r="M118" s="130">
        <v>-0.34084867392308199</v>
      </c>
      <c r="N118" s="130">
        <v>0.34136454939406102</v>
      </c>
      <c r="O118" s="130"/>
      <c r="P118" s="132">
        <v>0</v>
      </c>
      <c r="Q118" s="132">
        <v>1</v>
      </c>
      <c r="R118" s="132">
        <v>1</v>
      </c>
      <c r="S118" s="132" t="s">
        <v>19468</v>
      </c>
      <c r="T118" s="137" t="s">
        <v>652</v>
      </c>
    </row>
    <row r="119" spans="1:20">
      <c r="A119" s="130" t="s">
        <v>467</v>
      </c>
      <c r="B119" s="134" t="s">
        <v>124</v>
      </c>
      <c r="C119" s="135">
        <v>7</v>
      </c>
      <c r="D119" s="130" t="s">
        <v>2034</v>
      </c>
      <c r="E119" s="130">
        <v>0.45291280766062397</v>
      </c>
      <c r="F119" s="130">
        <v>-0.37765133220366498</v>
      </c>
      <c r="G119" s="130">
        <v>0.37765133220366498</v>
      </c>
      <c r="H119" s="130">
        <v>-0.32792500020531801</v>
      </c>
      <c r="I119" s="130">
        <v>-0.22040860669537801</v>
      </c>
      <c r="J119" s="130">
        <v>-0.219064651776503</v>
      </c>
      <c r="K119" s="130">
        <v>0.12769520828122899</v>
      </c>
      <c r="L119" s="130">
        <v>0.115580123023186</v>
      </c>
      <c r="M119" s="130">
        <v>-0.143196780168869</v>
      </c>
      <c r="N119" s="130">
        <v>0.15321086075166501</v>
      </c>
      <c r="O119" s="130"/>
      <c r="P119" s="132">
        <v>0</v>
      </c>
      <c r="Q119" s="132">
        <v>1</v>
      </c>
      <c r="R119" s="132">
        <v>1</v>
      </c>
      <c r="S119" s="132" t="s">
        <v>19467</v>
      </c>
      <c r="T119" s="137" t="s">
        <v>2035</v>
      </c>
    </row>
    <row r="120" spans="1:20">
      <c r="A120" s="130" t="s">
        <v>353</v>
      </c>
      <c r="B120" s="134" t="s">
        <v>128</v>
      </c>
      <c r="C120" s="135">
        <v>7</v>
      </c>
      <c r="D120" s="130" t="s">
        <v>18355</v>
      </c>
      <c r="E120" s="130">
        <v>0.30214784801906602</v>
      </c>
      <c r="F120" s="130">
        <v>-0.201431898679378</v>
      </c>
      <c r="G120" s="130">
        <v>0.201431898679378</v>
      </c>
      <c r="H120" s="130">
        <v>-0.25178987334922198</v>
      </c>
      <c r="I120" s="130">
        <v>-0.201431898679378</v>
      </c>
      <c r="J120" s="130">
        <v>-0.176252911344455</v>
      </c>
      <c r="K120" s="130">
        <v>0.100731324646906</v>
      </c>
      <c r="L120" s="130">
        <v>0.201431898679378</v>
      </c>
      <c r="M120" s="130">
        <v>-6.2976310248710005E-2</v>
      </c>
      <c r="N120" s="130">
        <v>-7.5536962004766603E-2</v>
      </c>
      <c r="O120" s="130"/>
      <c r="P120" s="132">
        <v>0</v>
      </c>
      <c r="Q120" s="132">
        <v>1</v>
      </c>
      <c r="R120" s="132">
        <v>1</v>
      </c>
      <c r="S120" s="132" t="s">
        <v>19467</v>
      </c>
      <c r="T120" s="137" t="s">
        <v>18356</v>
      </c>
    </row>
    <row r="121" spans="1:20">
      <c r="A121" s="130" t="s">
        <v>352</v>
      </c>
      <c r="B121" s="134" t="s">
        <v>138</v>
      </c>
      <c r="C121" s="135">
        <v>7</v>
      </c>
      <c r="D121" s="130" t="s">
        <v>16985</v>
      </c>
      <c r="E121" s="130">
        <v>0.30214784801906602</v>
      </c>
      <c r="F121" s="130">
        <v>-0.201431898679378</v>
      </c>
      <c r="G121" s="130">
        <v>0.201431898679378</v>
      </c>
      <c r="H121" s="130">
        <v>-0.25178987334922198</v>
      </c>
      <c r="I121" s="130">
        <v>-0.201431898679378</v>
      </c>
      <c r="J121" s="130">
        <v>-0.176252911344455</v>
      </c>
      <c r="K121" s="130">
        <v>0.100731324646906</v>
      </c>
      <c r="L121" s="130">
        <v>0.201431898679378</v>
      </c>
      <c r="M121" s="130">
        <v>-6.2976310248710005E-2</v>
      </c>
      <c r="N121" s="130">
        <v>-7.5536962004766603E-2</v>
      </c>
      <c r="O121" s="130"/>
      <c r="P121" s="132">
        <v>0</v>
      </c>
      <c r="Q121" s="132">
        <v>1</v>
      </c>
      <c r="R121" s="132">
        <v>1</v>
      </c>
      <c r="S121" s="132" t="s">
        <v>19468</v>
      </c>
      <c r="T121" s="137" t="s">
        <v>16986</v>
      </c>
    </row>
    <row r="122" spans="1:20">
      <c r="A122" s="130" t="s">
        <v>1842</v>
      </c>
      <c r="B122" s="134" t="s">
        <v>139</v>
      </c>
      <c r="C122" s="135">
        <v>7</v>
      </c>
      <c r="D122" s="130" t="s">
        <v>16997</v>
      </c>
      <c r="E122" s="130">
        <v>0.276968860684144</v>
      </c>
      <c r="F122" s="130">
        <v>-0.176252911344455</v>
      </c>
      <c r="G122" s="130">
        <v>0.15107392400953301</v>
      </c>
      <c r="H122" s="130">
        <v>-0.30214784801906602</v>
      </c>
      <c r="I122" s="130">
        <v>-0.25178987334922198</v>
      </c>
      <c r="J122" s="130">
        <v>-0.276968860684144</v>
      </c>
      <c r="K122" s="130">
        <v>-0.12591415580863299</v>
      </c>
      <c r="L122" s="130">
        <v>0.32732683535398899</v>
      </c>
      <c r="M122" s="130">
        <v>-0.32747681329329198</v>
      </c>
      <c r="N122" s="130">
        <v>0.176252911344455</v>
      </c>
      <c r="O122" s="130"/>
      <c r="P122" s="132">
        <v>0</v>
      </c>
      <c r="Q122" s="132">
        <v>1</v>
      </c>
      <c r="R122" s="132">
        <v>1</v>
      </c>
      <c r="S122" s="132" t="s">
        <v>19467</v>
      </c>
      <c r="T122" s="137" t="s">
        <v>16998</v>
      </c>
    </row>
    <row r="123" spans="1:20">
      <c r="A123" s="130" t="s">
        <v>1842</v>
      </c>
      <c r="B123" s="134" t="s">
        <v>140</v>
      </c>
      <c r="C123" s="135">
        <v>7</v>
      </c>
      <c r="D123" s="130" t="s">
        <v>17002</v>
      </c>
      <c r="E123" s="130">
        <v>0.41662602485101902</v>
      </c>
      <c r="F123" s="130">
        <v>-0.27147889361259903</v>
      </c>
      <c r="G123" s="130">
        <v>0.25266352474836001</v>
      </c>
      <c r="H123" s="130">
        <v>-0.40049856582452797</v>
      </c>
      <c r="I123" s="130">
        <v>-0.32792500020531801</v>
      </c>
      <c r="J123" s="130">
        <v>-0.32926895512419202</v>
      </c>
      <c r="K123" s="130">
        <v>-2.41948815690749E-2</v>
      </c>
      <c r="L123" s="130">
        <v>0.38437110679803699</v>
      </c>
      <c r="M123" s="130">
        <v>-0.28841041639645398</v>
      </c>
      <c r="N123" s="130">
        <v>7.9293340213581004E-2</v>
      </c>
      <c r="O123" s="130"/>
      <c r="P123" s="132">
        <v>0</v>
      </c>
      <c r="Q123" s="132">
        <v>1</v>
      </c>
      <c r="R123" s="132">
        <v>1</v>
      </c>
      <c r="S123" s="132" t="s">
        <v>19467</v>
      </c>
      <c r="T123" s="137" t="s">
        <v>17003</v>
      </c>
    </row>
    <row r="124" spans="1:20">
      <c r="A124" s="130" t="s">
        <v>1842</v>
      </c>
      <c r="B124" s="134" t="s">
        <v>141</v>
      </c>
      <c r="C124" s="135">
        <v>7</v>
      </c>
      <c r="D124" s="130" t="s">
        <v>16999</v>
      </c>
      <c r="E124" s="130">
        <v>0.41662602485101902</v>
      </c>
      <c r="F124" s="130">
        <v>-0.27147889361259903</v>
      </c>
      <c r="G124" s="130">
        <v>0.25266352474836001</v>
      </c>
      <c r="H124" s="130">
        <v>-0.40049856582452797</v>
      </c>
      <c r="I124" s="130">
        <v>-0.32792500020531801</v>
      </c>
      <c r="J124" s="130">
        <v>-0.32926895512419202</v>
      </c>
      <c r="K124" s="130">
        <v>-2.41948815690749E-2</v>
      </c>
      <c r="L124" s="130">
        <v>0.38437110679803699</v>
      </c>
      <c r="M124" s="130">
        <v>-0.28841041639645398</v>
      </c>
      <c r="N124" s="130">
        <v>7.9293340213581004E-2</v>
      </c>
      <c r="O124" s="130"/>
      <c r="P124" s="132">
        <v>0</v>
      </c>
      <c r="Q124" s="132">
        <v>1</v>
      </c>
      <c r="R124" s="132">
        <v>1</v>
      </c>
      <c r="S124" s="132" t="s">
        <v>19467</v>
      </c>
      <c r="T124" s="137" t="s">
        <v>17000</v>
      </c>
    </row>
    <row r="125" spans="1:20">
      <c r="A125" s="130" t="s">
        <v>2854</v>
      </c>
      <c r="B125" s="134" t="s">
        <v>147</v>
      </c>
      <c r="C125" s="135">
        <v>7</v>
      </c>
      <c r="D125" s="130" t="s">
        <v>13546</v>
      </c>
      <c r="E125" s="130">
        <v>0.30214784801906602</v>
      </c>
      <c r="F125" s="130">
        <v>-0.201431898679378</v>
      </c>
      <c r="G125" s="130">
        <v>0.201431898679378</v>
      </c>
      <c r="H125" s="130">
        <v>-0.25178987334922198</v>
      </c>
      <c r="I125" s="130">
        <v>-0.201431898679378</v>
      </c>
      <c r="J125" s="130">
        <v>-0.176252911344455</v>
      </c>
      <c r="K125" s="130">
        <v>0.100731324646906</v>
      </c>
      <c r="L125" s="130">
        <v>0.201431898679378</v>
      </c>
      <c r="M125" s="130">
        <v>-6.2976310248710005E-2</v>
      </c>
      <c r="N125" s="130">
        <v>-7.5536962004766603E-2</v>
      </c>
      <c r="O125" s="130"/>
      <c r="P125" s="132">
        <v>0</v>
      </c>
      <c r="Q125" s="132">
        <v>1</v>
      </c>
      <c r="R125" s="132">
        <v>1</v>
      </c>
      <c r="S125" s="132" t="s">
        <v>19467</v>
      </c>
      <c r="T125" s="137" t="s">
        <v>13547</v>
      </c>
    </row>
    <row r="126" spans="1:20">
      <c r="A126" s="130" t="s">
        <v>1281</v>
      </c>
      <c r="B126" s="134" t="s">
        <v>5</v>
      </c>
      <c r="C126" s="135">
        <v>7</v>
      </c>
      <c r="D126" s="130" t="s">
        <v>12642</v>
      </c>
      <c r="E126" s="130">
        <v>0.41796997976989297</v>
      </c>
      <c r="F126" s="130">
        <v>-0.27282284853147398</v>
      </c>
      <c r="G126" s="130">
        <v>0.25535143458610798</v>
      </c>
      <c r="H126" s="130">
        <v>-0.397810655986779</v>
      </c>
      <c r="I126" s="130">
        <v>-0.32523709036756998</v>
      </c>
      <c r="J126" s="130">
        <v>-0.32389313544869502</v>
      </c>
      <c r="K126" s="130">
        <v>-1.20974407845375E-2</v>
      </c>
      <c r="L126" s="130">
        <v>0.37765133220366498</v>
      </c>
      <c r="M126" s="130">
        <v>-0.27429242398543902</v>
      </c>
      <c r="N126" s="130">
        <v>6.5853791024838501E-2</v>
      </c>
      <c r="O126" s="130"/>
      <c r="P126" s="132">
        <v>0</v>
      </c>
      <c r="Q126" s="132">
        <v>1</v>
      </c>
      <c r="R126" s="132">
        <v>1</v>
      </c>
      <c r="S126" s="132" t="s">
        <v>19468</v>
      </c>
      <c r="T126" s="137" t="s">
        <v>652</v>
      </c>
    </row>
    <row r="127" spans="1:20">
      <c r="A127" s="130" t="s">
        <v>4638</v>
      </c>
      <c r="B127" s="134" t="s">
        <v>151</v>
      </c>
      <c r="C127" s="135">
        <v>7</v>
      </c>
      <c r="D127" s="130" t="s">
        <v>16963</v>
      </c>
      <c r="E127" s="130">
        <v>0.41662602485101902</v>
      </c>
      <c r="F127" s="130">
        <v>-0.27147889361259903</v>
      </c>
      <c r="G127" s="130">
        <v>0.25266352474836001</v>
      </c>
      <c r="H127" s="130">
        <v>-0.40049856582452797</v>
      </c>
      <c r="I127" s="130">
        <v>-0.32792500020531801</v>
      </c>
      <c r="J127" s="130">
        <v>-0.32926895512419202</v>
      </c>
      <c r="K127" s="130">
        <v>-2.41948815690749E-2</v>
      </c>
      <c r="L127" s="130">
        <v>0.38437110679803699</v>
      </c>
      <c r="M127" s="130">
        <v>-0.28841041639645398</v>
      </c>
      <c r="N127" s="130">
        <v>7.9293340213581004E-2</v>
      </c>
      <c r="O127" s="130"/>
      <c r="P127" s="132">
        <v>0</v>
      </c>
      <c r="Q127" s="132">
        <v>1</v>
      </c>
      <c r="R127" s="132">
        <v>1</v>
      </c>
      <c r="S127" s="132" t="s">
        <v>19468</v>
      </c>
      <c r="T127" s="137" t="s">
        <v>16964</v>
      </c>
    </row>
    <row r="128" spans="1:20">
      <c r="A128" s="130" t="s">
        <v>4638</v>
      </c>
      <c r="B128" s="134" t="s">
        <v>152</v>
      </c>
      <c r="C128" s="135">
        <v>7</v>
      </c>
      <c r="D128" s="130" t="s">
        <v>16962</v>
      </c>
      <c r="E128" s="130">
        <v>0.41662602485101902</v>
      </c>
      <c r="F128" s="130">
        <v>-0.27147889361259903</v>
      </c>
      <c r="G128" s="130">
        <v>0.25266352474836001</v>
      </c>
      <c r="H128" s="130">
        <v>-0.40049856582452797</v>
      </c>
      <c r="I128" s="130">
        <v>-0.32792500020531801</v>
      </c>
      <c r="J128" s="130">
        <v>-0.32926895512419202</v>
      </c>
      <c r="K128" s="130">
        <v>-2.41948815690749E-2</v>
      </c>
      <c r="L128" s="130">
        <v>0.38437110679803699</v>
      </c>
      <c r="M128" s="130">
        <v>-0.28841041639645398</v>
      </c>
      <c r="N128" s="130">
        <v>7.9293340213581004E-2</v>
      </c>
      <c r="O128" s="130"/>
      <c r="P128" s="132">
        <v>0</v>
      </c>
      <c r="Q128" s="132">
        <v>1</v>
      </c>
      <c r="R128" s="132">
        <v>1</v>
      </c>
      <c r="S128" s="132" t="s">
        <v>19468</v>
      </c>
      <c r="T128" s="137" t="s">
        <v>16934</v>
      </c>
    </row>
    <row r="129" spans="1:20">
      <c r="A129" s="130" t="s">
        <v>467</v>
      </c>
      <c r="B129" s="134" t="s">
        <v>5</v>
      </c>
      <c r="C129" s="135">
        <v>7</v>
      </c>
      <c r="D129" s="130" t="s">
        <v>11486</v>
      </c>
      <c r="E129" s="130">
        <v>0.30214784801906602</v>
      </c>
      <c r="F129" s="130">
        <v>-0.201431898679378</v>
      </c>
      <c r="G129" s="130">
        <v>0.201431898679378</v>
      </c>
      <c r="H129" s="130">
        <v>-0.25178987334922198</v>
      </c>
      <c r="I129" s="130">
        <v>-0.201431898679378</v>
      </c>
      <c r="J129" s="130">
        <v>-0.176252911344455</v>
      </c>
      <c r="K129" s="130">
        <v>0.100731324646906</v>
      </c>
      <c r="L129" s="130">
        <v>0.201431898679378</v>
      </c>
      <c r="M129" s="130">
        <v>-6.2976310248710005E-2</v>
      </c>
      <c r="N129" s="130">
        <v>-7.5536962004766603E-2</v>
      </c>
      <c r="O129" s="130"/>
      <c r="P129" s="132">
        <v>0</v>
      </c>
      <c r="Q129" s="132">
        <v>1</v>
      </c>
      <c r="R129" s="132">
        <v>1</v>
      </c>
      <c r="S129" s="132" t="s">
        <v>19468</v>
      </c>
      <c r="T129" s="137" t="s">
        <v>652</v>
      </c>
    </row>
    <row r="130" spans="1:20">
      <c r="A130" s="130" t="s">
        <v>2329</v>
      </c>
      <c r="B130" s="134" t="s">
        <v>162</v>
      </c>
      <c r="C130" s="135">
        <v>7</v>
      </c>
      <c r="D130" s="130" t="s">
        <v>11404</v>
      </c>
      <c r="E130" s="130">
        <v>0.276968860684144</v>
      </c>
      <c r="F130" s="130">
        <v>-0.176252911344455</v>
      </c>
      <c r="G130" s="130">
        <v>0.15107392400953301</v>
      </c>
      <c r="H130" s="130">
        <v>-0.30214784801906602</v>
      </c>
      <c r="I130" s="130">
        <v>-0.25178987334922198</v>
      </c>
      <c r="J130" s="130">
        <v>-0.276968860684144</v>
      </c>
      <c r="K130" s="130">
        <v>-0.12591415580863299</v>
      </c>
      <c r="L130" s="130">
        <v>0.32732683535398899</v>
      </c>
      <c r="M130" s="130">
        <v>-0.32747681329329198</v>
      </c>
      <c r="N130" s="130">
        <v>0.176252911344455</v>
      </c>
      <c r="O130" s="130"/>
      <c r="P130" s="132">
        <v>0</v>
      </c>
      <c r="Q130" s="132">
        <v>1</v>
      </c>
      <c r="R130" s="132">
        <v>1</v>
      </c>
      <c r="S130" s="132" t="s">
        <v>19467</v>
      </c>
      <c r="T130" s="137" t="s">
        <v>11405</v>
      </c>
    </row>
    <row r="131" spans="1:20">
      <c r="A131" s="130" t="s">
        <v>4638</v>
      </c>
      <c r="B131" s="134" t="s">
        <v>163</v>
      </c>
      <c r="C131" s="135">
        <v>7</v>
      </c>
      <c r="D131" s="130" t="s">
        <v>13971</v>
      </c>
      <c r="E131" s="130">
        <v>0.41662602485101902</v>
      </c>
      <c r="F131" s="130">
        <v>-0.27147889361259903</v>
      </c>
      <c r="G131" s="130">
        <v>0.25266352474836001</v>
      </c>
      <c r="H131" s="130">
        <v>-0.40049856582452797</v>
      </c>
      <c r="I131" s="130">
        <v>-0.32792500020531801</v>
      </c>
      <c r="J131" s="130">
        <v>-0.32926895512419202</v>
      </c>
      <c r="K131" s="130">
        <v>-2.41948815690749E-2</v>
      </c>
      <c r="L131" s="130">
        <v>0.38437110679803699</v>
      </c>
      <c r="M131" s="130">
        <v>-0.28841041639645398</v>
      </c>
      <c r="N131" s="130">
        <v>7.9293340213581004E-2</v>
      </c>
      <c r="O131" s="130"/>
      <c r="P131" s="132">
        <v>0</v>
      </c>
      <c r="Q131" s="132">
        <v>1</v>
      </c>
      <c r="R131" s="132">
        <v>1</v>
      </c>
      <c r="S131" s="132" t="s">
        <v>19467</v>
      </c>
      <c r="T131" s="137" t="s">
        <v>13972</v>
      </c>
    </row>
    <row r="132" spans="1:20">
      <c r="A132" s="130" t="s">
        <v>1281</v>
      </c>
      <c r="B132" s="134" t="s">
        <v>169</v>
      </c>
      <c r="C132" s="135">
        <v>7</v>
      </c>
      <c r="D132" s="130" t="s">
        <v>14688</v>
      </c>
      <c r="E132" s="130">
        <v>0.41662602485101902</v>
      </c>
      <c r="F132" s="130">
        <v>-0.27147889361259903</v>
      </c>
      <c r="G132" s="130">
        <v>0.25266352474836001</v>
      </c>
      <c r="H132" s="130">
        <v>-0.40049856582452797</v>
      </c>
      <c r="I132" s="130">
        <v>-0.32792500020531801</v>
      </c>
      <c r="J132" s="130">
        <v>-0.32926895512419202</v>
      </c>
      <c r="K132" s="130">
        <v>-2.41948815690749E-2</v>
      </c>
      <c r="L132" s="130">
        <v>0.38437110679803699</v>
      </c>
      <c r="M132" s="130">
        <v>-0.28841041639645398</v>
      </c>
      <c r="N132" s="130">
        <v>7.9293340213581004E-2</v>
      </c>
      <c r="O132" s="130"/>
      <c r="P132" s="132">
        <v>0</v>
      </c>
      <c r="Q132" s="132">
        <v>1</v>
      </c>
      <c r="R132" s="132">
        <v>1</v>
      </c>
      <c r="S132" s="132" t="s">
        <v>19468</v>
      </c>
      <c r="T132" s="137" t="s">
        <v>11312</v>
      </c>
    </row>
    <row r="133" spans="1:20">
      <c r="A133" s="130" t="s">
        <v>495</v>
      </c>
      <c r="B133" s="134" t="s">
        <v>172</v>
      </c>
      <c r="C133" s="135">
        <v>7</v>
      </c>
      <c r="D133" s="130" t="s">
        <v>7426</v>
      </c>
      <c r="E133" s="130">
        <v>0.30214784801906602</v>
      </c>
      <c r="F133" s="130">
        <v>-0.201431898679378</v>
      </c>
      <c r="G133" s="130">
        <v>0.201431898679378</v>
      </c>
      <c r="H133" s="130">
        <v>-0.25178987334922198</v>
      </c>
      <c r="I133" s="130">
        <v>-0.201431898679378</v>
      </c>
      <c r="J133" s="130">
        <v>-0.176252911344455</v>
      </c>
      <c r="K133" s="130">
        <v>0.100731324646906</v>
      </c>
      <c r="L133" s="130">
        <v>0.201431898679378</v>
      </c>
      <c r="M133" s="130">
        <v>-6.2976310248710005E-2</v>
      </c>
      <c r="N133" s="130">
        <v>-7.5536962004766603E-2</v>
      </c>
      <c r="O133" s="130"/>
      <c r="P133" s="132">
        <v>0</v>
      </c>
      <c r="Q133" s="132">
        <v>1</v>
      </c>
      <c r="R133" s="132">
        <v>1</v>
      </c>
      <c r="S133" s="132" t="s">
        <v>19469</v>
      </c>
      <c r="T133" s="137" t="s">
        <v>7427</v>
      </c>
    </row>
    <row r="134" spans="1:20">
      <c r="A134" s="130" t="s">
        <v>2649</v>
      </c>
      <c r="B134" s="134" t="s">
        <v>173</v>
      </c>
      <c r="C134" s="135">
        <v>7</v>
      </c>
      <c r="D134" s="130" t="s">
        <v>17931</v>
      </c>
      <c r="E134" s="130">
        <v>0.41662602485101902</v>
      </c>
      <c r="F134" s="130">
        <v>-0.27147889361259903</v>
      </c>
      <c r="G134" s="130">
        <v>0.25266352474836001</v>
      </c>
      <c r="H134" s="130">
        <v>-0.40049856582452797</v>
      </c>
      <c r="I134" s="130">
        <v>-0.32792500020531801</v>
      </c>
      <c r="J134" s="130">
        <v>-0.32926895512419202</v>
      </c>
      <c r="K134" s="130">
        <v>-2.41948815690749E-2</v>
      </c>
      <c r="L134" s="130">
        <v>0.38437110679803699</v>
      </c>
      <c r="M134" s="130">
        <v>-0.28841041639645398</v>
      </c>
      <c r="N134" s="130">
        <v>7.9293340213581004E-2</v>
      </c>
      <c r="O134" s="130"/>
      <c r="P134" s="132">
        <v>0</v>
      </c>
      <c r="Q134" s="132">
        <v>1</v>
      </c>
      <c r="R134" s="132">
        <v>1</v>
      </c>
      <c r="S134" s="132" t="s">
        <v>19467</v>
      </c>
      <c r="T134" s="137" t="s">
        <v>17932</v>
      </c>
    </row>
    <row r="135" spans="1:20">
      <c r="A135" s="130" t="s">
        <v>854</v>
      </c>
      <c r="B135" s="134" t="s">
        <v>174</v>
      </c>
      <c r="C135" s="135">
        <v>7</v>
      </c>
      <c r="D135" s="130" t="s">
        <v>15885</v>
      </c>
      <c r="E135" s="130">
        <v>0.41662602485101902</v>
      </c>
      <c r="F135" s="130">
        <v>-0.27147889361259903</v>
      </c>
      <c r="G135" s="130">
        <v>0.25266352474836001</v>
      </c>
      <c r="H135" s="130">
        <v>-0.40049856582452797</v>
      </c>
      <c r="I135" s="130">
        <v>-0.32792500020531801</v>
      </c>
      <c r="J135" s="130">
        <v>-0.32926895512419202</v>
      </c>
      <c r="K135" s="130">
        <v>-2.41948815690749E-2</v>
      </c>
      <c r="L135" s="130">
        <v>0.38437110679803699</v>
      </c>
      <c r="M135" s="130">
        <v>-0.28841041639645398</v>
      </c>
      <c r="N135" s="130">
        <v>7.9293340213581004E-2</v>
      </c>
      <c r="O135" s="130"/>
      <c r="P135" s="132">
        <v>0</v>
      </c>
      <c r="Q135" s="132">
        <v>1</v>
      </c>
      <c r="R135" s="132">
        <v>1</v>
      </c>
      <c r="S135" s="132" t="s">
        <v>19467</v>
      </c>
      <c r="T135" s="137" t="s">
        <v>15886</v>
      </c>
    </row>
    <row r="136" spans="1:20">
      <c r="A136" s="130" t="s">
        <v>854</v>
      </c>
      <c r="B136" s="134" t="s">
        <v>175</v>
      </c>
      <c r="C136" s="135">
        <v>7</v>
      </c>
      <c r="D136" s="130" t="s">
        <v>15893</v>
      </c>
      <c r="E136" s="130">
        <v>0.41662602485101902</v>
      </c>
      <c r="F136" s="130">
        <v>-0.27147889361259903</v>
      </c>
      <c r="G136" s="130">
        <v>0.25266352474836001</v>
      </c>
      <c r="H136" s="130">
        <v>-0.40049856582452797</v>
      </c>
      <c r="I136" s="130">
        <v>-0.32792500020531801</v>
      </c>
      <c r="J136" s="130">
        <v>-0.32926895512419202</v>
      </c>
      <c r="K136" s="130">
        <v>-2.41948815690749E-2</v>
      </c>
      <c r="L136" s="130">
        <v>0.38437110679803699</v>
      </c>
      <c r="M136" s="130">
        <v>-0.28841041639645398</v>
      </c>
      <c r="N136" s="130">
        <v>7.9293340213581004E-2</v>
      </c>
      <c r="O136" s="130"/>
      <c r="P136" s="132">
        <v>0</v>
      </c>
      <c r="Q136" s="132">
        <v>1</v>
      </c>
      <c r="R136" s="132">
        <v>1</v>
      </c>
      <c r="S136" s="132" t="s">
        <v>19461</v>
      </c>
      <c r="T136" s="137" t="s">
        <v>15894</v>
      </c>
    </row>
    <row r="137" spans="1:20">
      <c r="A137" s="130" t="s">
        <v>367</v>
      </c>
      <c r="B137" s="134" t="s">
        <v>179</v>
      </c>
      <c r="C137" s="135">
        <v>7</v>
      </c>
      <c r="D137" s="130" t="s">
        <v>19019</v>
      </c>
      <c r="E137" s="130">
        <v>0.41662602485101902</v>
      </c>
      <c r="F137" s="130">
        <v>-0.27147889361259903</v>
      </c>
      <c r="G137" s="130">
        <v>0.25266352474836001</v>
      </c>
      <c r="H137" s="130">
        <v>-0.40049856582452797</v>
      </c>
      <c r="I137" s="130">
        <v>-0.32792500020531801</v>
      </c>
      <c r="J137" s="130">
        <v>-0.32926895512419202</v>
      </c>
      <c r="K137" s="130">
        <v>-2.41948815690749E-2</v>
      </c>
      <c r="L137" s="130">
        <v>0.38437110679803699</v>
      </c>
      <c r="M137" s="130">
        <v>-0.28841041639645398</v>
      </c>
      <c r="N137" s="130">
        <v>7.9293340213581004E-2</v>
      </c>
      <c r="O137" s="130"/>
      <c r="P137" s="132">
        <v>0</v>
      </c>
      <c r="Q137" s="132">
        <v>1</v>
      </c>
      <c r="R137" s="132">
        <v>1</v>
      </c>
      <c r="S137" s="132" t="s">
        <v>19467</v>
      </c>
      <c r="T137" s="137" t="s">
        <v>19020</v>
      </c>
    </row>
    <row r="138" spans="1:20">
      <c r="A138" s="130" t="s">
        <v>367</v>
      </c>
      <c r="B138" s="134" t="s">
        <v>180</v>
      </c>
      <c r="C138" s="135">
        <v>7</v>
      </c>
      <c r="D138" s="130" t="s">
        <v>19024</v>
      </c>
      <c r="E138" s="130">
        <v>0.41796997976989297</v>
      </c>
      <c r="F138" s="130">
        <v>-0.27282284853147398</v>
      </c>
      <c r="G138" s="130">
        <v>0.25535143458610798</v>
      </c>
      <c r="H138" s="130">
        <v>-0.397810655986779</v>
      </c>
      <c r="I138" s="130">
        <v>-0.32523709036756998</v>
      </c>
      <c r="J138" s="130">
        <v>-0.32389313544869502</v>
      </c>
      <c r="K138" s="130">
        <v>-1.20974407845375E-2</v>
      </c>
      <c r="L138" s="130">
        <v>0.37765133220366498</v>
      </c>
      <c r="M138" s="130">
        <v>-0.27429242398543902</v>
      </c>
      <c r="N138" s="130">
        <v>6.5853791024838501E-2</v>
      </c>
      <c r="O138" s="130"/>
      <c r="P138" s="132">
        <v>0</v>
      </c>
      <c r="Q138" s="132">
        <v>1</v>
      </c>
      <c r="R138" s="132">
        <v>1</v>
      </c>
      <c r="S138" s="132" t="s">
        <v>19467</v>
      </c>
      <c r="T138" s="137" t="s">
        <v>19025</v>
      </c>
    </row>
    <row r="139" spans="1:20">
      <c r="A139" s="130" t="s">
        <v>367</v>
      </c>
      <c r="B139" s="134" t="s">
        <v>183</v>
      </c>
      <c r="C139" s="135">
        <v>7</v>
      </c>
      <c r="D139" s="130" t="s">
        <v>14477</v>
      </c>
      <c r="E139" s="130">
        <v>0.30214784801906602</v>
      </c>
      <c r="F139" s="130">
        <v>-0.201431898679378</v>
      </c>
      <c r="G139" s="130">
        <v>0.201431898679378</v>
      </c>
      <c r="H139" s="130">
        <v>-0.25178987334922198</v>
      </c>
      <c r="I139" s="130">
        <v>-0.201431898679378</v>
      </c>
      <c r="J139" s="130">
        <v>-0.176252911344455</v>
      </c>
      <c r="K139" s="130">
        <v>0.100731324646906</v>
      </c>
      <c r="L139" s="130">
        <v>0.201431898679378</v>
      </c>
      <c r="M139" s="130">
        <v>-6.2976310248710005E-2</v>
      </c>
      <c r="N139" s="130">
        <v>-7.5536962004766603E-2</v>
      </c>
      <c r="O139" s="130"/>
      <c r="P139" s="132">
        <v>0</v>
      </c>
      <c r="Q139" s="132">
        <v>1</v>
      </c>
      <c r="R139" s="132">
        <v>1</v>
      </c>
      <c r="S139" s="132" t="s">
        <v>19463</v>
      </c>
      <c r="T139" s="137" t="s">
        <v>14478</v>
      </c>
    </row>
    <row r="140" spans="1:20">
      <c r="A140" s="130" t="s">
        <v>467</v>
      </c>
      <c r="B140" s="134" t="s">
        <v>184</v>
      </c>
      <c r="C140" s="135">
        <v>7</v>
      </c>
      <c r="D140" s="130" t="s">
        <v>14472</v>
      </c>
      <c r="E140" s="130">
        <v>0.276968860684144</v>
      </c>
      <c r="F140" s="130">
        <v>-0.176252911344455</v>
      </c>
      <c r="G140" s="130">
        <v>0.15107392400953301</v>
      </c>
      <c r="H140" s="130">
        <v>-0.30214784801906602</v>
      </c>
      <c r="I140" s="130">
        <v>-0.25178987334922198</v>
      </c>
      <c r="J140" s="130">
        <v>-0.276968860684144</v>
      </c>
      <c r="K140" s="130">
        <v>-0.12591415580863299</v>
      </c>
      <c r="L140" s="130">
        <v>0.32732683535398899</v>
      </c>
      <c r="M140" s="130">
        <v>-0.32747681329329198</v>
      </c>
      <c r="N140" s="130">
        <v>0.176252911344455</v>
      </c>
      <c r="O140" s="130"/>
      <c r="P140" s="132">
        <v>0</v>
      </c>
      <c r="Q140" s="132">
        <v>1</v>
      </c>
      <c r="R140" s="132">
        <v>1</v>
      </c>
      <c r="S140" s="132" t="s">
        <v>19463</v>
      </c>
      <c r="T140" s="137" t="s">
        <v>14473</v>
      </c>
    </row>
    <row r="141" spans="1:20">
      <c r="A141" s="130" t="s">
        <v>352</v>
      </c>
      <c r="B141" s="134" t="s">
        <v>185</v>
      </c>
      <c r="C141" s="135">
        <v>7</v>
      </c>
      <c r="D141" s="130" t="s">
        <v>10780</v>
      </c>
      <c r="E141" s="130">
        <v>0.30214784801906602</v>
      </c>
      <c r="F141" s="130">
        <v>-0.201431898679378</v>
      </c>
      <c r="G141" s="130">
        <v>0.201431898679378</v>
      </c>
      <c r="H141" s="130">
        <v>-0.25178987334922198</v>
      </c>
      <c r="I141" s="130">
        <v>-0.201431898679378</v>
      </c>
      <c r="J141" s="130">
        <v>-0.176252911344455</v>
      </c>
      <c r="K141" s="130">
        <v>0.100731324646906</v>
      </c>
      <c r="L141" s="130">
        <v>0.201431898679378</v>
      </c>
      <c r="M141" s="130">
        <v>-6.2976310248710005E-2</v>
      </c>
      <c r="N141" s="130">
        <v>-7.5536962004766603E-2</v>
      </c>
      <c r="O141" s="130"/>
      <c r="P141" s="132">
        <v>0</v>
      </c>
      <c r="Q141" s="132">
        <v>1</v>
      </c>
      <c r="R141" s="132">
        <v>1</v>
      </c>
      <c r="S141" s="132" t="s">
        <v>19462</v>
      </c>
      <c r="T141" s="137" t="s">
        <v>10781</v>
      </c>
    </row>
    <row r="142" spans="1:20">
      <c r="A142" s="130" t="s">
        <v>360</v>
      </c>
      <c r="B142" s="134" t="s">
        <v>186</v>
      </c>
      <c r="C142" s="135">
        <v>7</v>
      </c>
      <c r="D142" s="130" t="s">
        <v>9093</v>
      </c>
      <c r="E142" s="130">
        <v>0.30214784801906602</v>
      </c>
      <c r="F142" s="130">
        <v>-0.201431898679378</v>
      </c>
      <c r="G142" s="130">
        <v>0.201431898679378</v>
      </c>
      <c r="H142" s="130">
        <v>-0.25178987334922198</v>
      </c>
      <c r="I142" s="130">
        <v>-0.201431898679378</v>
      </c>
      <c r="J142" s="130">
        <v>-0.176252911344455</v>
      </c>
      <c r="K142" s="130">
        <v>0.100731324646906</v>
      </c>
      <c r="L142" s="130">
        <v>0.201431898679378</v>
      </c>
      <c r="M142" s="130">
        <v>-6.2976310248710005E-2</v>
      </c>
      <c r="N142" s="130">
        <v>-7.5536962004766603E-2</v>
      </c>
      <c r="O142" s="130"/>
      <c r="P142" s="132">
        <v>0</v>
      </c>
      <c r="Q142" s="132">
        <v>1</v>
      </c>
      <c r="R142" s="132">
        <v>1</v>
      </c>
      <c r="S142" s="132" t="s">
        <v>19461</v>
      </c>
      <c r="T142" s="137" t="s">
        <v>9094</v>
      </c>
    </row>
    <row r="143" spans="1:20">
      <c r="A143" s="130" t="s">
        <v>854</v>
      </c>
      <c r="B143" s="134" t="s">
        <v>191</v>
      </c>
      <c r="C143" s="135">
        <v>7</v>
      </c>
      <c r="D143" s="130" t="s">
        <v>15890</v>
      </c>
      <c r="E143" s="130">
        <v>0.41662602485101902</v>
      </c>
      <c r="F143" s="130">
        <v>-0.27147889361259903</v>
      </c>
      <c r="G143" s="130">
        <v>0.25266352474836001</v>
      </c>
      <c r="H143" s="130">
        <v>-0.40049856582452797</v>
      </c>
      <c r="I143" s="130">
        <v>-0.32792500020531801</v>
      </c>
      <c r="J143" s="130">
        <v>-0.32926895512419202</v>
      </c>
      <c r="K143" s="130">
        <v>-2.41948815690749E-2</v>
      </c>
      <c r="L143" s="130">
        <v>0.38437110679803699</v>
      </c>
      <c r="M143" s="130">
        <v>-0.28841041639645398</v>
      </c>
      <c r="N143" s="130">
        <v>7.9293340213581004E-2</v>
      </c>
      <c r="O143" s="130"/>
      <c r="P143" s="132">
        <v>0</v>
      </c>
      <c r="Q143" s="132">
        <v>1</v>
      </c>
      <c r="R143" s="132">
        <v>1</v>
      </c>
      <c r="S143" s="132" t="s">
        <v>19468</v>
      </c>
      <c r="T143" s="137" t="s">
        <v>15891</v>
      </c>
    </row>
    <row r="144" spans="1:20">
      <c r="A144" s="130" t="s">
        <v>4638</v>
      </c>
      <c r="B144" s="134" t="s">
        <v>194</v>
      </c>
      <c r="C144" s="135">
        <v>7</v>
      </c>
      <c r="D144" s="130" t="s">
        <v>8677</v>
      </c>
      <c r="E144" s="130">
        <v>0.30214784801906602</v>
      </c>
      <c r="F144" s="130">
        <v>-0.201431898679378</v>
      </c>
      <c r="G144" s="130">
        <v>0.201431898679378</v>
      </c>
      <c r="H144" s="130">
        <v>-0.25178987334922198</v>
      </c>
      <c r="I144" s="130">
        <v>-0.201431898679378</v>
      </c>
      <c r="J144" s="130">
        <v>-0.176252911344455</v>
      </c>
      <c r="K144" s="130">
        <v>0.100731324646906</v>
      </c>
      <c r="L144" s="130">
        <v>0.201431898679378</v>
      </c>
      <c r="M144" s="130">
        <v>-6.2976310248710005E-2</v>
      </c>
      <c r="N144" s="130">
        <v>-7.5536962004766603E-2</v>
      </c>
      <c r="O144" s="130"/>
      <c r="P144" s="132">
        <v>0</v>
      </c>
      <c r="Q144" s="132">
        <v>1</v>
      </c>
      <c r="R144" s="132">
        <v>1</v>
      </c>
      <c r="S144" s="132" t="s">
        <v>19462</v>
      </c>
      <c r="T144" s="137" t="s">
        <v>8678</v>
      </c>
    </row>
    <row r="145" spans="1:20">
      <c r="A145" s="130" t="s">
        <v>367</v>
      </c>
      <c r="B145" s="134" t="s">
        <v>198</v>
      </c>
      <c r="C145" s="135">
        <v>7</v>
      </c>
      <c r="D145" s="130" t="s">
        <v>1990</v>
      </c>
      <c r="E145" s="130">
        <v>0.41662602485101902</v>
      </c>
      <c r="F145" s="130">
        <v>-0.27147889361259903</v>
      </c>
      <c r="G145" s="130">
        <v>0.25266352474836001</v>
      </c>
      <c r="H145" s="130">
        <v>-0.40049856582452797</v>
      </c>
      <c r="I145" s="130">
        <v>-0.32792500020531801</v>
      </c>
      <c r="J145" s="130">
        <v>-0.32926895512419202</v>
      </c>
      <c r="K145" s="130">
        <v>-2.41948815690749E-2</v>
      </c>
      <c r="L145" s="130">
        <v>0.38437110679803699</v>
      </c>
      <c r="M145" s="130">
        <v>-0.28841041639645398</v>
      </c>
      <c r="N145" s="130">
        <v>7.9293340213581004E-2</v>
      </c>
      <c r="O145" s="130"/>
      <c r="P145" s="132">
        <v>0</v>
      </c>
      <c r="Q145" s="132">
        <v>1</v>
      </c>
      <c r="R145" s="132">
        <v>1</v>
      </c>
      <c r="S145" s="132" t="s">
        <v>19461</v>
      </c>
      <c r="T145" s="137" t="s">
        <v>1991</v>
      </c>
    </row>
    <row r="146" spans="1:20">
      <c r="A146" s="130" t="s">
        <v>1281</v>
      </c>
      <c r="B146" s="134" t="s">
        <v>199</v>
      </c>
      <c r="C146" s="135">
        <v>7</v>
      </c>
      <c r="D146" s="130" t="s">
        <v>2012</v>
      </c>
      <c r="E146" s="130">
        <v>0.41796997976989297</v>
      </c>
      <c r="F146" s="130">
        <v>-0.27282284853147398</v>
      </c>
      <c r="G146" s="130">
        <v>0.25535143458610798</v>
      </c>
      <c r="H146" s="130">
        <v>-0.397810655986779</v>
      </c>
      <c r="I146" s="130">
        <v>-0.32523709036756998</v>
      </c>
      <c r="J146" s="130">
        <v>-0.32389313544869502</v>
      </c>
      <c r="K146" s="130">
        <v>-1.20974407845375E-2</v>
      </c>
      <c r="L146" s="130">
        <v>0.37765133220366498</v>
      </c>
      <c r="M146" s="130">
        <v>-0.27429242398543902</v>
      </c>
      <c r="N146" s="130">
        <v>6.5853791024838501E-2</v>
      </c>
      <c r="O146" s="130"/>
      <c r="P146" s="132">
        <v>0</v>
      </c>
      <c r="Q146" s="132">
        <v>1</v>
      </c>
      <c r="R146" s="132">
        <v>1</v>
      </c>
      <c r="S146" s="132" t="s">
        <v>19467</v>
      </c>
      <c r="T146" s="137" t="s">
        <v>2013</v>
      </c>
    </row>
    <row r="147" spans="1:20">
      <c r="A147" s="130" t="s">
        <v>854</v>
      </c>
      <c r="B147" s="134" t="s">
        <v>202</v>
      </c>
      <c r="C147" s="135">
        <v>7</v>
      </c>
      <c r="D147" s="130" t="s">
        <v>1537</v>
      </c>
      <c r="E147" s="130">
        <v>0.30214784801906602</v>
      </c>
      <c r="F147" s="130">
        <v>-0.201431898679378</v>
      </c>
      <c r="G147" s="130">
        <v>0.201431898679378</v>
      </c>
      <c r="H147" s="130">
        <v>-0.25178987334922198</v>
      </c>
      <c r="I147" s="130">
        <v>-0.201431898679378</v>
      </c>
      <c r="J147" s="130">
        <v>-0.176252911344455</v>
      </c>
      <c r="K147" s="130">
        <v>0.100731324646906</v>
      </c>
      <c r="L147" s="130">
        <v>0.201431898679378</v>
      </c>
      <c r="M147" s="130">
        <v>-6.2976310248710005E-2</v>
      </c>
      <c r="N147" s="130">
        <v>-7.5536962004766603E-2</v>
      </c>
      <c r="O147" s="130"/>
      <c r="P147" s="132">
        <v>0</v>
      </c>
      <c r="Q147" s="132">
        <v>1</v>
      </c>
      <c r="R147" s="132">
        <v>1</v>
      </c>
      <c r="S147" s="132" t="s">
        <v>19467</v>
      </c>
      <c r="T147" s="137" t="s">
        <v>1538</v>
      </c>
    </row>
    <row r="148" spans="1:20">
      <c r="A148" s="130" t="s">
        <v>367</v>
      </c>
      <c r="B148" s="134" t="s">
        <v>203</v>
      </c>
      <c r="C148" s="135">
        <v>7</v>
      </c>
      <c r="D148" s="130" t="s">
        <v>1529</v>
      </c>
      <c r="E148" s="130">
        <v>0.30214784801906602</v>
      </c>
      <c r="F148" s="130">
        <v>-0.201431898679378</v>
      </c>
      <c r="G148" s="130">
        <v>0.201431898679378</v>
      </c>
      <c r="H148" s="130">
        <v>-0.25178987334922198</v>
      </c>
      <c r="I148" s="130">
        <v>-0.201431898679378</v>
      </c>
      <c r="J148" s="130">
        <v>-0.176252911344455</v>
      </c>
      <c r="K148" s="130">
        <v>0.100731324646906</v>
      </c>
      <c r="L148" s="130">
        <v>0.201431898679378</v>
      </c>
      <c r="M148" s="130">
        <v>-6.2976310248710005E-2</v>
      </c>
      <c r="N148" s="130">
        <v>-7.5536962004766603E-2</v>
      </c>
      <c r="O148" s="130"/>
      <c r="P148" s="132">
        <v>0</v>
      </c>
      <c r="Q148" s="132">
        <v>1</v>
      </c>
      <c r="R148" s="132">
        <v>1</v>
      </c>
      <c r="S148" s="132" t="s">
        <v>19467</v>
      </c>
      <c r="T148" s="137" t="s">
        <v>1530</v>
      </c>
    </row>
    <row r="149" spans="1:20">
      <c r="A149" s="130" t="s">
        <v>352</v>
      </c>
      <c r="B149" s="134" t="s">
        <v>209</v>
      </c>
      <c r="C149" s="135">
        <v>7</v>
      </c>
      <c r="D149" s="130" t="s">
        <v>2373</v>
      </c>
      <c r="E149" s="130">
        <v>5.0357974669844402E-2</v>
      </c>
      <c r="F149" s="130">
        <v>-0.30214784801906602</v>
      </c>
      <c r="G149" s="130">
        <v>0.30214784801906602</v>
      </c>
      <c r="H149" s="130">
        <v>-0.32732683535398899</v>
      </c>
      <c r="I149" s="130">
        <v>-0.32732683535398899</v>
      </c>
      <c r="J149" s="130">
        <v>-0.22661088601429999</v>
      </c>
      <c r="K149" s="130">
        <v>-0.27701114277899203</v>
      </c>
      <c r="L149" s="130">
        <v>-0.15107392400953301</v>
      </c>
      <c r="M149" s="130">
        <v>-0.25190524099484002</v>
      </c>
      <c r="N149" s="130">
        <v>-0.30214784801906602</v>
      </c>
      <c r="O149" s="130"/>
      <c r="P149" s="132">
        <v>0</v>
      </c>
      <c r="Q149" s="132">
        <v>1</v>
      </c>
      <c r="R149" s="132">
        <v>1</v>
      </c>
      <c r="S149" s="132" t="s">
        <v>19467</v>
      </c>
      <c r="T149" s="137" t="s">
        <v>2374</v>
      </c>
    </row>
    <row r="150" spans="1:20">
      <c r="A150" s="130" t="s">
        <v>1724</v>
      </c>
      <c r="B150" s="134" t="s">
        <v>211</v>
      </c>
      <c r="C150" s="135">
        <v>7</v>
      </c>
      <c r="D150" s="130" t="s">
        <v>18529</v>
      </c>
      <c r="E150" s="130">
        <v>0.30214784801906602</v>
      </c>
      <c r="F150" s="130">
        <v>-0.201431898679378</v>
      </c>
      <c r="G150" s="130">
        <v>0.201431898679378</v>
      </c>
      <c r="H150" s="130">
        <v>-0.25178987334922198</v>
      </c>
      <c r="I150" s="130">
        <v>-0.201431898679378</v>
      </c>
      <c r="J150" s="130">
        <v>-0.176252911344455</v>
      </c>
      <c r="K150" s="130">
        <v>0.100731324646906</v>
      </c>
      <c r="L150" s="130">
        <v>0.201431898679378</v>
      </c>
      <c r="M150" s="130">
        <v>-6.2976310248710005E-2</v>
      </c>
      <c r="N150" s="130">
        <v>-7.5536962004766603E-2</v>
      </c>
      <c r="O150" s="130"/>
      <c r="P150" s="132">
        <v>0</v>
      </c>
      <c r="Q150" s="132">
        <v>1</v>
      </c>
      <c r="R150" s="132">
        <v>1</v>
      </c>
      <c r="S150" s="132" t="s">
        <v>19467</v>
      </c>
      <c r="T150" s="137" t="s">
        <v>18530</v>
      </c>
    </row>
    <row r="151" spans="1:20">
      <c r="A151" s="130" t="s">
        <v>617</v>
      </c>
      <c r="B151" s="134" t="s">
        <v>212</v>
      </c>
      <c r="C151" s="135">
        <v>7</v>
      </c>
      <c r="D151" s="130" t="s">
        <v>18531</v>
      </c>
      <c r="E151" s="130">
        <v>0.41662602485101902</v>
      </c>
      <c r="F151" s="130">
        <v>-0.27147889361259903</v>
      </c>
      <c r="G151" s="130">
        <v>0.25266352474836001</v>
      </c>
      <c r="H151" s="130">
        <v>-0.40049856582452797</v>
      </c>
      <c r="I151" s="130">
        <v>-0.32792500020531801</v>
      </c>
      <c r="J151" s="130">
        <v>-0.32926895512419202</v>
      </c>
      <c r="K151" s="130">
        <v>-2.41948815690749E-2</v>
      </c>
      <c r="L151" s="130">
        <v>0.38437110679803699</v>
      </c>
      <c r="M151" s="130">
        <v>-0.28841041639645398</v>
      </c>
      <c r="N151" s="130">
        <v>7.9293340213581004E-2</v>
      </c>
      <c r="O151" s="130"/>
      <c r="P151" s="132">
        <v>0</v>
      </c>
      <c r="Q151" s="132">
        <v>1</v>
      </c>
      <c r="R151" s="132">
        <v>1</v>
      </c>
      <c r="S151" s="132" t="s">
        <v>19467</v>
      </c>
      <c r="T151" s="137" t="s">
        <v>18532</v>
      </c>
    </row>
    <row r="152" spans="1:20">
      <c r="A152" s="130" t="s">
        <v>617</v>
      </c>
      <c r="B152" s="134" t="s">
        <v>213</v>
      </c>
      <c r="C152" s="135">
        <v>7</v>
      </c>
      <c r="D152" s="130" t="s">
        <v>18538</v>
      </c>
      <c r="E152" s="130">
        <v>0.54135044975851998</v>
      </c>
      <c r="F152" s="130">
        <v>-0.41607927130200301</v>
      </c>
      <c r="G152" s="130">
        <v>0.399861127662543</v>
      </c>
      <c r="H152" s="130">
        <v>-0.45746349989924501</v>
      </c>
      <c r="I152" s="130">
        <v>-0.33890327743146997</v>
      </c>
      <c r="J152" s="130">
        <v>-0.35400292840614001</v>
      </c>
      <c r="K152" s="130">
        <v>2.1254604865922799E-2</v>
      </c>
      <c r="L152" s="130">
        <v>0.30367075849057501</v>
      </c>
      <c r="M152" s="130">
        <v>-0.325630497817117</v>
      </c>
      <c r="N152" s="130">
        <v>0.23600195227076001</v>
      </c>
      <c r="O152" s="130"/>
      <c r="P152" s="132">
        <v>0</v>
      </c>
      <c r="Q152" s="132">
        <v>1</v>
      </c>
      <c r="R152" s="132">
        <v>1</v>
      </c>
      <c r="S152" s="132" t="s">
        <v>19467</v>
      </c>
      <c r="T152" s="137" t="s">
        <v>18539</v>
      </c>
    </row>
    <row r="153" spans="1:20">
      <c r="A153" s="130" t="s">
        <v>353</v>
      </c>
      <c r="B153" s="134" t="s">
        <v>214</v>
      </c>
      <c r="C153" s="135">
        <v>7</v>
      </c>
      <c r="D153" s="130" t="s">
        <v>18534</v>
      </c>
      <c r="E153" s="130">
        <v>0.41662602485101902</v>
      </c>
      <c r="F153" s="130">
        <v>-0.27147889361259903</v>
      </c>
      <c r="G153" s="130">
        <v>0.25266352474836001</v>
      </c>
      <c r="H153" s="130">
        <v>-0.40049856582452797</v>
      </c>
      <c r="I153" s="130">
        <v>-0.32792500020531801</v>
      </c>
      <c r="J153" s="130">
        <v>-0.32926895512419202</v>
      </c>
      <c r="K153" s="130">
        <v>-2.41948815690749E-2</v>
      </c>
      <c r="L153" s="130">
        <v>0.38437110679803699</v>
      </c>
      <c r="M153" s="130">
        <v>-0.28841041639645398</v>
      </c>
      <c r="N153" s="130">
        <v>7.9293340213581004E-2</v>
      </c>
      <c r="O153" s="130"/>
      <c r="P153" s="132">
        <v>0</v>
      </c>
      <c r="Q153" s="132">
        <v>1</v>
      </c>
      <c r="R153" s="132">
        <v>1</v>
      </c>
      <c r="S153" s="132" t="s">
        <v>19467</v>
      </c>
      <c r="T153" s="137" t="s">
        <v>18535</v>
      </c>
    </row>
    <row r="154" spans="1:20">
      <c r="A154" s="130" t="s">
        <v>617</v>
      </c>
      <c r="B154" s="134" t="s">
        <v>215</v>
      </c>
      <c r="C154" s="135">
        <v>7</v>
      </c>
      <c r="D154" s="130" t="s">
        <v>18545</v>
      </c>
      <c r="E154" s="130">
        <v>0.41662602485101902</v>
      </c>
      <c r="F154" s="130">
        <v>-0.27147889361259903</v>
      </c>
      <c r="G154" s="130">
        <v>0.25266352474836001</v>
      </c>
      <c r="H154" s="130">
        <v>-0.40049856582452797</v>
      </c>
      <c r="I154" s="130">
        <v>-0.32792500020531801</v>
      </c>
      <c r="J154" s="130">
        <v>-0.32926895512419202</v>
      </c>
      <c r="K154" s="130">
        <v>-2.41948815690749E-2</v>
      </c>
      <c r="L154" s="130">
        <v>0.38437110679803699</v>
      </c>
      <c r="M154" s="130">
        <v>-0.28841041639645398</v>
      </c>
      <c r="N154" s="130">
        <v>7.9293340213581004E-2</v>
      </c>
      <c r="O154" s="130"/>
      <c r="P154" s="132">
        <v>0</v>
      </c>
      <c r="Q154" s="132">
        <v>1</v>
      </c>
      <c r="R154" s="132">
        <v>1</v>
      </c>
      <c r="S154" s="132" t="s">
        <v>19467</v>
      </c>
      <c r="T154" s="137" t="s">
        <v>18546</v>
      </c>
    </row>
    <row r="155" spans="1:20">
      <c r="A155" s="130" t="s">
        <v>617</v>
      </c>
      <c r="B155" s="134" t="s">
        <v>216</v>
      </c>
      <c r="C155" s="135">
        <v>7</v>
      </c>
      <c r="D155" s="130" t="s">
        <v>18542</v>
      </c>
      <c r="E155" s="130">
        <v>0.54135044975851998</v>
      </c>
      <c r="F155" s="130">
        <v>-0.41607927130200301</v>
      </c>
      <c r="G155" s="130">
        <v>0.399861127662543</v>
      </c>
      <c r="H155" s="130">
        <v>-0.45746349989924501</v>
      </c>
      <c r="I155" s="130">
        <v>-0.33890327743146997</v>
      </c>
      <c r="J155" s="130">
        <v>-0.35400292840614001</v>
      </c>
      <c r="K155" s="130">
        <v>2.1254604865922799E-2</v>
      </c>
      <c r="L155" s="130">
        <v>0.30367075849057501</v>
      </c>
      <c r="M155" s="130">
        <v>-0.325630497817117</v>
      </c>
      <c r="N155" s="130">
        <v>0.23600195227076001</v>
      </c>
      <c r="O155" s="130"/>
      <c r="P155" s="132">
        <v>0</v>
      </c>
      <c r="Q155" s="132">
        <v>1</v>
      </c>
      <c r="R155" s="132">
        <v>1</v>
      </c>
      <c r="S155" s="132" t="s">
        <v>19467</v>
      </c>
      <c r="T155" s="137" t="s">
        <v>18543</v>
      </c>
    </row>
    <row r="156" spans="1:20">
      <c r="A156" s="130" t="s">
        <v>1724</v>
      </c>
      <c r="B156" s="134" t="s">
        <v>217</v>
      </c>
      <c r="C156" s="135">
        <v>7</v>
      </c>
      <c r="D156" s="130" t="s">
        <v>7775</v>
      </c>
      <c r="E156" s="130">
        <v>0.30214784801906602</v>
      </c>
      <c r="F156" s="130">
        <v>-0.201431898679378</v>
      </c>
      <c r="G156" s="130">
        <v>0.201431898679378</v>
      </c>
      <c r="H156" s="130">
        <v>-0.25178987334922198</v>
      </c>
      <c r="I156" s="130">
        <v>-0.201431898679378</v>
      </c>
      <c r="J156" s="130">
        <v>-0.176252911344455</v>
      </c>
      <c r="K156" s="130">
        <v>0.100731324646906</v>
      </c>
      <c r="L156" s="130">
        <v>0.201431898679378</v>
      </c>
      <c r="M156" s="130">
        <v>-6.2976310248710005E-2</v>
      </c>
      <c r="N156" s="130">
        <v>-7.5536962004766603E-2</v>
      </c>
      <c r="O156" s="130"/>
      <c r="P156" s="132">
        <v>0</v>
      </c>
      <c r="Q156" s="132">
        <v>1</v>
      </c>
      <c r="R156" s="132">
        <v>1</v>
      </c>
      <c r="S156" s="132" t="s">
        <v>19467</v>
      </c>
      <c r="T156" s="137" t="s">
        <v>7776</v>
      </c>
    </row>
    <row r="157" spans="1:20">
      <c r="A157" s="130" t="s">
        <v>1842</v>
      </c>
      <c r="B157" s="134" t="s">
        <v>218</v>
      </c>
      <c r="C157" s="135">
        <v>7</v>
      </c>
      <c r="D157" s="130" t="s">
        <v>14156</v>
      </c>
      <c r="E157" s="130">
        <v>0.30214784801906602</v>
      </c>
      <c r="F157" s="130">
        <v>-0.201431898679378</v>
      </c>
      <c r="G157" s="130">
        <v>0.201431898679378</v>
      </c>
      <c r="H157" s="130">
        <v>-0.25178987334922198</v>
      </c>
      <c r="I157" s="130">
        <v>-0.201431898679378</v>
      </c>
      <c r="J157" s="130">
        <v>-0.176252911344455</v>
      </c>
      <c r="K157" s="130">
        <v>0.100731324646906</v>
      </c>
      <c r="L157" s="130">
        <v>0.201431898679378</v>
      </c>
      <c r="M157" s="130">
        <v>-6.2976310248710005E-2</v>
      </c>
      <c r="N157" s="130">
        <v>-7.5536962004766603E-2</v>
      </c>
      <c r="O157" s="130"/>
      <c r="P157" s="132">
        <v>0</v>
      </c>
      <c r="Q157" s="132">
        <v>1</v>
      </c>
      <c r="R157" s="132">
        <v>1</v>
      </c>
      <c r="S157" s="132" t="s">
        <v>19461</v>
      </c>
      <c r="T157" s="137" t="s">
        <v>14157</v>
      </c>
    </row>
    <row r="158" spans="1:20">
      <c r="A158" s="130" t="s">
        <v>617</v>
      </c>
      <c r="B158" s="134" t="s">
        <v>219</v>
      </c>
      <c r="C158" s="135">
        <v>7</v>
      </c>
      <c r="D158" s="130" t="s">
        <v>16794</v>
      </c>
      <c r="E158" s="130">
        <v>0.54135044975851998</v>
      </c>
      <c r="F158" s="130">
        <v>-0.41607927130200301</v>
      </c>
      <c r="G158" s="130">
        <v>0.399861127662543</v>
      </c>
      <c r="H158" s="130">
        <v>-0.45746349989924501</v>
      </c>
      <c r="I158" s="130">
        <v>-0.33890327743146997</v>
      </c>
      <c r="J158" s="130">
        <v>-0.35400292840614001</v>
      </c>
      <c r="K158" s="130">
        <v>2.1254604865922799E-2</v>
      </c>
      <c r="L158" s="130">
        <v>0.30367075849057501</v>
      </c>
      <c r="M158" s="130">
        <v>-0.325630497817117</v>
      </c>
      <c r="N158" s="130">
        <v>0.23600195227076001</v>
      </c>
      <c r="O158" s="130"/>
      <c r="P158" s="132">
        <v>0</v>
      </c>
      <c r="Q158" s="132">
        <v>1</v>
      </c>
      <c r="R158" s="132">
        <v>1</v>
      </c>
      <c r="S158" s="132" t="s">
        <v>19467</v>
      </c>
      <c r="T158" s="137" t="s">
        <v>16795</v>
      </c>
    </row>
    <row r="159" spans="1:20">
      <c r="A159" s="130" t="s">
        <v>360</v>
      </c>
      <c r="B159" s="134" t="s">
        <v>221</v>
      </c>
      <c r="C159" s="135">
        <v>7</v>
      </c>
      <c r="D159" s="130" t="s">
        <v>864</v>
      </c>
      <c r="E159" s="130">
        <v>0.41796997976989297</v>
      </c>
      <c r="F159" s="130">
        <v>-0.27282284853147398</v>
      </c>
      <c r="G159" s="130">
        <v>0.25535143458610798</v>
      </c>
      <c r="H159" s="130">
        <v>-0.397810655986779</v>
      </c>
      <c r="I159" s="130">
        <v>-0.32523709036756998</v>
      </c>
      <c r="J159" s="130">
        <v>-0.32389313544869502</v>
      </c>
      <c r="K159" s="130">
        <v>-1.20974407845375E-2</v>
      </c>
      <c r="L159" s="130">
        <v>0.37765133220366498</v>
      </c>
      <c r="M159" s="130">
        <v>-0.27429242398543902</v>
      </c>
      <c r="N159" s="130">
        <v>6.5853791024838501E-2</v>
      </c>
      <c r="O159" s="130"/>
      <c r="P159" s="132">
        <v>0</v>
      </c>
      <c r="Q159" s="132">
        <v>1</v>
      </c>
      <c r="R159" s="132">
        <v>1</v>
      </c>
      <c r="S159" s="132" t="s">
        <v>19463</v>
      </c>
      <c r="T159" s="137" t="s">
        <v>865</v>
      </c>
    </row>
    <row r="160" spans="1:20">
      <c r="A160" s="130">
        <v>0</v>
      </c>
      <c r="B160" s="134" t="s">
        <v>223</v>
      </c>
      <c r="C160" s="135">
        <v>7</v>
      </c>
      <c r="D160" s="130" t="s">
        <v>19060</v>
      </c>
      <c r="E160" s="130">
        <v>0.276968860684144</v>
      </c>
      <c r="F160" s="130">
        <v>-0.176252911344455</v>
      </c>
      <c r="G160" s="130">
        <v>0.15107392400953301</v>
      </c>
      <c r="H160" s="130">
        <v>-0.30214784801906602</v>
      </c>
      <c r="I160" s="130">
        <v>-0.25178987334922198</v>
      </c>
      <c r="J160" s="130">
        <v>-0.276968860684144</v>
      </c>
      <c r="K160" s="130">
        <v>-0.12591415580863299</v>
      </c>
      <c r="L160" s="130">
        <v>0.32732683535398899</v>
      </c>
      <c r="M160" s="130">
        <v>-0.32747681329329198</v>
      </c>
      <c r="N160" s="130">
        <v>0.176252911344455</v>
      </c>
      <c r="O160" s="130"/>
      <c r="P160" s="132">
        <v>0</v>
      </c>
      <c r="Q160" s="132">
        <v>1</v>
      </c>
      <c r="R160" s="132">
        <v>1</v>
      </c>
      <c r="S160" s="132" t="s">
        <v>19468</v>
      </c>
      <c r="T160" s="137" t="s">
        <v>19061</v>
      </c>
    </row>
    <row r="161" spans="1:20">
      <c r="A161" s="130" t="s">
        <v>2854</v>
      </c>
      <c r="B161" s="134" t="s">
        <v>230</v>
      </c>
      <c r="C161" s="135">
        <v>7</v>
      </c>
      <c r="D161" s="130" t="s">
        <v>9138</v>
      </c>
      <c r="E161" s="130">
        <v>5.0357974669844402E-2</v>
      </c>
      <c r="F161" s="130">
        <v>-0.30214784801906602</v>
      </c>
      <c r="G161" s="130">
        <v>0.30214784801906602</v>
      </c>
      <c r="H161" s="130">
        <v>-0.32732683535398899</v>
      </c>
      <c r="I161" s="130">
        <v>-0.32732683535398899</v>
      </c>
      <c r="J161" s="130">
        <v>-0.22661088601429999</v>
      </c>
      <c r="K161" s="130">
        <v>-0.27701114277899203</v>
      </c>
      <c r="L161" s="130">
        <v>-0.15107392400953301</v>
      </c>
      <c r="M161" s="130">
        <v>-0.25190524099484002</v>
      </c>
      <c r="N161" s="130">
        <v>-0.30214784801906602</v>
      </c>
      <c r="O161" s="130"/>
      <c r="P161" s="132">
        <v>0</v>
      </c>
      <c r="Q161" s="132">
        <v>1</v>
      </c>
      <c r="R161" s="132">
        <v>1</v>
      </c>
      <c r="S161" s="132" t="s">
        <v>19462</v>
      </c>
      <c r="T161" s="137" t="s">
        <v>9139</v>
      </c>
    </row>
    <row r="162" spans="1:20">
      <c r="A162" s="130" t="s">
        <v>352</v>
      </c>
      <c r="B162" s="134" t="s">
        <v>235</v>
      </c>
      <c r="C162" s="135">
        <v>7</v>
      </c>
      <c r="D162" s="130" t="s">
        <v>15559</v>
      </c>
      <c r="E162" s="130">
        <v>0.41662602485101902</v>
      </c>
      <c r="F162" s="130">
        <v>-0.27147889361259903</v>
      </c>
      <c r="G162" s="130">
        <v>0.25266352474836001</v>
      </c>
      <c r="H162" s="130">
        <v>-0.40049856582452797</v>
      </c>
      <c r="I162" s="130">
        <v>-0.32792500020531801</v>
      </c>
      <c r="J162" s="130">
        <v>-0.32926895512419202</v>
      </c>
      <c r="K162" s="130">
        <v>-2.41948815690749E-2</v>
      </c>
      <c r="L162" s="130">
        <v>0.38437110679803699</v>
      </c>
      <c r="M162" s="130">
        <v>-0.28841041639645398</v>
      </c>
      <c r="N162" s="130">
        <v>7.9293340213581004E-2</v>
      </c>
      <c r="O162" s="130"/>
      <c r="P162" s="132">
        <v>0</v>
      </c>
      <c r="Q162" s="132">
        <v>1</v>
      </c>
      <c r="R162" s="132">
        <v>1</v>
      </c>
      <c r="S162" s="132" t="s">
        <v>19462</v>
      </c>
      <c r="T162" s="137" t="s">
        <v>15560</v>
      </c>
    </row>
    <row r="163" spans="1:20">
      <c r="A163" s="130" t="s">
        <v>360</v>
      </c>
      <c r="B163" s="134" t="s">
        <v>240</v>
      </c>
      <c r="C163" s="135">
        <v>7</v>
      </c>
      <c r="D163" s="130" t="s">
        <v>8088</v>
      </c>
      <c r="E163" s="130">
        <v>0.22981629112749699</v>
      </c>
      <c r="F163" s="130">
        <v>-0.34808432398843198</v>
      </c>
      <c r="G163" s="130">
        <v>0.33061291004306698</v>
      </c>
      <c r="H163" s="130">
        <v>-0.45425676257949799</v>
      </c>
      <c r="I163" s="130">
        <v>-0.41931393468876699</v>
      </c>
      <c r="J163" s="130">
        <v>-0.36152387317717399</v>
      </c>
      <c r="K163" s="130">
        <v>-0.294371059090411</v>
      </c>
      <c r="L163" s="130">
        <v>0.114236168104312</v>
      </c>
      <c r="M163" s="130">
        <v>-0.41547234809559203</v>
      </c>
      <c r="N163" s="130">
        <v>-0.103484528753318</v>
      </c>
      <c r="O163" s="130"/>
      <c r="P163" s="132">
        <v>0</v>
      </c>
      <c r="Q163" s="132">
        <v>1</v>
      </c>
      <c r="R163" s="132">
        <v>1</v>
      </c>
      <c r="S163" s="132" t="s">
        <v>19467</v>
      </c>
      <c r="T163" s="137" t="s">
        <v>8089</v>
      </c>
    </row>
    <row r="164" spans="1:20">
      <c r="A164" s="130" t="s">
        <v>4638</v>
      </c>
      <c r="B164" s="134" t="s">
        <v>241</v>
      </c>
      <c r="C164" s="135">
        <v>7</v>
      </c>
      <c r="D164" s="130" t="s">
        <v>15540</v>
      </c>
      <c r="E164" s="130">
        <v>0.24728770507286299</v>
      </c>
      <c r="F164" s="130">
        <v>-0.36555573793379698</v>
      </c>
      <c r="G164" s="130">
        <v>0.36555573793379698</v>
      </c>
      <c r="H164" s="130">
        <v>-0.41931393468876699</v>
      </c>
      <c r="I164" s="130">
        <v>-0.38437110679803699</v>
      </c>
      <c r="J164" s="130">
        <v>-0.291638217395713</v>
      </c>
      <c r="K164" s="130">
        <v>-0.13710432889142399</v>
      </c>
      <c r="L164" s="130">
        <v>2.6879098377485099E-2</v>
      </c>
      <c r="M164" s="130">
        <v>-0.231938446752393</v>
      </c>
      <c r="N164" s="130">
        <v>-0.27819866820697098</v>
      </c>
      <c r="O164" s="130"/>
      <c r="P164" s="132">
        <v>0</v>
      </c>
      <c r="Q164" s="132">
        <v>1</v>
      </c>
      <c r="R164" s="132">
        <v>1</v>
      </c>
      <c r="S164" s="132" t="s">
        <v>19468</v>
      </c>
      <c r="T164" s="137" t="s">
        <v>15541</v>
      </c>
    </row>
    <row r="165" spans="1:20">
      <c r="A165" s="130" t="s">
        <v>4638</v>
      </c>
      <c r="B165" s="134" t="s">
        <v>242</v>
      </c>
      <c r="C165" s="135">
        <v>7</v>
      </c>
      <c r="D165" s="130" t="s">
        <v>15538</v>
      </c>
      <c r="E165" s="130">
        <v>0.24728770507286299</v>
      </c>
      <c r="F165" s="130">
        <v>-0.36555573793379698</v>
      </c>
      <c r="G165" s="130">
        <v>0.36555573793379698</v>
      </c>
      <c r="H165" s="130">
        <v>-0.41931393468876699</v>
      </c>
      <c r="I165" s="130">
        <v>-0.38437110679803699</v>
      </c>
      <c r="J165" s="130">
        <v>-0.291638217395713</v>
      </c>
      <c r="K165" s="130">
        <v>-0.13710432889142399</v>
      </c>
      <c r="L165" s="130">
        <v>2.6879098377485099E-2</v>
      </c>
      <c r="M165" s="130">
        <v>-0.231938446752393</v>
      </c>
      <c r="N165" s="130">
        <v>-0.27819866820697098</v>
      </c>
      <c r="O165" s="130"/>
      <c r="P165" s="132">
        <v>0</v>
      </c>
      <c r="Q165" s="132">
        <v>1</v>
      </c>
      <c r="R165" s="132">
        <v>1</v>
      </c>
      <c r="S165" s="132" t="s">
        <v>19462</v>
      </c>
      <c r="T165" s="137" t="s">
        <v>15539</v>
      </c>
    </row>
    <row r="166" spans="1:20">
      <c r="A166" s="130" t="s">
        <v>4638</v>
      </c>
      <c r="B166" s="134" t="s">
        <v>243</v>
      </c>
      <c r="C166" s="135">
        <v>7</v>
      </c>
      <c r="D166" s="130" t="s">
        <v>15543</v>
      </c>
      <c r="E166" s="130">
        <v>0.30214784801906602</v>
      </c>
      <c r="F166" s="130">
        <v>-0.201431898679378</v>
      </c>
      <c r="G166" s="130">
        <v>0.201431898679378</v>
      </c>
      <c r="H166" s="130">
        <v>-0.25178987334922198</v>
      </c>
      <c r="I166" s="130">
        <v>-0.201431898679378</v>
      </c>
      <c r="J166" s="130">
        <v>-0.176252911344455</v>
      </c>
      <c r="K166" s="130">
        <v>0.100731324646906</v>
      </c>
      <c r="L166" s="130">
        <v>0.201431898679378</v>
      </c>
      <c r="M166" s="130">
        <v>-6.2976310248710005E-2</v>
      </c>
      <c r="N166" s="130">
        <v>-7.5536962004766603E-2</v>
      </c>
      <c r="O166" s="130"/>
      <c r="P166" s="132">
        <v>0</v>
      </c>
      <c r="Q166" s="132">
        <v>1</v>
      </c>
      <c r="R166" s="132">
        <v>1</v>
      </c>
      <c r="S166" s="132" t="s">
        <v>19467</v>
      </c>
      <c r="T166" s="137" t="s">
        <v>15544</v>
      </c>
    </row>
    <row r="167" spans="1:20">
      <c r="A167" s="130" t="s">
        <v>4638</v>
      </c>
      <c r="B167" s="134" t="s">
        <v>241</v>
      </c>
      <c r="C167" s="135">
        <v>7</v>
      </c>
      <c r="D167" s="130" t="s">
        <v>15542</v>
      </c>
      <c r="E167" s="130">
        <v>0.24728770507286299</v>
      </c>
      <c r="F167" s="130">
        <v>-0.36555573793379698</v>
      </c>
      <c r="G167" s="130">
        <v>0.36555573793379698</v>
      </c>
      <c r="H167" s="130">
        <v>-0.41931393468876699</v>
      </c>
      <c r="I167" s="130">
        <v>-0.38437110679803699</v>
      </c>
      <c r="J167" s="130">
        <v>-0.291638217395713</v>
      </c>
      <c r="K167" s="130">
        <v>-0.13710432889142399</v>
      </c>
      <c r="L167" s="130">
        <v>2.6879098377485099E-2</v>
      </c>
      <c r="M167" s="130">
        <v>-0.231938446752393</v>
      </c>
      <c r="N167" s="130">
        <v>-0.27819866820697098</v>
      </c>
      <c r="O167" s="130"/>
      <c r="P167" s="132">
        <v>0</v>
      </c>
      <c r="Q167" s="132">
        <v>1</v>
      </c>
      <c r="R167" s="132">
        <v>1</v>
      </c>
      <c r="S167" s="132" t="s">
        <v>19461</v>
      </c>
      <c r="T167" s="137" t="s">
        <v>15541</v>
      </c>
    </row>
    <row r="168" spans="1:20">
      <c r="A168" s="130" t="s">
        <v>610</v>
      </c>
      <c r="B168" s="134" t="s">
        <v>244</v>
      </c>
      <c r="C168" s="135">
        <v>7</v>
      </c>
      <c r="D168" s="130" t="s">
        <v>18551</v>
      </c>
      <c r="E168" s="130">
        <v>0.30214784801906602</v>
      </c>
      <c r="F168" s="130">
        <v>-0.201431898679378</v>
      </c>
      <c r="G168" s="130">
        <v>0.201431898679378</v>
      </c>
      <c r="H168" s="130">
        <v>-0.25178987334922198</v>
      </c>
      <c r="I168" s="130">
        <v>-0.201431898679378</v>
      </c>
      <c r="J168" s="130">
        <v>-0.176252911344455</v>
      </c>
      <c r="K168" s="130">
        <v>0.100731324646906</v>
      </c>
      <c r="L168" s="130">
        <v>0.201431898679378</v>
      </c>
      <c r="M168" s="130">
        <v>-6.2976310248710005E-2</v>
      </c>
      <c r="N168" s="130">
        <v>-7.5536962004766603E-2</v>
      </c>
      <c r="O168" s="130"/>
      <c r="P168" s="132">
        <v>0</v>
      </c>
      <c r="Q168" s="132">
        <v>1</v>
      </c>
      <c r="R168" s="132">
        <v>1</v>
      </c>
      <c r="S168" s="132" t="s">
        <v>19467</v>
      </c>
      <c r="T168" s="137" t="s">
        <v>18552</v>
      </c>
    </row>
    <row r="169" spans="1:20">
      <c r="A169" s="130" t="s">
        <v>610</v>
      </c>
      <c r="B169" s="134" t="s">
        <v>249</v>
      </c>
      <c r="C169" s="135">
        <v>7</v>
      </c>
      <c r="D169" s="130" t="s">
        <v>6969</v>
      </c>
      <c r="E169" s="130">
        <v>0.54246894242331101</v>
      </c>
      <c r="F169" s="130">
        <v>-0.41719776396679298</v>
      </c>
      <c r="G169" s="130">
        <v>0.402098112992124</v>
      </c>
      <c r="H169" s="130">
        <v>-0.45522651456966501</v>
      </c>
      <c r="I169" s="130">
        <v>-0.33666629210188997</v>
      </c>
      <c r="J169" s="130">
        <v>-0.34952895774697801</v>
      </c>
      <c r="K169" s="130">
        <v>3.1322575591886198E-2</v>
      </c>
      <c r="L169" s="130">
        <v>0.29807829516662299</v>
      </c>
      <c r="M169" s="130">
        <v>-0.31388094377217002</v>
      </c>
      <c r="N169" s="130">
        <v>0.22481702562285699</v>
      </c>
      <c r="O169" s="130"/>
      <c r="P169" s="132">
        <v>0</v>
      </c>
      <c r="Q169" s="132">
        <v>1</v>
      </c>
      <c r="R169" s="132">
        <v>1</v>
      </c>
      <c r="S169" s="132" t="s">
        <v>19467</v>
      </c>
      <c r="T169" s="137" t="s">
        <v>6970</v>
      </c>
    </row>
    <row r="170" spans="1:20">
      <c r="A170" s="130" t="s">
        <v>1281</v>
      </c>
      <c r="B170" s="134" t="s">
        <v>257</v>
      </c>
      <c r="C170" s="135">
        <v>7</v>
      </c>
      <c r="D170" s="130" t="s">
        <v>11810</v>
      </c>
      <c r="E170" s="130">
        <v>0.54135044975851998</v>
      </c>
      <c r="F170" s="130">
        <v>-0.41607927130200301</v>
      </c>
      <c r="G170" s="130">
        <v>0.399861127662543</v>
      </c>
      <c r="H170" s="130">
        <v>-0.45746349989924501</v>
      </c>
      <c r="I170" s="130">
        <v>-0.33890327743146997</v>
      </c>
      <c r="J170" s="130">
        <v>-0.35400292840614001</v>
      </c>
      <c r="K170" s="130">
        <v>2.1254604865922799E-2</v>
      </c>
      <c r="L170" s="130">
        <v>0.30367075849057501</v>
      </c>
      <c r="M170" s="130">
        <v>-0.325630497817117</v>
      </c>
      <c r="N170" s="130">
        <v>0.23600195227076001</v>
      </c>
      <c r="O170" s="130"/>
      <c r="P170" s="132">
        <v>0</v>
      </c>
      <c r="Q170" s="132">
        <v>1</v>
      </c>
      <c r="R170" s="132">
        <v>1</v>
      </c>
      <c r="S170" s="132" t="s">
        <v>19467</v>
      </c>
      <c r="T170" s="137" t="s">
        <v>11811</v>
      </c>
    </row>
    <row r="171" spans="1:20">
      <c r="A171" s="130" t="s">
        <v>1281</v>
      </c>
      <c r="B171" s="134" t="s">
        <v>258</v>
      </c>
      <c r="C171" s="135">
        <v>7</v>
      </c>
      <c r="D171" s="130" t="s">
        <v>11800</v>
      </c>
      <c r="E171" s="130">
        <v>0.276968860684144</v>
      </c>
      <c r="F171" s="130">
        <v>-0.176252911344455</v>
      </c>
      <c r="G171" s="130">
        <v>0.15107392400953301</v>
      </c>
      <c r="H171" s="130">
        <v>-0.30214784801906602</v>
      </c>
      <c r="I171" s="130">
        <v>-0.25178987334922198</v>
      </c>
      <c r="J171" s="130">
        <v>-0.276968860684144</v>
      </c>
      <c r="K171" s="130">
        <v>-0.12591415580863299</v>
      </c>
      <c r="L171" s="130">
        <v>0.32732683535398899</v>
      </c>
      <c r="M171" s="130">
        <v>-0.32747681329329198</v>
      </c>
      <c r="N171" s="130">
        <v>0.176252911344455</v>
      </c>
      <c r="O171" s="130"/>
      <c r="P171" s="132">
        <v>0</v>
      </c>
      <c r="Q171" s="132">
        <v>1</v>
      </c>
      <c r="R171" s="132">
        <v>1</v>
      </c>
      <c r="S171" s="132" t="s">
        <v>19467</v>
      </c>
      <c r="T171" s="137" t="s">
        <v>11801</v>
      </c>
    </row>
    <row r="172" spans="1:20">
      <c r="A172" s="130" t="s">
        <v>1281</v>
      </c>
      <c r="B172" s="134" t="s">
        <v>259</v>
      </c>
      <c r="C172" s="135">
        <v>7</v>
      </c>
      <c r="D172" s="130" t="s">
        <v>11802</v>
      </c>
      <c r="E172" s="130">
        <v>0.54135044975851998</v>
      </c>
      <c r="F172" s="130">
        <v>-0.41607927130200301</v>
      </c>
      <c r="G172" s="130">
        <v>0.399861127662543</v>
      </c>
      <c r="H172" s="130">
        <v>-0.45746349989924501</v>
      </c>
      <c r="I172" s="130">
        <v>-0.33890327743146997</v>
      </c>
      <c r="J172" s="130">
        <v>-0.35400292840614001</v>
      </c>
      <c r="K172" s="130">
        <v>2.1254604865922799E-2</v>
      </c>
      <c r="L172" s="130">
        <v>0.30367075849057501</v>
      </c>
      <c r="M172" s="130">
        <v>-0.325630497817117</v>
      </c>
      <c r="N172" s="130">
        <v>0.23600195227076001</v>
      </c>
      <c r="O172" s="130"/>
      <c r="P172" s="132">
        <v>0</v>
      </c>
      <c r="Q172" s="132">
        <v>1</v>
      </c>
      <c r="R172" s="132">
        <v>1</v>
      </c>
      <c r="S172" s="132" t="s">
        <v>19467</v>
      </c>
      <c r="T172" s="137" t="s">
        <v>11803</v>
      </c>
    </row>
    <row r="173" spans="1:20">
      <c r="A173" s="130" t="s">
        <v>1281</v>
      </c>
      <c r="B173" s="134" t="s">
        <v>18</v>
      </c>
      <c r="C173" s="135">
        <v>7</v>
      </c>
      <c r="D173" s="130" t="s">
        <v>15274</v>
      </c>
      <c r="E173" s="130">
        <v>0.41662602485101902</v>
      </c>
      <c r="F173" s="130">
        <v>-0.27147889361259903</v>
      </c>
      <c r="G173" s="130">
        <v>0.25266352474836001</v>
      </c>
      <c r="H173" s="130">
        <v>-0.40049856582452797</v>
      </c>
      <c r="I173" s="130">
        <v>-0.32792500020531801</v>
      </c>
      <c r="J173" s="130">
        <v>-0.32926895512419202</v>
      </c>
      <c r="K173" s="130">
        <v>-2.41948815690749E-2</v>
      </c>
      <c r="L173" s="130">
        <v>0.38437110679803699</v>
      </c>
      <c r="M173" s="130">
        <v>-0.28841041639645398</v>
      </c>
      <c r="N173" s="130">
        <v>7.9293340213581004E-2</v>
      </c>
      <c r="O173" s="130"/>
      <c r="P173" s="132">
        <v>0</v>
      </c>
      <c r="Q173" s="132">
        <v>1</v>
      </c>
      <c r="R173" s="132">
        <v>1</v>
      </c>
      <c r="S173" s="132" t="s">
        <v>19463</v>
      </c>
      <c r="T173" s="137" t="s">
        <v>1279</v>
      </c>
    </row>
    <row r="174" spans="1:20">
      <c r="A174" s="130" t="s">
        <v>1706</v>
      </c>
      <c r="B174" s="134" t="s">
        <v>262</v>
      </c>
      <c r="C174" s="135">
        <v>7</v>
      </c>
      <c r="D174" s="130" t="s">
        <v>13818</v>
      </c>
      <c r="E174" s="130">
        <v>0.30214784801906602</v>
      </c>
      <c r="F174" s="130">
        <v>-0.201431898679378</v>
      </c>
      <c r="G174" s="130">
        <v>0.201431898679378</v>
      </c>
      <c r="H174" s="130">
        <v>-0.25178987334922198</v>
      </c>
      <c r="I174" s="130">
        <v>-0.201431898679378</v>
      </c>
      <c r="J174" s="130">
        <v>-0.176252911344455</v>
      </c>
      <c r="K174" s="130">
        <v>0.100731324646906</v>
      </c>
      <c r="L174" s="130">
        <v>0.201431898679378</v>
      </c>
      <c r="M174" s="130">
        <v>-6.2976310248710005E-2</v>
      </c>
      <c r="N174" s="130">
        <v>-7.5536962004766603E-2</v>
      </c>
      <c r="O174" s="130"/>
      <c r="P174" s="132">
        <v>0</v>
      </c>
      <c r="Q174" s="132">
        <v>1</v>
      </c>
      <c r="R174" s="132">
        <v>1</v>
      </c>
      <c r="S174" s="132" t="s">
        <v>19467</v>
      </c>
      <c r="T174" s="137" t="s">
        <v>13819</v>
      </c>
    </row>
    <row r="175" spans="1:20">
      <c r="A175" s="130" t="s">
        <v>4638</v>
      </c>
      <c r="B175" s="134" t="s">
        <v>265</v>
      </c>
      <c r="C175" s="135">
        <v>7</v>
      </c>
      <c r="D175" s="130" t="s">
        <v>17596</v>
      </c>
      <c r="E175" s="130">
        <v>0.276968860684144</v>
      </c>
      <c r="F175" s="130">
        <v>-0.176252911344455</v>
      </c>
      <c r="G175" s="130">
        <v>0.15107392400953301</v>
      </c>
      <c r="H175" s="130">
        <v>-0.30214784801906602</v>
      </c>
      <c r="I175" s="130">
        <v>-0.25178987334922198</v>
      </c>
      <c r="J175" s="130">
        <v>-0.276968860684144</v>
      </c>
      <c r="K175" s="130">
        <v>-0.12591415580863299</v>
      </c>
      <c r="L175" s="130">
        <v>0.32732683535398899</v>
      </c>
      <c r="M175" s="130">
        <v>-0.32747681329329198</v>
      </c>
      <c r="N175" s="130">
        <v>0.176252911344455</v>
      </c>
      <c r="O175" s="130"/>
      <c r="P175" s="132">
        <v>0</v>
      </c>
      <c r="Q175" s="132">
        <v>1</v>
      </c>
      <c r="R175" s="132">
        <v>1</v>
      </c>
      <c r="S175" s="132" t="s">
        <v>19464</v>
      </c>
      <c r="T175" s="137" t="s">
        <v>17597</v>
      </c>
    </row>
    <row r="176" spans="1:20">
      <c r="A176" s="130" t="s">
        <v>4638</v>
      </c>
      <c r="B176" s="134" t="s">
        <v>266</v>
      </c>
      <c r="C176" s="135">
        <v>7</v>
      </c>
      <c r="D176" s="130" t="s">
        <v>17598</v>
      </c>
      <c r="E176" s="130">
        <v>0.276968860684144</v>
      </c>
      <c r="F176" s="130">
        <v>-0.176252911344455</v>
      </c>
      <c r="G176" s="130">
        <v>0.15107392400953301</v>
      </c>
      <c r="H176" s="130">
        <v>-0.30214784801906602</v>
      </c>
      <c r="I176" s="130">
        <v>-0.25178987334922198</v>
      </c>
      <c r="J176" s="130">
        <v>-0.276968860684144</v>
      </c>
      <c r="K176" s="130">
        <v>-0.12591415580863299</v>
      </c>
      <c r="L176" s="130">
        <v>0.32732683535398899</v>
      </c>
      <c r="M176" s="130">
        <v>-0.32747681329329198</v>
      </c>
      <c r="N176" s="130">
        <v>0.176252911344455</v>
      </c>
      <c r="O176" s="130"/>
      <c r="P176" s="132">
        <v>0</v>
      </c>
      <c r="Q176" s="132">
        <v>1</v>
      </c>
      <c r="R176" s="132">
        <v>1</v>
      </c>
      <c r="S176" s="132" t="s">
        <v>19467</v>
      </c>
      <c r="T176" s="137" t="s">
        <v>17599</v>
      </c>
    </row>
    <row r="177" spans="1:20">
      <c r="A177" s="130" t="s">
        <v>4638</v>
      </c>
      <c r="B177" s="134" t="s">
        <v>267</v>
      </c>
      <c r="C177" s="135">
        <v>7</v>
      </c>
      <c r="D177" s="130" t="s">
        <v>17594</v>
      </c>
      <c r="E177" s="130">
        <v>0.276968860684144</v>
      </c>
      <c r="F177" s="130">
        <v>-0.176252911344455</v>
      </c>
      <c r="G177" s="130">
        <v>0.15107392400953301</v>
      </c>
      <c r="H177" s="130">
        <v>-0.30214784801906602</v>
      </c>
      <c r="I177" s="130">
        <v>-0.25178987334922198</v>
      </c>
      <c r="J177" s="130">
        <v>-0.276968860684144</v>
      </c>
      <c r="K177" s="130">
        <v>-0.12591415580863299</v>
      </c>
      <c r="L177" s="130">
        <v>0.32732683535398899</v>
      </c>
      <c r="M177" s="130">
        <v>-0.32747681329329198</v>
      </c>
      <c r="N177" s="130">
        <v>0.176252911344455</v>
      </c>
      <c r="O177" s="130"/>
      <c r="P177" s="132">
        <v>0</v>
      </c>
      <c r="Q177" s="132">
        <v>1</v>
      </c>
      <c r="R177" s="132">
        <v>1</v>
      </c>
      <c r="S177" s="132" t="s">
        <v>19468</v>
      </c>
      <c r="T177" s="137" t="s">
        <v>17595</v>
      </c>
    </row>
    <row r="178" spans="1:20">
      <c r="A178" s="130" t="s">
        <v>2649</v>
      </c>
      <c r="B178" s="134" t="s">
        <v>268</v>
      </c>
      <c r="C178" s="135">
        <v>7</v>
      </c>
      <c r="D178" s="130" t="s">
        <v>17899</v>
      </c>
      <c r="E178" s="130">
        <v>0.30214784801906602</v>
      </c>
      <c r="F178" s="130">
        <v>-0.201431898679378</v>
      </c>
      <c r="G178" s="130">
        <v>0.201431898679378</v>
      </c>
      <c r="H178" s="130">
        <v>-0.25178987334922198</v>
      </c>
      <c r="I178" s="130">
        <v>-0.201431898679378</v>
      </c>
      <c r="J178" s="130">
        <v>-0.176252911344455</v>
      </c>
      <c r="K178" s="130">
        <v>0.100731324646906</v>
      </c>
      <c r="L178" s="130">
        <v>0.201431898679378</v>
      </c>
      <c r="M178" s="130">
        <v>-6.2976310248710005E-2</v>
      </c>
      <c r="N178" s="130">
        <v>-7.5536962004766603E-2</v>
      </c>
      <c r="O178" s="130"/>
      <c r="P178" s="132">
        <v>0</v>
      </c>
      <c r="Q178" s="132">
        <v>1</v>
      </c>
      <c r="R178" s="132">
        <v>1</v>
      </c>
      <c r="S178" s="132" t="s">
        <v>19462</v>
      </c>
      <c r="T178" s="137" t="s">
        <v>17900</v>
      </c>
    </row>
    <row r="179" spans="1:20">
      <c r="A179" s="130" t="s">
        <v>2649</v>
      </c>
      <c r="B179" s="134" t="s">
        <v>82</v>
      </c>
      <c r="C179" s="135">
        <v>7</v>
      </c>
      <c r="D179" s="130" t="s">
        <v>17896</v>
      </c>
      <c r="E179" s="130">
        <v>0.41662602485101902</v>
      </c>
      <c r="F179" s="130">
        <v>-0.27147889361259903</v>
      </c>
      <c r="G179" s="130">
        <v>0.25266352474836001</v>
      </c>
      <c r="H179" s="130">
        <v>-0.40049856582452797</v>
      </c>
      <c r="I179" s="130">
        <v>-0.32792500020531801</v>
      </c>
      <c r="J179" s="130">
        <v>-0.32926895512419202</v>
      </c>
      <c r="K179" s="130">
        <v>-2.41948815690749E-2</v>
      </c>
      <c r="L179" s="130">
        <v>0.38437110679803699</v>
      </c>
      <c r="M179" s="130">
        <v>-0.28841041639645398</v>
      </c>
      <c r="N179" s="130">
        <v>7.9293340213581004E-2</v>
      </c>
      <c r="O179" s="130"/>
      <c r="P179" s="132">
        <v>0</v>
      </c>
      <c r="Q179" s="132">
        <v>1</v>
      </c>
      <c r="R179" s="132">
        <v>1</v>
      </c>
      <c r="S179" s="132" t="s">
        <v>19461</v>
      </c>
      <c r="T179" s="137" t="s">
        <v>17897</v>
      </c>
    </row>
    <row r="180" spans="1:20">
      <c r="A180" s="130" t="s">
        <v>4638</v>
      </c>
      <c r="B180" s="134" t="s">
        <v>277</v>
      </c>
      <c r="C180" s="135">
        <v>7</v>
      </c>
      <c r="D180" s="130" t="s">
        <v>17640</v>
      </c>
      <c r="E180" s="130">
        <v>0.54135044975851998</v>
      </c>
      <c r="F180" s="130">
        <v>-0.41607927130200301</v>
      </c>
      <c r="G180" s="130">
        <v>0.399861127662543</v>
      </c>
      <c r="H180" s="130">
        <v>-0.45746349989924501</v>
      </c>
      <c r="I180" s="130">
        <v>-0.33890327743146997</v>
      </c>
      <c r="J180" s="130">
        <v>-0.35400292840614001</v>
      </c>
      <c r="K180" s="130">
        <v>2.1254604865922799E-2</v>
      </c>
      <c r="L180" s="130">
        <v>0.30367075849057501</v>
      </c>
      <c r="M180" s="130">
        <v>-0.325630497817117</v>
      </c>
      <c r="N180" s="130">
        <v>0.23600195227076001</v>
      </c>
      <c r="O180" s="130"/>
      <c r="P180" s="132">
        <v>0</v>
      </c>
      <c r="Q180" s="132">
        <v>1</v>
      </c>
      <c r="R180" s="132">
        <v>1</v>
      </c>
      <c r="S180" s="132" t="s">
        <v>19468</v>
      </c>
      <c r="T180" s="137" t="s">
        <v>17641</v>
      </c>
    </row>
    <row r="181" spans="1:20">
      <c r="A181" s="130" t="s">
        <v>4638</v>
      </c>
      <c r="B181" s="134" t="s">
        <v>279</v>
      </c>
      <c r="C181" s="135">
        <v>7</v>
      </c>
      <c r="D181" s="130" t="s">
        <v>17638</v>
      </c>
      <c r="E181" s="130">
        <v>0.41662602485101902</v>
      </c>
      <c r="F181" s="130">
        <v>-0.27147889361259903</v>
      </c>
      <c r="G181" s="130">
        <v>0.25266352474836001</v>
      </c>
      <c r="H181" s="130">
        <v>-0.40049856582452797</v>
      </c>
      <c r="I181" s="130">
        <v>-0.32792500020531801</v>
      </c>
      <c r="J181" s="130">
        <v>-0.32926895512419202</v>
      </c>
      <c r="K181" s="130">
        <v>-2.41948815690749E-2</v>
      </c>
      <c r="L181" s="130">
        <v>0.38437110679803699</v>
      </c>
      <c r="M181" s="130">
        <v>-0.28841041639645398</v>
      </c>
      <c r="N181" s="130">
        <v>7.9293340213581004E-2</v>
      </c>
      <c r="O181" s="130"/>
      <c r="P181" s="132">
        <v>0</v>
      </c>
      <c r="Q181" s="132">
        <v>1</v>
      </c>
      <c r="R181" s="132">
        <v>1</v>
      </c>
      <c r="S181" s="132" t="s">
        <v>19461</v>
      </c>
      <c r="T181" s="137" t="s">
        <v>17639</v>
      </c>
    </row>
    <row r="182" spans="1:20">
      <c r="A182" s="130" t="s">
        <v>367</v>
      </c>
      <c r="B182" s="134" t="s">
        <v>281</v>
      </c>
      <c r="C182" s="135">
        <v>7</v>
      </c>
      <c r="D182" s="130" t="s">
        <v>1533</v>
      </c>
      <c r="E182" s="130">
        <v>0.30214784801906602</v>
      </c>
      <c r="F182" s="130">
        <v>-0.201431898679378</v>
      </c>
      <c r="G182" s="130">
        <v>0.201431898679378</v>
      </c>
      <c r="H182" s="130">
        <v>-0.25178987334922198</v>
      </c>
      <c r="I182" s="130">
        <v>-0.201431898679378</v>
      </c>
      <c r="J182" s="130">
        <v>-0.176252911344455</v>
      </c>
      <c r="K182" s="130">
        <v>0.100731324646906</v>
      </c>
      <c r="L182" s="130">
        <v>0.201431898679378</v>
      </c>
      <c r="M182" s="130">
        <v>-6.2976310248710005E-2</v>
      </c>
      <c r="N182" s="130">
        <v>-7.5536962004766603E-2</v>
      </c>
      <c r="O182" s="130"/>
      <c r="P182" s="132">
        <v>0</v>
      </c>
      <c r="Q182" s="132">
        <v>1</v>
      </c>
      <c r="R182" s="132">
        <v>1</v>
      </c>
      <c r="S182" s="132" t="s">
        <v>19467</v>
      </c>
      <c r="T182" s="137" t="s">
        <v>1534</v>
      </c>
    </row>
    <row r="183" spans="1:20">
      <c r="A183" s="130" t="s">
        <v>4638</v>
      </c>
      <c r="B183" s="134" t="s">
        <v>87</v>
      </c>
      <c r="C183" s="135">
        <v>7</v>
      </c>
      <c r="D183" s="130" t="s">
        <v>15343</v>
      </c>
      <c r="E183" s="130">
        <v>0.30214784801906602</v>
      </c>
      <c r="F183" s="130">
        <v>-0.201431898679378</v>
      </c>
      <c r="G183" s="130">
        <v>0.201431898679378</v>
      </c>
      <c r="H183" s="130">
        <v>-0.25178987334922198</v>
      </c>
      <c r="I183" s="130">
        <v>-0.201431898679378</v>
      </c>
      <c r="J183" s="130">
        <v>-0.176252911344455</v>
      </c>
      <c r="K183" s="130">
        <v>0.100731324646906</v>
      </c>
      <c r="L183" s="130">
        <v>0.201431898679378</v>
      </c>
      <c r="M183" s="130">
        <v>-6.2976310248710005E-2</v>
      </c>
      <c r="N183" s="130">
        <v>-7.5536962004766603E-2</v>
      </c>
      <c r="O183" s="130"/>
      <c r="P183" s="132">
        <v>0</v>
      </c>
      <c r="Q183" s="132">
        <v>1</v>
      </c>
      <c r="R183" s="132">
        <v>1</v>
      </c>
      <c r="S183" s="132" t="s">
        <v>19467</v>
      </c>
      <c r="T183" s="137" t="s">
        <v>15342</v>
      </c>
    </row>
    <row r="184" spans="1:20">
      <c r="A184" s="130" t="s">
        <v>4638</v>
      </c>
      <c r="B184" s="134" t="s">
        <v>283</v>
      </c>
      <c r="C184" s="135">
        <v>7</v>
      </c>
      <c r="D184" s="130" t="s">
        <v>15349</v>
      </c>
      <c r="E184" s="130">
        <v>0.41662602485101902</v>
      </c>
      <c r="F184" s="130">
        <v>-0.27147889361259903</v>
      </c>
      <c r="G184" s="130">
        <v>0.25266352474836001</v>
      </c>
      <c r="H184" s="130">
        <v>-0.40049856582452797</v>
      </c>
      <c r="I184" s="130">
        <v>-0.32792500020531801</v>
      </c>
      <c r="J184" s="130">
        <v>-0.32926895512419202</v>
      </c>
      <c r="K184" s="130">
        <v>-2.41948815690749E-2</v>
      </c>
      <c r="L184" s="130">
        <v>0.38437110679803699</v>
      </c>
      <c r="M184" s="130">
        <v>-0.28841041639645398</v>
      </c>
      <c r="N184" s="130">
        <v>7.9293340213581004E-2</v>
      </c>
      <c r="O184" s="130"/>
      <c r="P184" s="132">
        <v>0</v>
      </c>
      <c r="Q184" s="132">
        <v>1</v>
      </c>
      <c r="R184" s="132">
        <v>1</v>
      </c>
      <c r="S184" s="132" t="s">
        <v>19467</v>
      </c>
      <c r="T184" s="137" t="s">
        <v>15350</v>
      </c>
    </row>
    <row r="185" spans="1:20">
      <c r="A185" s="130" t="s">
        <v>4638</v>
      </c>
      <c r="B185" s="134" t="s">
        <v>283</v>
      </c>
      <c r="C185" s="135">
        <v>7</v>
      </c>
      <c r="D185" s="130" t="s">
        <v>15351</v>
      </c>
      <c r="E185" s="130">
        <v>0.41662602485101902</v>
      </c>
      <c r="F185" s="130">
        <v>-0.27147889361259903</v>
      </c>
      <c r="G185" s="130">
        <v>0.25266352474836001</v>
      </c>
      <c r="H185" s="130">
        <v>-0.40049856582452797</v>
      </c>
      <c r="I185" s="130">
        <v>-0.32792500020531801</v>
      </c>
      <c r="J185" s="130">
        <v>-0.32926895512419202</v>
      </c>
      <c r="K185" s="130">
        <v>-2.41948815690749E-2</v>
      </c>
      <c r="L185" s="130">
        <v>0.38437110679803699</v>
      </c>
      <c r="M185" s="130">
        <v>-0.28841041639645398</v>
      </c>
      <c r="N185" s="130">
        <v>7.9293340213581004E-2</v>
      </c>
      <c r="O185" s="130"/>
      <c r="P185" s="132">
        <v>0</v>
      </c>
      <c r="Q185" s="132">
        <v>1</v>
      </c>
      <c r="R185" s="132">
        <v>1</v>
      </c>
      <c r="S185" s="132" t="s">
        <v>19467</v>
      </c>
      <c r="T185" s="137" t="s">
        <v>15350</v>
      </c>
    </row>
    <row r="186" spans="1:20">
      <c r="A186" s="130" t="s">
        <v>4638</v>
      </c>
      <c r="B186" s="134" t="s">
        <v>284</v>
      </c>
      <c r="C186" s="135">
        <v>7</v>
      </c>
      <c r="D186" s="130" t="s">
        <v>15352</v>
      </c>
      <c r="E186" s="130">
        <v>0.41662602485101902</v>
      </c>
      <c r="F186" s="130">
        <v>-0.27147889361259903</v>
      </c>
      <c r="G186" s="130">
        <v>0.25266352474836001</v>
      </c>
      <c r="H186" s="130">
        <v>-0.40049856582452797</v>
      </c>
      <c r="I186" s="130">
        <v>-0.32792500020531801</v>
      </c>
      <c r="J186" s="130">
        <v>-0.32926895512419202</v>
      </c>
      <c r="K186" s="130">
        <v>-2.41948815690749E-2</v>
      </c>
      <c r="L186" s="130">
        <v>0.38437110679803699</v>
      </c>
      <c r="M186" s="130">
        <v>-0.28841041639645398</v>
      </c>
      <c r="N186" s="130">
        <v>7.9293340213581004E-2</v>
      </c>
      <c r="O186" s="130"/>
      <c r="P186" s="132">
        <v>0</v>
      </c>
      <c r="Q186" s="132">
        <v>1</v>
      </c>
      <c r="R186" s="132">
        <v>1</v>
      </c>
      <c r="S186" s="132" t="s">
        <v>19463</v>
      </c>
      <c r="T186" s="137" t="s">
        <v>15353</v>
      </c>
    </row>
    <row r="187" spans="1:20">
      <c r="A187" s="130" t="s">
        <v>692</v>
      </c>
      <c r="B187" s="134" t="s">
        <v>285</v>
      </c>
      <c r="C187" s="135">
        <v>7</v>
      </c>
      <c r="D187" s="130" t="s">
        <v>4949</v>
      </c>
      <c r="E187" s="130">
        <v>0.41662602485101902</v>
      </c>
      <c r="F187" s="130">
        <v>-0.27147889361259903</v>
      </c>
      <c r="G187" s="130">
        <v>0.25266352474836001</v>
      </c>
      <c r="H187" s="130">
        <v>-0.40049856582452797</v>
      </c>
      <c r="I187" s="130">
        <v>-0.32792500020531801</v>
      </c>
      <c r="J187" s="130">
        <v>-0.32926895512419202</v>
      </c>
      <c r="K187" s="130">
        <v>-2.41948815690749E-2</v>
      </c>
      <c r="L187" s="130">
        <v>0.38437110679803699</v>
      </c>
      <c r="M187" s="130">
        <v>-0.28841041639645398</v>
      </c>
      <c r="N187" s="130">
        <v>7.9293340213581004E-2</v>
      </c>
      <c r="O187" s="130"/>
      <c r="P187" s="132">
        <v>0</v>
      </c>
      <c r="Q187" s="132">
        <v>1</v>
      </c>
      <c r="R187" s="132">
        <v>1</v>
      </c>
      <c r="S187" s="132" t="s">
        <v>19467</v>
      </c>
      <c r="T187" s="137" t="s">
        <v>4950</v>
      </c>
    </row>
    <row r="188" spans="1:20">
      <c r="A188" s="130" t="s">
        <v>2329</v>
      </c>
      <c r="B188" s="134" t="s">
        <v>287</v>
      </c>
      <c r="C188" s="135">
        <v>7</v>
      </c>
      <c r="D188" s="130" t="s">
        <v>15675</v>
      </c>
      <c r="E188" s="130">
        <v>0.30214784801906602</v>
      </c>
      <c r="F188" s="130">
        <v>-0.201431898679378</v>
      </c>
      <c r="G188" s="130">
        <v>0.201431898679378</v>
      </c>
      <c r="H188" s="130">
        <v>-0.25178987334922198</v>
      </c>
      <c r="I188" s="130">
        <v>-0.201431898679378</v>
      </c>
      <c r="J188" s="130">
        <v>-0.176252911344455</v>
      </c>
      <c r="K188" s="130">
        <v>0.100731324646906</v>
      </c>
      <c r="L188" s="130">
        <v>0.201431898679378</v>
      </c>
      <c r="M188" s="130">
        <v>-6.2976310248710005E-2</v>
      </c>
      <c r="N188" s="130">
        <v>-7.5536962004766603E-2</v>
      </c>
      <c r="O188" s="130"/>
      <c r="P188" s="132">
        <v>0</v>
      </c>
      <c r="Q188" s="132">
        <v>1</v>
      </c>
      <c r="R188" s="132">
        <v>1</v>
      </c>
      <c r="S188" s="132" t="s">
        <v>19461</v>
      </c>
      <c r="T188" s="137" t="s">
        <v>15676</v>
      </c>
    </row>
    <row r="189" spans="1:20">
      <c r="A189" s="130" t="s">
        <v>2329</v>
      </c>
      <c r="B189" s="134" t="s">
        <v>288</v>
      </c>
      <c r="C189" s="135">
        <v>7</v>
      </c>
      <c r="D189" s="130" t="s">
        <v>15673</v>
      </c>
      <c r="E189" s="130">
        <v>0.30214784801906602</v>
      </c>
      <c r="F189" s="130">
        <v>-0.201431898679378</v>
      </c>
      <c r="G189" s="130">
        <v>0.201431898679378</v>
      </c>
      <c r="H189" s="130">
        <v>-0.25178987334922198</v>
      </c>
      <c r="I189" s="130">
        <v>-0.201431898679378</v>
      </c>
      <c r="J189" s="130">
        <v>-0.176252911344455</v>
      </c>
      <c r="K189" s="130">
        <v>0.100731324646906</v>
      </c>
      <c r="L189" s="130">
        <v>0.201431898679378</v>
      </c>
      <c r="M189" s="130">
        <v>-6.2976310248710005E-2</v>
      </c>
      <c r="N189" s="130">
        <v>-7.5536962004766603E-2</v>
      </c>
      <c r="O189" s="130"/>
      <c r="P189" s="132">
        <v>0</v>
      </c>
      <c r="Q189" s="132">
        <v>1</v>
      </c>
      <c r="R189" s="132">
        <v>1</v>
      </c>
      <c r="S189" s="132" t="s">
        <v>19462</v>
      </c>
      <c r="T189" s="137" t="s">
        <v>15674</v>
      </c>
    </row>
    <row r="190" spans="1:20">
      <c r="A190" s="130" t="s">
        <v>352</v>
      </c>
      <c r="B190" s="134" t="s">
        <v>5</v>
      </c>
      <c r="C190" s="135">
        <v>7</v>
      </c>
      <c r="D190" s="130" t="s">
        <v>4872</v>
      </c>
      <c r="E190" s="130">
        <v>0.30214784801906602</v>
      </c>
      <c r="F190" s="130">
        <v>-0.201431898679378</v>
      </c>
      <c r="G190" s="130">
        <v>0.201431898679378</v>
      </c>
      <c r="H190" s="130">
        <v>-0.25178987334922198</v>
      </c>
      <c r="I190" s="130">
        <v>-0.201431898679378</v>
      </c>
      <c r="J190" s="130">
        <v>-0.176252911344455</v>
      </c>
      <c r="K190" s="130">
        <v>0.100731324646906</v>
      </c>
      <c r="L190" s="130">
        <v>0.201431898679378</v>
      </c>
      <c r="M190" s="130">
        <v>-6.2976310248710005E-2</v>
      </c>
      <c r="N190" s="130">
        <v>-7.5536962004766603E-2</v>
      </c>
      <c r="O190" s="130"/>
      <c r="P190" s="132">
        <v>0</v>
      </c>
      <c r="Q190" s="132">
        <v>1</v>
      </c>
      <c r="R190" s="132">
        <v>1</v>
      </c>
      <c r="S190" s="132" t="s">
        <v>19467</v>
      </c>
      <c r="T190" s="137" t="s">
        <v>652</v>
      </c>
    </row>
    <row r="191" spans="1:20">
      <c r="A191" s="130" t="s">
        <v>495</v>
      </c>
      <c r="B191" s="134" t="s">
        <v>307</v>
      </c>
      <c r="C191" s="135">
        <v>7</v>
      </c>
      <c r="D191" s="130" t="s">
        <v>6885</v>
      </c>
      <c r="E191" s="130">
        <v>0.30214784801906602</v>
      </c>
      <c r="F191" s="130">
        <v>-0.201431898679378</v>
      </c>
      <c r="G191" s="130">
        <v>0.201431898679378</v>
      </c>
      <c r="H191" s="130">
        <v>-0.25178987334922198</v>
      </c>
      <c r="I191" s="130">
        <v>-0.201431898679378</v>
      </c>
      <c r="J191" s="130">
        <v>-0.176252911344455</v>
      </c>
      <c r="K191" s="130">
        <v>0.100731324646906</v>
      </c>
      <c r="L191" s="130">
        <v>0.201431898679378</v>
      </c>
      <c r="M191" s="130">
        <v>-6.2976310248710005E-2</v>
      </c>
      <c r="N191" s="130">
        <v>-7.5536962004766603E-2</v>
      </c>
      <c r="O191" s="130"/>
      <c r="P191" s="132">
        <v>0</v>
      </c>
      <c r="Q191" s="132">
        <v>1</v>
      </c>
      <c r="R191" s="132">
        <v>1</v>
      </c>
      <c r="S191" s="132" t="s">
        <v>19467</v>
      </c>
      <c r="T191" s="137" t="s">
        <v>6886</v>
      </c>
    </row>
    <row r="192" spans="1:20">
      <c r="A192" s="130" t="s">
        <v>360</v>
      </c>
      <c r="B192" s="134" t="s">
        <v>310</v>
      </c>
      <c r="C192" s="135">
        <v>7</v>
      </c>
      <c r="D192" s="130" t="s">
        <v>14119</v>
      </c>
      <c r="E192" s="130">
        <v>0.30214784801906602</v>
      </c>
      <c r="F192" s="130">
        <v>-0.201431898679378</v>
      </c>
      <c r="G192" s="130">
        <v>0.201431898679378</v>
      </c>
      <c r="H192" s="130">
        <v>-0.25178987334922198</v>
      </c>
      <c r="I192" s="130">
        <v>-0.201431898679378</v>
      </c>
      <c r="J192" s="130">
        <v>-0.176252911344455</v>
      </c>
      <c r="K192" s="130">
        <v>0.100731324646906</v>
      </c>
      <c r="L192" s="130">
        <v>0.201431898679378</v>
      </c>
      <c r="M192" s="130">
        <v>-6.2976310248710005E-2</v>
      </c>
      <c r="N192" s="130">
        <v>-7.5536962004766603E-2</v>
      </c>
      <c r="O192" s="130"/>
      <c r="P192" s="132">
        <v>0</v>
      </c>
      <c r="Q192" s="132">
        <v>1</v>
      </c>
      <c r="R192" s="132">
        <v>1</v>
      </c>
      <c r="S192" s="132" t="s">
        <v>19467</v>
      </c>
      <c r="T192" s="137" t="s">
        <v>14120</v>
      </c>
    </row>
    <row r="193" spans="1:20">
      <c r="A193" s="130" t="s">
        <v>367</v>
      </c>
      <c r="B193" s="134" t="s">
        <v>322</v>
      </c>
      <c r="C193" s="135">
        <v>7</v>
      </c>
      <c r="D193" s="130" t="s">
        <v>17359</v>
      </c>
      <c r="E193" s="130">
        <v>0.41662602485101902</v>
      </c>
      <c r="F193" s="130">
        <v>-0.27147889361259903</v>
      </c>
      <c r="G193" s="130">
        <v>0.25266352474836001</v>
      </c>
      <c r="H193" s="130">
        <v>-0.40049856582452797</v>
      </c>
      <c r="I193" s="130">
        <v>-0.32792500020531801</v>
      </c>
      <c r="J193" s="130">
        <v>-0.32926895512419202</v>
      </c>
      <c r="K193" s="130">
        <v>-2.41948815690749E-2</v>
      </c>
      <c r="L193" s="130">
        <v>0.38437110679803699</v>
      </c>
      <c r="M193" s="130">
        <v>-0.28841041639645398</v>
      </c>
      <c r="N193" s="130">
        <v>7.9293340213581004E-2</v>
      </c>
      <c r="O193" s="130"/>
      <c r="P193" s="132">
        <v>0</v>
      </c>
      <c r="Q193" s="132">
        <v>1</v>
      </c>
      <c r="R193" s="132">
        <v>1</v>
      </c>
      <c r="S193" s="132" t="s">
        <v>19467</v>
      </c>
      <c r="T193" s="137" t="s">
        <v>17360</v>
      </c>
    </row>
    <row r="194" spans="1:20">
      <c r="A194" s="130" t="s">
        <v>367</v>
      </c>
      <c r="B194" s="134" t="s">
        <v>324</v>
      </c>
      <c r="C194" s="135">
        <v>7</v>
      </c>
      <c r="D194" s="130" t="s">
        <v>17347</v>
      </c>
      <c r="E194" s="130">
        <v>0.41796997976989297</v>
      </c>
      <c r="F194" s="130">
        <v>-0.27282284853147398</v>
      </c>
      <c r="G194" s="130">
        <v>0.25535143458610798</v>
      </c>
      <c r="H194" s="130">
        <v>-0.397810655986779</v>
      </c>
      <c r="I194" s="130">
        <v>-0.32523709036756998</v>
      </c>
      <c r="J194" s="130">
        <v>-0.32389313544869502</v>
      </c>
      <c r="K194" s="130">
        <v>-1.20974407845375E-2</v>
      </c>
      <c r="L194" s="130">
        <v>0.37765133220366498</v>
      </c>
      <c r="M194" s="130">
        <v>-0.27429242398543902</v>
      </c>
      <c r="N194" s="130">
        <v>6.5853791024838501E-2</v>
      </c>
      <c r="O194" s="130"/>
      <c r="P194" s="132">
        <v>0</v>
      </c>
      <c r="Q194" s="132">
        <v>1</v>
      </c>
      <c r="R194" s="132">
        <v>1</v>
      </c>
      <c r="S194" s="132" t="s">
        <v>19467</v>
      </c>
      <c r="T194" s="137" t="s">
        <v>17348</v>
      </c>
    </row>
    <row r="195" spans="1:20">
      <c r="A195" s="130" t="s">
        <v>2649</v>
      </c>
      <c r="B195" s="134" t="s">
        <v>4</v>
      </c>
      <c r="C195" s="135">
        <v>9</v>
      </c>
      <c r="D195" s="130" t="s">
        <v>17955</v>
      </c>
      <c r="E195" s="130">
        <v>-0.22661088601429999</v>
      </c>
      <c r="F195" s="130">
        <v>-2.5178987334922201E-2</v>
      </c>
      <c r="G195" s="130">
        <v>2.5178987334922201E-2</v>
      </c>
      <c r="H195" s="130">
        <v>0.176252911344455</v>
      </c>
      <c r="I195" s="130">
        <v>0.22661088601429999</v>
      </c>
      <c r="J195" s="130">
        <v>5.0357974669844402E-2</v>
      </c>
      <c r="K195" s="130">
        <v>0.151096986970359</v>
      </c>
      <c r="L195" s="130">
        <v>-0.100715949339689</v>
      </c>
      <c r="M195" s="130">
        <v>0.176333668696388</v>
      </c>
      <c r="N195" s="130">
        <v>0.12589493667461099</v>
      </c>
      <c r="O195" s="130"/>
      <c r="P195" s="132">
        <v>1</v>
      </c>
      <c r="Q195" s="132">
        <v>0</v>
      </c>
      <c r="R195" s="132">
        <v>-1</v>
      </c>
      <c r="S195" s="132" t="s">
        <v>19468</v>
      </c>
      <c r="T195" s="137" t="s">
        <v>17956</v>
      </c>
    </row>
    <row r="196" spans="1:20">
      <c r="A196" s="130" t="s">
        <v>353</v>
      </c>
      <c r="B196" s="134" t="s">
        <v>7</v>
      </c>
      <c r="C196" s="135">
        <v>9</v>
      </c>
      <c r="D196" s="130" t="s">
        <v>17500</v>
      </c>
      <c r="E196" s="130">
        <v>0.22661088601429999</v>
      </c>
      <c r="F196" s="130">
        <v>-0.15107392400953301</v>
      </c>
      <c r="G196" s="130">
        <v>0.12589493667461099</v>
      </c>
      <c r="H196" s="130">
        <v>2.5178987334922201E-2</v>
      </c>
      <c r="I196" s="130">
        <v>0.176252911344455</v>
      </c>
      <c r="J196" s="130">
        <v>-0.100715949339689</v>
      </c>
      <c r="K196" s="130">
        <v>0.32737680510244499</v>
      </c>
      <c r="L196" s="130">
        <v>0.100715949339689</v>
      </c>
      <c r="M196" s="130">
        <v>0.201524192795872</v>
      </c>
      <c r="N196" s="130">
        <v>-0.176252911344455</v>
      </c>
      <c r="O196" s="130"/>
      <c r="P196" s="132">
        <v>1</v>
      </c>
      <c r="Q196" s="132">
        <v>0</v>
      </c>
      <c r="R196" s="132">
        <v>-1</v>
      </c>
      <c r="S196" s="132" t="s">
        <v>19461</v>
      </c>
      <c r="T196" s="137" t="s">
        <v>17501</v>
      </c>
    </row>
    <row r="197" spans="1:20">
      <c r="A197" s="130" t="s">
        <v>367</v>
      </c>
      <c r="B197" s="134" t="s">
        <v>20</v>
      </c>
      <c r="C197" s="135">
        <v>9</v>
      </c>
      <c r="D197" s="130" t="s">
        <v>5580</v>
      </c>
      <c r="E197" s="130">
        <v>7.5536962004766603E-2</v>
      </c>
      <c r="F197" s="130">
        <v>-5.0357974669844402E-2</v>
      </c>
      <c r="G197" s="130">
        <v>5.0357974669844402E-2</v>
      </c>
      <c r="H197" s="130">
        <v>0.22661088601429999</v>
      </c>
      <c r="I197" s="130">
        <v>-0.176252911344455</v>
      </c>
      <c r="J197" s="130">
        <v>0.100715949339689</v>
      </c>
      <c r="K197" s="130">
        <v>-0.151096986970359</v>
      </c>
      <c r="L197" s="130">
        <v>0.22661088601429999</v>
      </c>
      <c r="M197" s="130">
        <v>0.27709576509432399</v>
      </c>
      <c r="N197" s="130">
        <v>-0.12589493667461099</v>
      </c>
      <c r="O197" s="130"/>
      <c r="P197" s="132">
        <v>1</v>
      </c>
      <c r="Q197" s="132">
        <v>0</v>
      </c>
      <c r="R197" s="132">
        <v>-1</v>
      </c>
      <c r="S197" s="132" t="s">
        <v>19467</v>
      </c>
      <c r="T197" s="137" t="s">
        <v>5581</v>
      </c>
    </row>
    <row r="198" spans="1:20">
      <c r="A198" s="130" t="s">
        <v>4721</v>
      </c>
      <c r="B198" s="134" t="s">
        <v>33</v>
      </c>
      <c r="C198" s="135">
        <v>9</v>
      </c>
      <c r="D198" s="130" t="s">
        <v>13114</v>
      </c>
      <c r="E198" s="130">
        <v>-0.22661088601429999</v>
      </c>
      <c r="F198" s="130">
        <v>-2.5178987334922201E-2</v>
      </c>
      <c r="G198" s="130">
        <v>2.5178987334922201E-2</v>
      </c>
      <c r="H198" s="130">
        <v>0.176252911344455</v>
      </c>
      <c r="I198" s="130">
        <v>0.22661088601429999</v>
      </c>
      <c r="J198" s="130">
        <v>5.0357974669844402E-2</v>
      </c>
      <c r="K198" s="130">
        <v>0.151096986970359</v>
      </c>
      <c r="L198" s="130">
        <v>-0.100715949339689</v>
      </c>
      <c r="M198" s="130">
        <v>0.176333668696388</v>
      </c>
      <c r="N198" s="130">
        <v>0.12589493667461099</v>
      </c>
      <c r="O198" s="130"/>
      <c r="P198" s="132">
        <v>1</v>
      </c>
      <c r="Q198" s="132">
        <v>0</v>
      </c>
      <c r="R198" s="132">
        <v>-1</v>
      </c>
      <c r="S198" s="132" t="s">
        <v>19461</v>
      </c>
      <c r="T198" s="137" t="s">
        <v>13115</v>
      </c>
    </row>
    <row r="199" spans="1:20">
      <c r="A199" s="130" t="s">
        <v>352</v>
      </c>
      <c r="B199" s="134" t="s">
        <v>47</v>
      </c>
      <c r="C199" s="135">
        <v>9</v>
      </c>
      <c r="D199" s="130" t="s">
        <v>17207</v>
      </c>
      <c r="E199" s="130">
        <v>7.5536962004766603E-2</v>
      </c>
      <c r="F199" s="130">
        <v>-5.0357974669844402E-2</v>
      </c>
      <c r="G199" s="130">
        <v>5.0357974669844402E-2</v>
      </c>
      <c r="H199" s="130">
        <v>0.22661088601429999</v>
      </c>
      <c r="I199" s="130">
        <v>-0.176252911344455</v>
      </c>
      <c r="J199" s="130">
        <v>0.100715949339689</v>
      </c>
      <c r="K199" s="130">
        <v>-0.151096986970359</v>
      </c>
      <c r="L199" s="130">
        <v>0.22661088601429999</v>
      </c>
      <c r="M199" s="130">
        <v>0.27709576509432399</v>
      </c>
      <c r="N199" s="130">
        <v>-0.12589493667461099</v>
      </c>
      <c r="O199" s="130"/>
      <c r="P199" s="132">
        <v>1</v>
      </c>
      <c r="Q199" s="132">
        <v>0</v>
      </c>
      <c r="R199" s="132">
        <v>-1</v>
      </c>
      <c r="S199" s="132" t="s">
        <v>19467</v>
      </c>
      <c r="T199" s="137" t="s">
        <v>17208</v>
      </c>
    </row>
    <row r="200" spans="1:20">
      <c r="A200" s="130" t="s">
        <v>692</v>
      </c>
      <c r="B200" s="134" t="s">
        <v>58</v>
      </c>
      <c r="C200" s="135">
        <v>9</v>
      </c>
      <c r="D200" s="130" t="s">
        <v>18933</v>
      </c>
      <c r="E200" s="130">
        <v>0.15107392400953301</v>
      </c>
      <c r="F200" s="130">
        <v>0.176252911344455</v>
      </c>
      <c r="G200" s="130">
        <v>-0.12589493667461099</v>
      </c>
      <c r="H200" s="130">
        <v>-0.15107392400953301</v>
      </c>
      <c r="I200" s="130">
        <v>7.5536962004766603E-2</v>
      </c>
      <c r="J200" s="130">
        <v>-2.5178987334922201E-2</v>
      </c>
      <c r="K200" s="130">
        <v>-7.5548493485179502E-2</v>
      </c>
      <c r="L200" s="130">
        <v>-0.25178987334922198</v>
      </c>
      <c r="M200" s="130">
        <v>7.5571572298452003E-2</v>
      </c>
      <c r="N200" s="130">
        <v>-0.276968860684144</v>
      </c>
      <c r="O200" s="130"/>
      <c r="P200" s="132">
        <v>1</v>
      </c>
      <c r="Q200" s="132">
        <v>0</v>
      </c>
      <c r="R200" s="132">
        <v>-1</v>
      </c>
      <c r="S200" s="132" t="s">
        <v>19461</v>
      </c>
      <c r="T200" s="137" t="s">
        <v>18934</v>
      </c>
    </row>
    <row r="201" spans="1:20">
      <c r="A201" s="130" t="s">
        <v>610</v>
      </c>
      <c r="B201" s="134" t="s">
        <v>83</v>
      </c>
      <c r="C201" s="135">
        <v>9</v>
      </c>
      <c r="D201" s="130" t="s">
        <v>6353</v>
      </c>
      <c r="E201" s="130">
        <v>-0.22661088601429999</v>
      </c>
      <c r="F201" s="130">
        <v>-2.5178987334922201E-2</v>
      </c>
      <c r="G201" s="130">
        <v>2.5178987334922201E-2</v>
      </c>
      <c r="H201" s="130">
        <v>0.176252911344455</v>
      </c>
      <c r="I201" s="130">
        <v>0.22661088601429999</v>
      </c>
      <c r="J201" s="130">
        <v>5.0357974669844402E-2</v>
      </c>
      <c r="K201" s="130">
        <v>0.151096986970359</v>
      </c>
      <c r="L201" s="130">
        <v>-0.100715949339689</v>
      </c>
      <c r="M201" s="130">
        <v>0.176333668696388</v>
      </c>
      <c r="N201" s="130">
        <v>0.12589493667461099</v>
      </c>
      <c r="O201" s="130"/>
      <c r="P201" s="132">
        <v>1</v>
      </c>
      <c r="Q201" s="132">
        <v>0</v>
      </c>
      <c r="R201" s="132">
        <v>-1</v>
      </c>
      <c r="S201" s="132" t="s">
        <v>19467</v>
      </c>
      <c r="T201" s="137" t="s">
        <v>6354</v>
      </c>
    </row>
    <row r="202" spans="1:20">
      <c r="A202" s="130" t="s">
        <v>1842</v>
      </c>
      <c r="B202" s="134" t="s">
        <v>92</v>
      </c>
      <c r="C202" s="135">
        <v>9</v>
      </c>
      <c r="D202" s="130" t="s">
        <v>15788</v>
      </c>
      <c r="E202" s="130">
        <v>-0.22661088601429999</v>
      </c>
      <c r="F202" s="130">
        <v>-2.5178987334922201E-2</v>
      </c>
      <c r="G202" s="130">
        <v>2.5178987334922201E-2</v>
      </c>
      <c r="H202" s="130">
        <v>0.176252911344455</v>
      </c>
      <c r="I202" s="130">
        <v>0.22661088601429999</v>
      </c>
      <c r="J202" s="130">
        <v>5.0357974669844402E-2</v>
      </c>
      <c r="K202" s="130">
        <v>0.151096986970359</v>
      </c>
      <c r="L202" s="130">
        <v>-0.100715949339689</v>
      </c>
      <c r="M202" s="130">
        <v>0.176333668696388</v>
      </c>
      <c r="N202" s="130">
        <v>0.12589493667461099</v>
      </c>
      <c r="O202" s="130"/>
      <c r="P202" s="132">
        <v>1</v>
      </c>
      <c r="Q202" s="132">
        <v>0</v>
      </c>
      <c r="R202" s="132">
        <v>-1</v>
      </c>
      <c r="S202" s="132" t="s">
        <v>19467</v>
      </c>
      <c r="T202" s="137" t="s">
        <v>15789</v>
      </c>
    </row>
    <row r="203" spans="1:20">
      <c r="A203" s="130" t="s">
        <v>2649</v>
      </c>
      <c r="B203" s="134" t="s">
        <v>96</v>
      </c>
      <c r="C203" s="135">
        <v>9</v>
      </c>
      <c r="D203" s="130" t="s">
        <v>2900</v>
      </c>
      <c r="E203" s="130">
        <v>7.5536962004766603E-2</v>
      </c>
      <c r="F203" s="130">
        <v>-5.0357974669844402E-2</v>
      </c>
      <c r="G203" s="130">
        <v>5.0357974669844402E-2</v>
      </c>
      <c r="H203" s="130">
        <v>0.22661088601429999</v>
      </c>
      <c r="I203" s="130">
        <v>-0.176252911344455</v>
      </c>
      <c r="J203" s="130">
        <v>0.100715949339689</v>
      </c>
      <c r="K203" s="130">
        <v>-0.151096986970359</v>
      </c>
      <c r="L203" s="130">
        <v>0.22661088601429999</v>
      </c>
      <c r="M203" s="130">
        <v>0.27709576509432399</v>
      </c>
      <c r="N203" s="130">
        <v>-0.12589493667461099</v>
      </c>
      <c r="O203" s="130"/>
      <c r="P203" s="132">
        <v>1</v>
      </c>
      <c r="Q203" s="132">
        <v>0</v>
      </c>
      <c r="R203" s="132">
        <v>-1</v>
      </c>
      <c r="S203" s="132" t="s">
        <v>19462</v>
      </c>
      <c r="T203" s="137" t="s">
        <v>2901</v>
      </c>
    </row>
    <row r="204" spans="1:20">
      <c r="A204" s="130" t="s">
        <v>467</v>
      </c>
      <c r="B204" s="134" t="s">
        <v>149</v>
      </c>
      <c r="C204" s="135">
        <v>9</v>
      </c>
      <c r="D204" s="130" t="s">
        <v>19182</v>
      </c>
      <c r="E204" s="130">
        <v>-0.22661088601429999</v>
      </c>
      <c r="F204" s="130">
        <v>-2.5178987334922201E-2</v>
      </c>
      <c r="G204" s="130">
        <v>2.5178987334922201E-2</v>
      </c>
      <c r="H204" s="130">
        <v>0.176252911344455</v>
      </c>
      <c r="I204" s="130">
        <v>0.22661088601429999</v>
      </c>
      <c r="J204" s="130">
        <v>5.0357974669844402E-2</v>
      </c>
      <c r="K204" s="130">
        <v>0.151096986970359</v>
      </c>
      <c r="L204" s="130">
        <v>-0.100715949339689</v>
      </c>
      <c r="M204" s="130">
        <v>0.176333668696388</v>
      </c>
      <c r="N204" s="130">
        <v>0.12589493667461099</v>
      </c>
      <c r="O204" s="130"/>
      <c r="P204" s="132">
        <v>1</v>
      </c>
      <c r="Q204" s="132">
        <v>0</v>
      </c>
      <c r="R204" s="132">
        <v>-1</v>
      </c>
      <c r="S204" s="132" t="s">
        <v>19467</v>
      </c>
      <c r="T204" s="137" t="s">
        <v>19183</v>
      </c>
    </row>
    <row r="205" spans="1:20">
      <c r="A205" s="130" t="s">
        <v>353</v>
      </c>
      <c r="B205" s="134" t="s">
        <v>178</v>
      </c>
      <c r="C205" s="135">
        <v>9</v>
      </c>
      <c r="D205" s="130" t="s">
        <v>17518</v>
      </c>
      <c r="E205" s="130">
        <v>0.22661088601429999</v>
      </c>
      <c r="F205" s="130">
        <v>-0.15107392400953301</v>
      </c>
      <c r="G205" s="130">
        <v>0.12589493667461099</v>
      </c>
      <c r="H205" s="130">
        <v>2.5178987334922201E-2</v>
      </c>
      <c r="I205" s="130">
        <v>0.176252911344455</v>
      </c>
      <c r="J205" s="130">
        <v>-0.100715949339689</v>
      </c>
      <c r="K205" s="130">
        <v>0.32737680510244499</v>
      </c>
      <c r="L205" s="130">
        <v>0.100715949339689</v>
      </c>
      <c r="M205" s="130">
        <v>0.201524192795872</v>
      </c>
      <c r="N205" s="130">
        <v>-0.176252911344455</v>
      </c>
      <c r="O205" s="130"/>
      <c r="P205" s="132">
        <v>1</v>
      </c>
      <c r="Q205" s="132">
        <v>0</v>
      </c>
      <c r="R205" s="132">
        <v>-1</v>
      </c>
      <c r="S205" s="132" t="s">
        <v>19467</v>
      </c>
      <c r="T205" s="137" t="s">
        <v>17519</v>
      </c>
    </row>
    <row r="206" spans="1:20">
      <c r="A206" s="130" t="s">
        <v>467</v>
      </c>
      <c r="B206" s="134" t="s">
        <v>5</v>
      </c>
      <c r="C206" s="135">
        <v>9</v>
      </c>
      <c r="D206" s="130" t="s">
        <v>2191</v>
      </c>
      <c r="E206" s="130">
        <v>-0.22661088601429999</v>
      </c>
      <c r="F206" s="130">
        <v>-2.5178987334922201E-2</v>
      </c>
      <c r="G206" s="130">
        <v>2.5178987334922201E-2</v>
      </c>
      <c r="H206" s="130">
        <v>0.176252911344455</v>
      </c>
      <c r="I206" s="130">
        <v>0.22661088601429999</v>
      </c>
      <c r="J206" s="130">
        <v>5.0357974669844402E-2</v>
      </c>
      <c r="K206" s="130">
        <v>0.151096986970359</v>
      </c>
      <c r="L206" s="130">
        <v>-0.100715949339689</v>
      </c>
      <c r="M206" s="130">
        <v>0.176333668696388</v>
      </c>
      <c r="N206" s="130">
        <v>0.12589493667461099</v>
      </c>
      <c r="O206" s="130"/>
      <c r="P206" s="132">
        <v>1</v>
      </c>
      <c r="Q206" s="132">
        <v>0</v>
      </c>
      <c r="R206" s="132">
        <v>-1</v>
      </c>
      <c r="S206" s="132" t="s">
        <v>19467</v>
      </c>
      <c r="T206" s="137" t="s">
        <v>652</v>
      </c>
    </row>
    <row r="207" spans="1:20">
      <c r="A207" s="130" t="s">
        <v>495</v>
      </c>
      <c r="B207" s="134" t="s">
        <v>182</v>
      </c>
      <c r="C207" s="135">
        <v>9</v>
      </c>
      <c r="D207" s="130" t="s">
        <v>14468</v>
      </c>
      <c r="E207" s="130">
        <v>-0.22661088601429999</v>
      </c>
      <c r="F207" s="130">
        <v>-2.5178987334922201E-2</v>
      </c>
      <c r="G207" s="130">
        <v>2.5178987334922201E-2</v>
      </c>
      <c r="H207" s="130">
        <v>0.176252911344455</v>
      </c>
      <c r="I207" s="130">
        <v>0.22661088601429999</v>
      </c>
      <c r="J207" s="130">
        <v>5.0357974669844402E-2</v>
      </c>
      <c r="K207" s="130">
        <v>0.151096986970359</v>
      </c>
      <c r="L207" s="130">
        <v>-0.100715949339689</v>
      </c>
      <c r="M207" s="130">
        <v>0.176333668696388</v>
      </c>
      <c r="N207" s="130">
        <v>0.12589493667461099</v>
      </c>
      <c r="O207" s="130"/>
      <c r="P207" s="132">
        <v>1</v>
      </c>
      <c r="Q207" s="132">
        <v>0</v>
      </c>
      <c r="R207" s="132">
        <v>-1</v>
      </c>
      <c r="S207" s="132" t="s">
        <v>19467</v>
      </c>
      <c r="T207" s="137" t="s">
        <v>14469</v>
      </c>
    </row>
    <row r="208" spans="1:20">
      <c r="A208" s="130" t="s">
        <v>610</v>
      </c>
      <c r="B208" s="134" t="s">
        <v>187</v>
      </c>
      <c r="C208" s="135">
        <v>9</v>
      </c>
      <c r="D208" s="130" t="s">
        <v>18264</v>
      </c>
      <c r="E208" s="130">
        <v>-3.9631679363966103E-2</v>
      </c>
      <c r="F208" s="130">
        <v>4.54863592700065E-2</v>
      </c>
      <c r="G208" s="130">
        <v>-3.6929519407332002E-2</v>
      </c>
      <c r="H208" s="130">
        <v>0.21527207654517899</v>
      </c>
      <c r="I208" s="130">
        <v>-0.13510799783170299</v>
      </c>
      <c r="J208" s="130">
        <v>0.22202747643676499</v>
      </c>
      <c r="K208" s="130">
        <v>-0.27836496427113699</v>
      </c>
      <c r="L208" s="130">
        <v>0.20581451669695999</v>
      </c>
      <c r="M208" s="130">
        <v>0.27642245161168</v>
      </c>
      <c r="N208" s="130">
        <v>2.2517999638617101E-2</v>
      </c>
      <c r="O208" s="130"/>
      <c r="P208" s="132">
        <v>1</v>
      </c>
      <c r="Q208" s="132">
        <v>0</v>
      </c>
      <c r="R208" s="132">
        <v>-1</v>
      </c>
      <c r="S208" s="132" t="s">
        <v>19467</v>
      </c>
      <c r="T208" s="137" t="s">
        <v>18265</v>
      </c>
    </row>
    <row r="209" spans="1:20">
      <c r="A209" s="130" t="s">
        <v>352</v>
      </c>
      <c r="B209" s="134" t="s">
        <v>188</v>
      </c>
      <c r="C209" s="135">
        <v>9</v>
      </c>
      <c r="D209" s="130" t="s">
        <v>17233</v>
      </c>
      <c r="E209" s="130">
        <v>7.5536962004766603E-2</v>
      </c>
      <c r="F209" s="130">
        <v>-5.0357974669844402E-2</v>
      </c>
      <c r="G209" s="130">
        <v>5.0357974669844402E-2</v>
      </c>
      <c r="H209" s="130">
        <v>0.22661088601429999</v>
      </c>
      <c r="I209" s="130">
        <v>-0.176252911344455</v>
      </c>
      <c r="J209" s="130">
        <v>0.100715949339689</v>
      </c>
      <c r="K209" s="130">
        <v>-0.151096986970359</v>
      </c>
      <c r="L209" s="130">
        <v>0.22661088601429999</v>
      </c>
      <c r="M209" s="130">
        <v>0.27709576509432399</v>
      </c>
      <c r="N209" s="130">
        <v>-0.12589493667461099</v>
      </c>
      <c r="O209" s="130"/>
      <c r="P209" s="132">
        <v>1</v>
      </c>
      <c r="Q209" s="132">
        <v>0</v>
      </c>
      <c r="R209" s="132">
        <v>-1</v>
      </c>
      <c r="S209" s="132" t="s">
        <v>19467</v>
      </c>
      <c r="T209" s="137" t="s">
        <v>17234</v>
      </c>
    </row>
    <row r="210" spans="1:20">
      <c r="A210" s="130" t="s">
        <v>352</v>
      </c>
      <c r="B210" s="134" t="s">
        <v>189</v>
      </c>
      <c r="C210" s="135">
        <v>9</v>
      </c>
      <c r="D210" s="130" t="s">
        <v>17230</v>
      </c>
      <c r="E210" s="130">
        <v>7.5536962004766603E-2</v>
      </c>
      <c r="F210" s="130">
        <v>-5.0357974669844402E-2</v>
      </c>
      <c r="G210" s="130">
        <v>5.0357974669844402E-2</v>
      </c>
      <c r="H210" s="130">
        <v>0.22661088601429999</v>
      </c>
      <c r="I210" s="130">
        <v>-0.176252911344455</v>
      </c>
      <c r="J210" s="130">
        <v>0.100715949339689</v>
      </c>
      <c r="K210" s="130">
        <v>-0.151096986970359</v>
      </c>
      <c r="L210" s="130">
        <v>0.22661088601429999</v>
      </c>
      <c r="M210" s="130">
        <v>0.27709576509432399</v>
      </c>
      <c r="N210" s="130">
        <v>-0.12589493667461099</v>
      </c>
      <c r="O210" s="130"/>
      <c r="P210" s="132">
        <v>1</v>
      </c>
      <c r="Q210" s="132">
        <v>0</v>
      </c>
      <c r="R210" s="132">
        <v>-1</v>
      </c>
      <c r="S210" s="132" t="s">
        <v>19461</v>
      </c>
      <c r="T210" s="137" t="s">
        <v>17231</v>
      </c>
    </row>
    <row r="211" spans="1:20">
      <c r="A211" s="130" t="s">
        <v>352</v>
      </c>
      <c r="B211" s="134" t="s">
        <v>190</v>
      </c>
      <c r="C211" s="135">
        <v>9</v>
      </c>
      <c r="D211" s="130" t="s">
        <v>17225</v>
      </c>
      <c r="E211" s="130">
        <v>7.5536962004766603E-2</v>
      </c>
      <c r="F211" s="130">
        <v>-5.0357974669844402E-2</v>
      </c>
      <c r="G211" s="130">
        <v>5.0357974669844402E-2</v>
      </c>
      <c r="H211" s="130">
        <v>0.22661088601429999</v>
      </c>
      <c r="I211" s="130">
        <v>-0.176252911344455</v>
      </c>
      <c r="J211" s="130">
        <v>0.100715949339689</v>
      </c>
      <c r="K211" s="130">
        <v>-0.151096986970359</v>
      </c>
      <c r="L211" s="130">
        <v>0.22661088601429999</v>
      </c>
      <c r="M211" s="130">
        <v>0.27709576509432399</v>
      </c>
      <c r="N211" s="130">
        <v>-0.12589493667461099</v>
      </c>
      <c r="O211" s="130"/>
      <c r="P211" s="132">
        <v>1</v>
      </c>
      <c r="Q211" s="132">
        <v>0</v>
      </c>
      <c r="R211" s="132">
        <v>-1</v>
      </c>
      <c r="S211" s="132" t="s">
        <v>19468</v>
      </c>
      <c r="T211" s="137" t="s">
        <v>17226</v>
      </c>
    </row>
    <row r="212" spans="1:20">
      <c r="A212" s="130" t="s">
        <v>1385</v>
      </c>
      <c r="B212" s="134" t="s">
        <v>197</v>
      </c>
      <c r="C212" s="135">
        <v>9</v>
      </c>
      <c r="D212" s="130" t="s">
        <v>2006</v>
      </c>
      <c r="E212" s="130">
        <v>-0.22661088601429999</v>
      </c>
      <c r="F212" s="130">
        <v>-2.5178987334922201E-2</v>
      </c>
      <c r="G212" s="130">
        <v>2.5178987334922201E-2</v>
      </c>
      <c r="H212" s="130">
        <v>0.176252911344455</v>
      </c>
      <c r="I212" s="130">
        <v>0.22661088601429999</v>
      </c>
      <c r="J212" s="130">
        <v>5.0357974669844402E-2</v>
      </c>
      <c r="K212" s="130">
        <v>0.151096986970359</v>
      </c>
      <c r="L212" s="130">
        <v>-0.100715949339689</v>
      </c>
      <c r="M212" s="130">
        <v>0.176333668696388</v>
      </c>
      <c r="N212" s="130">
        <v>0.12589493667461099</v>
      </c>
      <c r="O212" s="130"/>
      <c r="P212" s="132">
        <v>1</v>
      </c>
      <c r="Q212" s="132">
        <v>0</v>
      </c>
      <c r="R212" s="132">
        <v>-1</v>
      </c>
      <c r="S212" s="132" t="s">
        <v>19467</v>
      </c>
      <c r="T212" s="137" t="s">
        <v>2007</v>
      </c>
    </row>
    <row r="213" spans="1:20">
      <c r="A213" s="130" t="s">
        <v>4638</v>
      </c>
      <c r="B213" s="134" t="s">
        <v>207</v>
      </c>
      <c r="C213" s="135">
        <v>9</v>
      </c>
      <c r="D213" s="130" t="s">
        <v>17191</v>
      </c>
      <c r="E213" s="130">
        <v>7.5536962004766603E-2</v>
      </c>
      <c r="F213" s="130">
        <v>-5.0357974669844402E-2</v>
      </c>
      <c r="G213" s="130">
        <v>5.0357974669844402E-2</v>
      </c>
      <c r="H213" s="130">
        <v>0.22661088601429999</v>
      </c>
      <c r="I213" s="130">
        <v>-0.176252911344455</v>
      </c>
      <c r="J213" s="130">
        <v>0.100715949339689</v>
      </c>
      <c r="K213" s="130">
        <v>-0.151096986970359</v>
      </c>
      <c r="L213" s="130">
        <v>0.22661088601429999</v>
      </c>
      <c r="M213" s="130">
        <v>0.27709576509432399</v>
      </c>
      <c r="N213" s="130">
        <v>-0.12589493667461099</v>
      </c>
      <c r="O213" s="130"/>
      <c r="P213" s="132">
        <v>1</v>
      </c>
      <c r="Q213" s="132">
        <v>0</v>
      </c>
      <c r="R213" s="132">
        <v>-1</v>
      </c>
      <c r="S213" s="132" t="s">
        <v>19464</v>
      </c>
      <c r="T213" s="137" t="s">
        <v>17192</v>
      </c>
    </row>
    <row r="214" spans="1:20">
      <c r="A214" s="130" t="s">
        <v>467</v>
      </c>
      <c r="B214" s="134" t="s">
        <v>5</v>
      </c>
      <c r="C214" s="135">
        <v>9</v>
      </c>
      <c r="D214" s="130" t="s">
        <v>8986</v>
      </c>
      <c r="E214" s="130">
        <v>-0.22661088601429999</v>
      </c>
      <c r="F214" s="130">
        <v>-2.5178987334922201E-2</v>
      </c>
      <c r="G214" s="130">
        <v>2.5178987334922201E-2</v>
      </c>
      <c r="H214" s="130">
        <v>0.176252911344455</v>
      </c>
      <c r="I214" s="130">
        <v>0.22661088601429999</v>
      </c>
      <c r="J214" s="130">
        <v>5.0357974669844402E-2</v>
      </c>
      <c r="K214" s="130">
        <v>0.151096986970359</v>
      </c>
      <c r="L214" s="130">
        <v>-0.100715949339689</v>
      </c>
      <c r="M214" s="130">
        <v>0.176333668696388</v>
      </c>
      <c r="N214" s="130">
        <v>0.12589493667461099</v>
      </c>
      <c r="O214" s="130"/>
      <c r="P214" s="132">
        <v>1</v>
      </c>
      <c r="Q214" s="132">
        <v>0</v>
      </c>
      <c r="R214" s="132">
        <v>-1</v>
      </c>
      <c r="S214" s="132" t="s">
        <v>19467</v>
      </c>
      <c r="T214" s="137" t="s">
        <v>652</v>
      </c>
    </row>
    <row r="215" spans="1:20">
      <c r="A215" s="130" t="s">
        <v>1724</v>
      </c>
      <c r="B215" s="134" t="s">
        <v>231</v>
      </c>
      <c r="C215" s="135">
        <v>9</v>
      </c>
      <c r="D215" s="130" t="s">
        <v>16597</v>
      </c>
      <c r="E215" s="130">
        <v>-0.22661088601429999</v>
      </c>
      <c r="F215" s="130">
        <v>-2.5178987334922201E-2</v>
      </c>
      <c r="G215" s="130">
        <v>2.5178987334922201E-2</v>
      </c>
      <c r="H215" s="130">
        <v>0.176252911344455</v>
      </c>
      <c r="I215" s="130">
        <v>0.22661088601429999</v>
      </c>
      <c r="J215" s="130">
        <v>5.0357974669844402E-2</v>
      </c>
      <c r="K215" s="130">
        <v>0.151096986970359</v>
      </c>
      <c r="L215" s="130">
        <v>-0.100715949339689</v>
      </c>
      <c r="M215" s="130">
        <v>0.176333668696388</v>
      </c>
      <c r="N215" s="130">
        <v>0.12589493667461099</v>
      </c>
      <c r="O215" s="130"/>
      <c r="P215" s="132">
        <v>1</v>
      </c>
      <c r="Q215" s="132">
        <v>0</v>
      </c>
      <c r="R215" s="132">
        <v>-1</v>
      </c>
      <c r="S215" s="132" t="s">
        <v>19467</v>
      </c>
      <c r="T215" s="137" t="s">
        <v>16598</v>
      </c>
    </row>
    <row r="216" spans="1:20">
      <c r="A216" s="130" t="s">
        <v>4638</v>
      </c>
      <c r="B216" s="134" t="s">
        <v>251</v>
      </c>
      <c r="C216" s="135">
        <v>9</v>
      </c>
      <c r="D216" s="130" t="s">
        <v>17740</v>
      </c>
      <c r="E216" s="130">
        <v>-0.22661088601429999</v>
      </c>
      <c r="F216" s="130">
        <v>-2.5178987334922201E-2</v>
      </c>
      <c r="G216" s="130">
        <v>2.5178987334922201E-2</v>
      </c>
      <c r="H216" s="130">
        <v>0.176252911344455</v>
      </c>
      <c r="I216" s="130">
        <v>0.22661088601429999</v>
      </c>
      <c r="J216" s="130">
        <v>5.0357974669844402E-2</v>
      </c>
      <c r="K216" s="130">
        <v>0.151096986970359</v>
      </c>
      <c r="L216" s="130">
        <v>-0.100715949339689</v>
      </c>
      <c r="M216" s="130">
        <v>0.176333668696388</v>
      </c>
      <c r="N216" s="130">
        <v>0.12589493667461099</v>
      </c>
      <c r="O216" s="130"/>
      <c r="P216" s="132">
        <v>1</v>
      </c>
      <c r="Q216" s="132">
        <v>0</v>
      </c>
      <c r="R216" s="132">
        <v>-1</v>
      </c>
      <c r="S216" s="132" t="s">
        <v>19461</v>
      </c>
      <c r="T216" s="137" t="s">
        <v>17741</v>
      </c>
    </row>
    <row r="217" spans="1:20">
      <c r="A217" s="130" t="s">
        <v>617</v>
      </c>
      <c r="B217" s="134" t="s">
        <v>254</v>
      </c>
      <c r="C217" s="135">
        <v>9</v>
      </c>
      <c r="D217" s="130" t="s">
        <v>11051</v>
      </c>
      <c r="E217" s="130">
        <v>0.22661088601429999</v>
      </c>
      <c r="F217" s="130">
        <v>-0.15107392400953301</v>
      </c>
      <c r="G217" s="130">
        <v>0.12589493667461099</v>
      </c>
      <c r="H217" s="130">
        <v>2.5178987334922201E-2</v>
      </c>
      <c r="I217" s="130">
        <v>0.176252911344455</v>
      </c>
      <c r="J217" s="130">
        <v>-0.100715949339689</v>
      </c>
      <c r="K217" s="130">
        <v>0.32737680510244499</v>
      </c>
      <c r="L217" s="130">
        <v>0.100715949339689</v>
      </c>
      <c r="M217" s="130">
        <v>0.201524192795872</v>
      </c>
      <c r="N217" s="130">
        <v>-0.176252911344455</v>
      </c>
      <c r="O217" s="130"/>
      <c r="P217" s="132">
        <v>1</v>
      </c>
      <c r="Q217" s="132">
        <v>0</v>
      </c>
      <c r="R217" s="132">
        <v>-1</v>
      </c>
      <c r="S217" s="132" t="s">
        <v>19461</v>
      </c>
      <c r="T217" s="137" t="s">
        <v>11052</v>
      </c>
    </row>
    <row r="218" spans="1:20">
      <c r="A218" s="130" t="s">
        <v>360</v>
      </c>
      <c r="B218" s="134" t="s">
        <v>269</v>
      </c>
      <c r="C218" s="135">
        <v>9</v>
      </c>
      <c r="D218" s="130" t="s">
        <v>11770</v>
      </c>
      <c r="E218" s="130">
        <v>0.22661088601429999</v>
      </c>
      <c r="F218" s="130">
        <v>-0.15107392400953301</v>
      </c>
      <c r="G218" s="130">
        <v>0.12589493667461099</v>
      </c>
      <c r="H218" s="130">
        <v>2.5178987334922201E-2</v>
      </c>
      <c r="I218" s="130">
        <v>0.176252911344455</v>
      </c>
      <c r="J218" s="130">
        <v>-0.100715949339689</v>
      </c>
      <c r="K218" s="130">
        <v>0.32737680510244499</v>
      </c>
      <c r="L218" s="130">
        <v>0.100715949339689</v>
      </c>
      <c r="M218" s="130">
        <v>0.201524192795872</v>
      </c>
      <c r="N218" s="130">
        <v>-0.176252911344455</v>
      </c>
      <c r="O218" s="130"/>
      <c r="P218" s="132">
        <v>1</v>
      </c>
      <c r="Q218" s="132">
        <v>0</v>
      </c>
      <c r="R218" s="132">
        <v>-1</v>
      </c>
      <c r="S218" s="132" t="s">
        <v>19461</v>
      </c>
      <c r="T218" s="137" t="s">
        <v>11771</v>
      </c>
    </row>
    <row r="219" spans="1:20">
      <c r="A219" s="130" t="s">
        <v>353</v>
      </c>
      <c r="B219" s="134" t="s">
        <v>296</v>
      </c>
      <c r="C219" s="135">
        <v>9</v>
      </c>
      <c r="D219" s="130" t="s">
        <v>2062</v>
      </c>
      <c r="E219" s="130">
        <v>0.15107392400953301</v>
      </c>
      <c r="F219" s="130">
        <v>0.176252911344455</v>
      </c>
      <c r="G219" s="130">
        <v>-0.12589493667461099</v>
      </c>
      <c r="H219" s="130">
        <v>-0.15107392400953301</v>
      </c>
      <c r="I219" s="130">
        <v>7.5536962004766603E-2</v>
      </c>
      <c r="J219" s="130">
        <v>-2.5178987334922201E-2</v>
      </c>
      <c r="K219" s="130">
        <v>-7.5548493485179502E-2</v>
      </c>
      <c r="L219" s="130">
        <v>-0.25178987334922198</v>
      </c>
      <c r="M219" s="130">
        <v>7.5571572298452003E-2</v>
      </c>
      <c r="N219" s="130">
        <v>-0.276968860684144</v>
      </c>
      <c r="O219" s="130"/>
      <c r="P219" s="132">
        <v>1</v>
      </c>
      <c r="Q219" s="132">
        <v>0</v>
      </c>
      <c r="R219" s="132">
        <v>-1</v>
      </c>
      <c r="S219" s="132" t="s">
        <v>19463</v>
      </c>
      <c r="T219" s="137" t="s">
        <v>2063</v>
      </c>
    </row>
    <row r="220" spans="1:20">
      <c r="A220" s="130" t="s">
        <v>2854</v>
      </c>
      <c r="B220" s="134" t="s">
        <v>319</v>
      </c>
      <c r="C220" s="135">
        <v>9</v>
      </c>
      <c r="D220" s="130" t="s">
        <v>13564</v>
      </c>
      <c r="E220" s="130">
        <v>-3.9631679363966103E-2</v>
      </c>
      <c r="F220" s="130">
        <v>4.54863592700065E-2</v>
      </c>
      <c r="G220" s="130">
        <v>-3.6929519407332002E-2</v>
      </c>
      <c r="H220" s="130">
        <v>0.21527207654517899</v>
      </c>
      <c r="I220" s="130">
        <v>-0.13510799783170299</v>
      </c>
      <c r="J220" s="130">
        <v>0.22202747643676499</v>
      </c>
      <c r="K220" s="130">
        <v>-0.27836496427113699</v>
      </c>
      <c r="L220" s="130">
        <v>0.20581451669695999</v>
      </c>
      <c r="M220" s="130">
        <v>0.27642245161168</v>
      </c>
      <c r="N220" s="130">
        <v>2.2517999638617101E-2</v>
      </c>
      <c r="O220" s="130"/>
      <c r="P220" s="132">
        <v>1</v>
      </c>
      <c r="Q220" s="132">
        <v>0</v>
      </c>
      <c r="R220" s="132">
        <v>-1</v>
      </c>
      <c r="S220" s="132" t="s">
        <v>19468</v>
      </c>
      <c r="T220" s="137" t="s">
        <v>13565</v>
      </c>
    </row>
    <row r="221" spans="1:20">
      <c r="A221" s="130" t="s">
        <v>495</v>
      </c>
      <c r="B221" s="134" t="s">
        <v>23</v>
      </c>
      <c r="C221" s="135">
        <v>12</v>
      </c>
      <c r="D221" s="130" t="s">
        <v>1553</v>
      </c>
      <c r="E221" s="130">
        <v>0.100715949339689</v>
      </c>
      <c r="F221" s="130">
        <v>-7.5536962004766603E-2</v>
      </c>
      <c r="G221" s="130">
        <v>0.176252911344455</v>
      </c>
      <c r="H221" s="130">
        <v>-2.5178987334922201E-2</v>
      </c>
      <c r="I221" s="130">
        <v>-5.0357974669844402E-2</v>
      </c>
      <c r="J221" s="130">
        <v>-0.32732683535398899</v>
      </c>
      <c r="K221" s="130">
        <v>0.25182831161726499</v>
      </c>
      <c r="L221" s="130">
        <v>-0.30214784801906602</v>
      </c>
      <c r="M221" s="130">
        <v>0.15114314459690401</v>
      </c>
      <c r="N221" s="130">
        <v>0.22661088601429999</v>
      </c>
      <c r="O221" s="130"/>
      <c r="P221" s="132">
        <v>-1</v>
      </c>
      <c r="Q221" s="132">
        <v>-1</v>
      </c>
      <c r="R221" s="132">
        <v>0</v>
      </c>
      <c r="S221" s="132" t="s">
        <v>19467</v>
      </c>
      <c r="T221" s="137" t="s">
        <v>1554</v>
      </c>
    </row>
    <row r="222" spans="1:20">
      <c r="A222" s="130" t="s">
        <v>617</v>
      </c>
      <c r="B222" s="134" t="s">
        <v>133</v>
      </c>
      <c r="C222" s="135">
        <v>12</v>
      </c>
      <c r="D222" s="130" t="s">
        <v>15601</v>
      </c>
      <c r="E222" s="130">
        <v>0.100715949339689</v>
      </c>
      <c r="F222" s="130">
        <v>-7.5536962004766603E-2</v>
      </c>
      <c r="G222" s="130">
        <v>0.176252911344455</v>
      </c>
      <c r="H222" s="130">
        <v>-2.5178987334922201E-2</v>
      </c>
      <c r="I222" s="130">
        <v>-5.0357974669844402E-2</v>
      </c>
      <c r="J222" s="130">
        <v>-0.32732683535398899</v>
      </c>
      <c r="K222" s="130">
        <v>0.25182831161726499</v>
      </c>
      <c r="L222" s="130">
        <v>-0.30214784801906602</v>
      </c>
      <c r="M222" s="130">
        <v>0.15114314459690401</v>
      </c>
      <c r="N222" s="130">
        <v>0.22661088601429999</v>
      </c>
      <c r="O222" s="130"/>
      <c r="P222" s="132">
        <v>-1</v>
      </c>
      <c r="Q222" s="132">
        <v>-1</v>
      </c>
      <c r="R222" s="132">
        <v>0</v>
      </c>
      <c r="S222" s="132" t="s">
        <v>19462</v>
      </c>
      <c r="T222" s="137" t="s">
        <v>15602</v>
      </c>
    </row>
    <row r="223" spans="1:20">
      <c r="A223" s="130" t="s">
        <v>467</v>
      </c>
      <c r="B223" s="134" t="s">
        <v>137</v>
      </c>
      <c r="C223" s="135">
        <v>12</v>
      </c>
      <c r="D223" s="130" t="s">
        <v>8964</v>
      </c>
      <c r="E223" s="130">
        <v>0.100715949339689</v>
      </c>
      <c r="F223" s="130">
        <v>-7.5536962004766603E-2</v>
      </c>
      <c r="G223" s="130">
        <v>0.176252911344455</v>
      </c>
      <c r="H223" s="130">
        <v>-2.5178987334922201E-2</v>
      </c>
      <c r="I223" s="130">
        <v>-5.0357974669844402E-2</v>
      </c>
      <c r="J223" s="130">
        <v>-0.32732683535398899</v>
      </c>
      <c r="K223" s="130">
        <v>0.25182831161726499</v>
      </c>
      <c r="L223" s="130">
        <v>-0.30214784801906602</v>
      </c>
      <c r="M223" s="130">
        <v>0.15114314459690401</v>
      </c>
      <c r="N223" s="130">
        <v>0.22661088601429999</v>
      </c>
      <c r="O223" s="130"/>
      <c r="P223" s="132">
        <v>-1</v>
      </c>
      <c r="Q223" s="132">
        <v>-1</v>
      </c>
      <c r="R223" s="132">
        <v>0</v>
      </c>
      <c r="S223" s="132" t="s">
        <v>19467</v>
      </c>
      <c r="T223" s="137" t="s">
        <v>8965</v>
      </c>
    </row>
    <row r="224" spans="1:20">
      <c r="A224" s="130" t="s">
        <v>352</v>
      </c>
      <c r="B224" s="134" t="s">
        <v>5</v>
      </c>
      <c r="C224" s="135">
        <v>12</v>
      </c>
      <c r="D224" s="130" t="s">
        <v>1989</v>
      </c>
      <c r="E224" s="130">
        <v>0.100715949339689</v>
      </c>
      <c r="F224" s="130">
        <v>-7.5536962004766603E-2</v>
      </c>
      <c r="G224" s="130">
        <v>0.176252911344455</v>
      </c>
      <c r="H224" s="130">
        <v>-2.5178987334922201E-2</v>
      </c>
      <c r="I224" s="130">
        <v>-5.0357974669844402E-2</v>
      </c>
      <c r="J224" s="130">
        <v>-0.32732683535398899</v>
      </c>
      <c r="K224" s="130">
        <v>0.25182831161726499</v>
      </c>
      <c r="L224" s="130">
        <v>-0.30214784801906602</v>
      </c>
      <c r="M224" s="130">
        <v>0.15114314459690401</v>
      </c>
      <c r="N224" s="130">
        <v>0.22661088601429999</v>
      </c>
      <c r="O224" s="130"/>
      <c r="P224" s="132">
        <v>-1</v>
      </c>
      <c r="Q224" s="132">
        <v>-1</v>
      </c>
      <c r="R224" s="132">
        <v>0</v>
      </c>
      <c r="S224" s="132" t="s">
        <v>19462</v>
      </c>
      <c r="T224" s="137" t="s">
        <v>652</v>
      </c>
    </row>
  </sheetData>
  <conditionalFormatting sqref="O3:O43 P3:R224 O1:R2 T1:T43">
    <cfRule type="cellIs" dxfId="7" priority="5" operator="lessThan">
      <formula>-0.6</formula>
    </cfRule>
    <cfRule type="cellIs" dxfId="6" priority="6" operator="greaterThan">
      <formula>0.6</formula>
    </cfRule>
  </conditionalFormatting>
  <conditionalFormatting sqref="G3:N59">
    <cfRule type="cellIs" dxfId="5" priority="3" operator="lessThan">
      <formula>-0.6</formula>
    </cfRule>
    <cfRule type="cellIs" dxfId="4" priority="4" operator="greaterThan">
      <formula>0.6</formula>
    </cfRule>
  </conditionalFormatting>
  <conditionalFormatting sqref="E2:N224">
    <cfRule type="cellIs" dxfId="3" priority="1" operator="lessThan">
      <formula>-0.4</formula>
    </cfRule>
    <cfRule type="cellIs" dxfId="2" priority="2" operator="greaterThan">
      <formula>0.4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M2" sqref="M2:T8"/>
    </sheetView>
  </sheetViews>
  <sheetFormatPr baseColWidth="10" defaultRowHeight="15" x14ac:dyDescent="0"/>
  <cols>
    <col min="2" max="2" width="30.1640625" customWidth="1"/>
    <col min="7" max="7" width="40.83203125" customWidth="1"/>
  </cols>
  <sheetData>
    <row r="1" spans="1:20" ht="45">
      <c r="A1" s="11" t="s">
        <v>340</v>
      </c>
      <c r="B1" s="11" t="s">
        <v>341</v>
      </c>
      <c r="C1" s="11" t="s">
        <v>342</v>
      </c>
      <c r="D1" s="11" t="s">
        <v>343</v>
      </c>
      <c r="E1" s="11" t="s">
        <v>344</v>
      </c>
      <c r="F1" s="11" t="s">
        <v>345</v>
      </c>
      <c r="G1" s="11" t="s">
        <v>346</v>
      </c>
      <c r="H1" s="4" t="s">
        <v>331</v>
      </c>
      <c r="I1" s="4" t="s">
        <v>332</v>
      </c>
      <c r="J1" s="4" t="s">
        <v>333</v>
      </c>
    </row>
    <row r="2" spans="1:20" ht="18" customHeight="1">
      <c r="A2" t="s">
        <v>5581</v>
      </c>
      <c r="B2" t="s">
        <v>5582</v>
      </c>
      <c r="C2" t="s">
        <v>5583</v>
      </c>
      <c r="D2" t="s">
        <v>5584</v>
      </c>
      <c r="E2" t="s">
        <v>352</v>
      </c>
      <c r="F2" t="s">
        <v>367</v>
      </c>
      <c r="G2" t="s">
        <v>981</v>
      </c>
      <c r="H2" s="5">
        <v>1</v>
      </c>
      <c r="I2" s="5">
        <v>0</v>
      </c>
      <c r="J2" s="5">
        <v>-1</v>
      </c>
      <c r="M2" s="153" t="s">
        <v>19713</v>
      </c>
      <c r="N2" s="153"/>
      <c r="O2" s="153"/>
      <c r="P2" s="153"/>
      <c r="Q2" s="153"/>
      <c r="R2" s="153"/>
      <c r="S2" s="153"/>
      <c r="T2" s="153"/>
    </row>
    <row r="3" spans="1:20">
      <c r="A3" t="s">
        <v>652</v>
      </c>
      <c r="B3" t="s">
        <v>652</v>
      </c>
      <c r="C3">
        <v>0</v>
      </c>
      <c r="D3" t="s">
        <v>1655</v>
      </c>
      <c r="E3" t="s">
        <v>583</v>
      </c>
      <c r="F3" t="s">
        <v>352</v>
      </c>
      <c r="G3" t="s">
        <v>1656</v>
      </c>
      <c r="H3" s="5">
        <v>1</v>
      </c>
      <c r="I3" s="5">
        <v>1</v>
      </c>
      <c r="J3" s="5">
        <v>-1</v>
      </c>
      <c r="M3" s="153"/>
      <c r="N3" s="153"/>
      <c r="O3" s="153"/>
      <c r="P3" s="153"/>
      <c r="Q3" s="153"/>
      <c r="R3" s="153"/>
      <c r="S3" s="153"/>
      <c r="T3" s="153"/>
    </row>
    <row r="4" spans="1:20">
      <c r="A4" t="s">
        <v>10146</v>
      </c>
      <c r="B4" t="s">
        <v>10146</v>
      </c>
      <c r="C4">
        <v>0</v>
      </c>
      <c r="D4" t="s">
        <v>582</v>
      </c>
      <c r="E4" t="s">
        <v>583</v>
      </c>
      <c r="F4" t="s">
        <v>352</v>
      </c>
      <c r="G4" t="s">
        <v>584</v>
      </c>
      <c r="H4" s="5">
        <v>1</v>
      </c>
      <c r="I4" s="5">
        <v>1</v>
      </c>
      <c r="J4" s="5">
        <v>-1</v>
      </c>
      <c r="M4" s="153"/>
      <c r="N4" s="153"/>
      <c r="O4" s="153"/>
      <c r="P4" s="153"/>
      <c r="Q4" s="153"/>
      <c r="R4" s="153"/>
      <c r="S4" s="153"/>
      <c r="T4" s="153"/>
    </row>
    <row r="5" spans="1:20">
      <c r="A5" t="s">
        <v>1902</v>
      </c>
      <c r="B5" t="s">
        <v>1903</v>
      </c>
      <c r="C5" t="s">
        <v>1904</v>
      </c>
      <c r="D5" t="s">
        <v>1905</v>
      </c>
      <c r="E5" t="s">
        <v>352</v>
      </c>
      <c r="F5" t="s">
        <v>467</v>
      </c>
      <c r="G5" t="s">
        <v>908</v>
      </c>
      <c r="H5" s="5">
        <v>-1</v>
      </c>
      <c r="I5" s="5">
        <v>-1</v>
      </c>
      <c r="J5" s="5">
        <v>-1</v>
      </c>
      <c r="M5" s="153"/>
      <c r="N5" s="153"/>
      <c r="O5" s="153"/>
      <c r="P5" s="153"/>
      <c r="Q5" s="153"/>
      <c r="R5" s="153"/>
      <c r="S5" s="153"/>
      <c r="T5" s="153"/>
    </row>
    <row r="6" spans="1:20">
      <c r="A6" t="s">
        <v>18934</v>
      </c>
      <c r="B6" t="s">
        <v>18935</v>
      </c>
      <c r="C6" t="s">
        <v>9204</v>
      </c>
      <c r="D6" t="s">
        <v>7194</v>
      </c>
      <c r="E6" t="s">
        <v>352</v>
      </c>
      <c r="F6" t="s">
        <v>692</v>
      </c>
      <c r="G6" t="s">
        <v>1239</v>
      </c>
      <c r="H6" s="5">
        <v>1</v>
      </c>
      <c r="I6" s="5">
        <v>0</v>
      </c>
      <c r="J6" s="5">
        <v>-1</v>
      </c>
      <c r="M6" s="153"/>
      <c r="N6" s="153"/>
      <c r="O6" s="153"/>
      <c r="P6" s="153"/>
      <c r="Q6" s="153"/>
      <c r="R6" s="153"/>
      <c r="S6" s="153"/>
      <c r="T6" s="153"/>
    </row>
    <row r="7" spans="1:20">
      <c r="A7" t="s">
        <v>652</v>
      </c>
      <c r="B7" t="s">
        <v>652</v>
      </c>
      <c r="C7">
        <v>0</v>
      </c>
      <c r="D7" t="s">
        <v>8987</v>
      </c>
      <c r="E7" t="s">
        <v>352</v>
      </c>
      <c r="F7" t="s">
        <v>467</v>
      </c>
      <c r="G7" t="s">
        <v>2050</v>
      </c>
      <c r="H7" s="5">
        <v>1</v>
      </c>
      <c r="I7" s="5">
        <v>0</v>
      </c>
      <c r="J7" s="5">
        <v>-1</v>
      </c>
      <c r="M7" s="153"/>
      <c r="N7" s="153"/>
      <c r="O7" s="153"/>
      <c r="P7" s="153"/>
      <c r="Q7" s="153"/>
      <c r="R7" s="153"/>
      <c r="S7" s="153"/>
      <c r="T7" s="153"/>
    </row>
    <row r="8" spans="1:20">
      <c r="A8" t="s">
        <v>18619</v>
      </c>
      <c r="B8" t="s">
        <v>18620</v>
      </c>
      <c r="C8" t="s">
        <v>9918</v>
      </c>
      <c r="D8" t="s">
        <v>423</v>
      </c>
      <c r="E8" t="s">
        <v>352</v>
      </c>
      <c r="F8" t="s">
        <v>367</v>
      </c>
      <c r="G8" t="s">
        <v>424</v>
      </c>
      <c r="H8" s="5">
        <v>1</v>
      </c>
      <c r="I8" s="5">
        <v>0</v>
      </c>
      <c r="J8" s="5">
        <v>-1</v>
      </c>
      <c r="M8" s="153"/>
      <c r="N8" s="153"/>
      <c r="O8" s="153"/>
      <c r="P8" s="153"/>
      <c r="Q8" s="153"/>
      <c r="R8" s="153"/>
      <c r="S8" s="153"/>
      <c r="T8" s="153"/>
    </row>
    <row r="9" spans="1:20">
      <c r="A9" t="s">
        <v>11771</v>
      </c>
      <c r="B9" t="s">
        <v>11772</v>
      </c>
      <c r="C9" t="s">
        <v>11773</v>
      </c>
      <c r="D9" t="s">
        <v>11774</v>
      </c>
      <c r="E9" t="s">
        <v>352</v>
      </c>
      <c r="F9" t="s">
        <v>360</v>
      </c>
      <c r="G9" t="s">
        <v>412</v>
      </c>
      <c r="H9" s="5">
        <v>1</v>
      </c>
      <c r="I9" s="5">
        <v>0</v>
      </c>
      <c r="J9" s="5">
        <v>-1</v>
      </c>
    </row>
    <row r="10" spans="1:20">
      <c r="A10" t="s">
        <v>11152</v>
      </c>
      <c r="B10" t="s">
        <v>11153</v>
      </c>
      <c r="C10" t="s">
        <v>11154</v>
      </c>
      <c r="D10" t="s">
        <v>11155</v>
      </c>
      <c r="E10" t="s">
        <v>352</v>
      </c>
      <c r="F10" t="s">
        <v>367</v>
      </c>
      <c r="G10" t="s">
        <v>964</v>
      </c>
      <c r="H10" s="5">
        <v>1</v>
      </c>
      <c r="I10" s="5">
        <v>1</v>
      </c>
      <c r="J10" s="5">
        <v>1</v>
      </c>
    </row>
    <row r="11" spans="1:20">
      <c r="A11" t="s">
        <v>14504</v>
      </c>
      <c r="B11" t="s">
        <v>14505</v>
      </c>
      <c r="C11" t="s">
        <v>14506</v>
      </c>
      <c r="D11" t="s">
        <v>2140</v>
      </c>
      <c r="E11" t="s">
        <v>352</v>
      </c>
      <c r="F11" t="s">
        <v>692</v>
      </c>
      <c r="G11" t="s">
        <v>1239</v>
      </c>
      <c r="H11" s="5">
        <v>1</v>
      </c>
      <c r="I11" s="5">
        <v>1</v>
      </c>
      <c r="J11" s="5">
        <v>1</v>
      </c>
    </row>
    <row r="12" spans="1:20">
      <c r="A12" t="s">
        <v>7168</v>
      </c>
      <c r="B12" t="s">
        <v>7169</v>
      </c>
      <c r="C12" t="s">
        <v>3498</v>
      </c>
      <c r="D12" t="s">
        <v>7170</v>
      </c>
      <c r="E12" t="s">
        <v>352</v>
      </c>
      <c r="F12" t="s">
        <v>692</v>
      </c>
      <c r="G12" t="s">
        <v>1239</v>
      </c>
      <c r="H12" s="5">
        <v>-1</v>
      </c>
      <c r="I12" s="5">
        <v>-1</v>
      </c>
      <c r="J12" s="5">
        <v>1</v>
      </c>
    </row>
    <row r="13" spans="1:20">
      <c r="A13" t="s">
        <v>16374</v>
      </c>
      <c r="B13" t="s">
        <v>16375</v>
      </c>
      <c r="C13" t="s">
        <v>16376</v>
      </c>
      <c r="D13" t="s">
        <v>691</v>
      </c>
      <c r="E13" t="s">
        <v>352</v>
      </c>
      <c r="F13" t="s">
        <v>692</v>
      </c>
      <c r="G13" t="s">
        <v>693</v>
      </c>
      <c r="H13" s="5">
        <v>-1</v>
      </c>
      <c r="I13" s="5">
        <v>1</v>
      </c>
      <c r="J13" s="5">
        <v>1</v>
      </c>
    </row>
    <row r="14" spans="1:20">
      <c r="A14" t="s">
        <v>3752</v>
      </c>
      <c r="B14" t="s">
        <v>3753</v>
      </c>
      <c r="C14" t="s">
        <v>3754</v>
      </c>
      <c r="D14" t="s">
        <v>3755</v>
      </c>
      <c r="E14" t="s">
        <v>352</v>
      </c>
      <c r="F14" t="s">
        <v>754</v>
      </c>
      <c r="G14" t="s">
        <v>2993</v>
      </c>
      <c r="H14" s="5">
        <v>0</v>
      </c>
      <c r="I14" s="5">
        <v>1</v>
      </c>
      <c r="J14" s="5">
        <v>1</v>
      </c>
    </row>
    <row r="15" spans="1:20">
      <c r="A15" t="s">
        <v>16350</v>
      </c>
      <c r="B15" t="s">
        <v>16350</v>
      </c>
      <c r="C15">
        <v>0</v>
      </c>
      <c r="D15" t="s">
        <v>582</v>
      </c>
      <c r="E15" t="s">
        <v>583</v>
      </c>
      <c r="F15" t="s">
        <v>352</v>
      </c>
      <c r="G15" t="s">
        <v>584</v>
      </c>
      <c r="H15" s="5">
        <v>0</v>
      </c>
      <c r="I15" s="5">
        <v>1</v>
      </c>
      <c r="J15" s="5">
        <v>1</v>
      </c>
    </row>
    <row r="16" spans="1:20">
      <c r="A16" t="s">
        <v>1976</v>
      </c>
      <c r="B16" t="s">
        <v>1977</v>
      </c>
      <c r="C16" t="s">
        <v>1978</v>
      </c>
      <c r="D16" t="s">
        <v>1927</v>
      </c>
      <c r="E16" t="s">
        <v>352</v>
      </c>
      <c r="F16" t="s">
        <v>367</v>
      </c>
      <c r="G16" t="s">
        <v>1855</v>
      </c>
      <c r="H16" s="5">
        <v>0</v>
      </c>
      <c r="I16" s="5">
        <v>1</v>
      </c>
      <c r="J16" s="5">
        <v>1</v>
      </c>
    </row>
    <row r="17" spans="1:10">
      <c r="A17" t="s">
        <v>10443</v>
      </c>
      <c r="B17" t="s">
        <v>10444</v>
      </c>
      <c r="C17" t="s">
        <v>10445</v>
      </c>
      <c r="D17" t="s">
        <v>10430</v>
      </c>
      <c r="E17" t="s">
        <v>352</v>
      </c>
      <c r="F17" t="s">
        <v>467</v>
      </c>
      <c r="G17" t="s">
        <v>2056</v>
      </c>
      <c r="H17" s="5">
        <v>1</v>
      </c>
      <c r="I17" s="5">
        <v>1</v>
      </c>
      <c r="J17" s="5">
        <v>1</v>
      </c>
    </row>
    <row r="18" spans="1:10">
      <c r="A18" t="s">
        <v>1204</v>
      </c>
      <c r="B18" t="s">
        <v>1205</v>
      </c>
      <c r="C18" t="s">
        <v>1206</v>
      </c>
      <c r="D18" t="s">
        <v>1207</v>
      </c>
      <c r="E18" t="s">
        <v>352</v>
      </c>
      <c r="F18" t="s">
        <v>467</v>
      </c>
      <c r="G18" t="s">
        <v>624</v>
      </c>
      <c r="H18" s="5">
        <v>0</v>
      </c>
      <c r="I18" s="5">
        <v>1</v>
      </c>
      <c r="J18" s="5">
        <v>1</v>
      </c>
    </row>
    <row r="19" spans="1:10">
      <c r="A19" t="s">
        <v>19056</v>
      </c>
      <c r="B19" t="s">
        <v>19057</v>
      </c>
      <c r="C19" t="s">
        <v>2054</v>
      </c>
      <c r="D19" t="s">
        <v>2055</v>
      </c>
      <c r="E19" t="s">
        <v>352</v>
      </c>
      <c r="F19" t="s">
        <v>467</v>
      </c>
      <c r="G19" t="s">
        <v>2056</v>
      </c>
      <c r="H19" s="5">
        <v>0</v>
      </c>
      <c r="I19" s="5">
        <v>1</v>
      </c>
      <c r="J19" s="5">
        <v>1</v>
      </c>
    </row>
    <row r="20" spans="1:10">
      <c r="A20" t="s">
        <v>19048</v>
      </c>
      <c r="B20" t="s">
        <v>19049</v>
      </c>
      <c r="C20" t="s">
        <v>19050</v>
      </c>
      <c r="D20" t="s">
        <v>10430</v>
      </c>
      <c r="E20" t="s">
        <v>352</v>
      </c>
      <c r="F20" t="s">
        <v>467</v>
      </c>
      <c r="G20" t="s">
        <v>2056</v>
      </c>
      <c r="H20" s="5">
        <v>1</v>
      </c>
      <c r="I20" s="5">
        <v>1</v>
      </c>
      <c r="J20" s="5">
        <v>1</v>
      </c>
    </row>
    <row r="21" spans="1:10">
      <c r="A21" t="s">
        <v>1474</v>
      </c>
      <c r="B21" t="s">
        <v>1475</v>
      </c>
      <c r="C21" t="s">
        <v>1476</v>
      </c>
      <c r="D21" t="s">
        <v>1463</v>
      </c>
      <c r="E21" t="s">
        <v>352</v>
      </c>
      <c r="F21" t="s">
        <v>367</v>
      </c>
      <c r="G21" t="s">
        <v>1028</v>
      </c>
      <c r="H21" s="5">
        <v>-1</v>
      </c>
      <c r="I21" s="5">
        <v>-1</v>
      </c>
      <c r="J21" s="5">
        <v>1</v>
      </c>
    </row>
    <row r="22" spans="1:10">
      <c r="A22" t="s">
        <v>8005</v>
      </c>
      <c r="B22" t="s">
        <v>8006</v>
      </c>
      <c r="C22" t="s">
        <v>7966</v>
      </c>
      <c r="D22" t="s">
        <v>8007</v>
      </c>
      <c r="E22" t="s">
        <v>352</v>
      </c>
      <c r="F22" t="s">
        <v>360</v>
      </c>
      <c r="G22" t="s">
        <v>412</v>
      </c>
      <c r="H22" s="5">
        <v>-1</v>
      </c>
      <c r="I22" s="5">
        <v>1</v>
      </c>
      <c r="J22" s="5">
        <v>1</v>
      </c>
    </row>
    <row r="23" spans="1:10">
      <c r="A23" t="s">
        <v>12979</v>
      </c>
      <c r="B23" t="s">
        <v>12980</v>
      </c>
      <c r="C23" t="s">
        <v>12976</v>
      </c>
      <c r="D23" t="s">
        <v>12977</v>
      </c>
      <c r="E23" t="s">
        <v>352</v>
      </c>
      <c r="F23" t="s">
        <v>854</v>
      </c>
      <c r="G23" t="s">
        <v>1339</v>
      </c>
      <c r="H23" s="5">
        <v>1</v>
      </c>
      <c r="I23" s="5">
        <v>1</v>
      </c>
      <c r="J23" s="5">
        <v>1</v>
      </c>
    </row>
    <row r="24" spans="1:10">
      <c r="A24" t="s">
        <v>5396</v>
      </c>
      <c r="B24" t="s">
        <v>5397</v>
      </c>
      <c r="C24" t="s">
        <v>5398</v>
      </c>
      <c r="D24" t="s">
        <v>5399</v>
      </c>
      <c r="E24" t="s">
        <v>352</v>
      </c>
      <c r="F24" t="s">
        <v>467</v>
      </c>
      <c r="G24" t="s">
        <v>908</v>
      </c>
      <c r="H24" s="5">
        <v>1</v>
      </c>
      <c r="I24" s="5">
        <v>1</v>
      </c>
      <c r="J24" s="5">
        <v>1</v>
      </c>
    </row>
    <row r="25" spans="1:10">
      <c r="A25" t="s">
        <v>1085</v>
      </c>
      <c r="B25" t="s">
        <v>1086</v>
      </c>
      <c r="C25" t="s">
        <v>1087</v>
      </c>
      <c r="D25" t="s">
        <v>452</v>
      </c>
      <c r="E25" t="s">
        <v>352</v>
      </c>
      <c r="F25" t="s">
        <v>367</v>
      </c>
      <c r="G25" t="s">
        <v>453</v>
      </c>
      <c r="H25" s="5">
        <v>-1</v>
      </c>
      <c r="I25" s="5">
        <v>1</v>
      </c>
      <c r="J25" s="5">
        <v>1</v>
      </c>
    </row>
    <row r="26" spans="1:10">
      <c r="A26" t="s">
        <v>1089</v>
      </c>
      <c r="B26" t="s">
        <v>1090</v>
      </c>
      <c r="C26" t="s">
        <v>1087</v>
      </c>
      <c r="D26" t="s">
        <v>452</v>
      </c>
      <c r="E26" t="s">
        <v>352</v>
      </c>
      <c r="F26" t="s">
        <v>367</v>
      </c>
      <c r="G26" t="s">
        <v>453</v>
      </c>
      <c r="H26" s="5">
        <v>-1</v>
      </c>
      <c r="I26" s="5">
        <v>1</v>
      </c>
      <c r="J26" s="5">
        <v>1</v>
      </c>
    </row>
    <row r="27" spans="1:10">
      <c r="A27" t="s">
        <v>1092</v>
      </c>
      <c r="B27" t="s">
        <v>1093</v>
      </c>
      <c r="C27" t="s">
        <v>1087</v>
      </c>
      <c r="D27" t="s">
        <v>452</v>
      </c>
      <c r="E27" t="s">
        <v>352</v>
      </c>
      <c r="F27" t="s">
        <v>367</v>
      </c>
      <c r="G27" t="s">
        <v>453</v>
      </c>
      <c r="H27" s="5">
        <v>-1</v>
      </c>
      <c r="I27" s="5">
        <v>1</v>
      </c>
      <c r="J27" s="5">
        <v>1</v>
      </c>
    </row>
    <row r="28" spans="1:10">
      <c r="A28" t="s">
        <v>15886</v>
      </c>
      <c r="B28" t="s">
        <v>15887</v>
      </c>
      <c r="C28" t="s">
        <v>15888</v>
      </c>
      <c r="D28" t="s">
        <v>15889</v>
      </c>
      <c r="E28" t="s">
        <v>352</v>
      </c>
      <c r="F28" t="s">
        <v>854</v>
      </c>
      <c r="G28" t="s">
        <v>2398</v>
      </c>
      <c r="H28" s="5">
        <v>0</v>
      </c>
      <c r="I28" s="5">
        <v>1</v>
      </c>
      <c r="J28" s="5">
        <v>1</v>
      </c>
    </row>
    <row r="29" spans="1:10">
      <c r="A29" t="s">
        <v>15894</v>
      </c>
      <c r="B29" t="s">
        <v>15895</v>
      </c>
      <c r="C29" t="s">
        <v>15888</v>
      </c>
      <c r="D29" t="s">
        <v>15889</v>
      </c>
      <c r="E29" t="s">
        <v>352</v>
      </c>
      <c r="F29" t="s">
        <v>854</v>
      </c>
      <c r="G29" t="s">
        <v>2398</v>
      </c>
      <c r="H29" s="5">
        <v>0</v>
      </c>
      <c r="I29" s="5">
        <v>1</v>
      </c>
      <c r="J29" s="5">
        <v>1</v>
      </c>
    </row>
    <row r="30" spans="1:10">
      <c r="A30" t="s">
        <v>19020</v>
      </c>
      <c r="B30" t="s">
        <v>19021</v>
      </c>
      <c r="C30" t="s">
        <v>19022</v>
      </c>
      <c r="D30" t="s">
        <v>19023</v>
      </c>
      <c r="E30" t="s">
        <v>352</v>
      </c>
      <c r="F30" t="s">
        <v>367</v>
      </c>
      <c r="G30" t="s">
        <v>1028</v>
      </c>
      <c r="H30" s="5">
        <v>0</v>
      </c>
      <c r="I30" s="5">
        <v>1</v>
      </c>
      <c r="J30" s="5">
        <v>1</v>
      </c>
    </row>
    <row r="31" spans="1:10">
      <c r="A31" t="s">
        <v>19025</v>
      </c>
      <c r="B31" t="s">
        <v>19026</v>
      </c>
      <c r="C31" t="s">
        <v>19027</v>
      </c>
      <c r="D31" t="s">
        <v>1472</v>
      </c>
      <c r="E31" t="s">
        <v>352</v>
      </c>
      <c r="F31" t="s">
        <v>367</v>
      </c>
      <c r="G31" t="s">
        <v>1028</v>
      </c>
      <c r="H31" s="5">
        <v>0</v>
      </c>
      <c r="I31" s="5">
        <v>1</v>
      </c>
      <c r="J31" s="5">
        <v>1</v>
      </c>
    </row>
    <row r="32" spans="1:10">
      <c r="A32" t="s">
        <v>4974</v>
      </c>
      <c r="B32" t="s">
        <v>4975</v>
      </c>
      <c r="C32" t="s">
        <v>4976</v>
      </c>
      <c r="D32" t="s">
        <v>691</v>
      </c>
      <c r="E32" t="s">
        <v>352</v>
      </c>
      <c r="F32" t="s">
        <v>692</v>
      </c>
      <c r="G32" t="s">
        <v>693</v>
      </c>
      <c r="H32" s="5">
        <v>1</v>
      </c>
      <c r="I32" s="5">
        <v>1</v>
      </c>
      <c r="J32" s="5">
        <v>1</v>
      </c>
    </row>
    <row r="33" spans="1:10">
      <c r="A33" t="s">
        <v>14478</v>
      </c>
      <c r="B33" t="s">
        <v>14479</v>
      </c>
      <c r="C33" t="s">
        <v>14480</v>
      </c>
      <c r="D33" t="s">
        <v>963</v>
      </c>
      <c r="E33" t="s">
        <v>352</v>
      </c>
      <c r="F33" t="s">
        <v>367</v>
      </c>
      <c r="G33" t="s">
        <v>964</v>
      </c>
      <c r="H33" s="5">
        <v>0</v>
      </c>
      <c r="I33" s="5">
        <v>1</v>
      </c>
      <c r="J33" s="5">
        <v>1</v>
      </c>
    </row>
    <row r="34" spans="1:10">
      <c r="A34" t="s">
        <v>15891</v>
      </c>
      <c r="B34" t="s">
        <v>15892</v>
      </c>
      <c r="C34" t="s">
        <v>15888</v>
      </c>
      <c r="D34" t="s">
        <v>15889</v>
      </c>
      <c r="E34" t="s">
        <v>352</v>
      </c>
      <c r="F34" t="s">
        <v>854</v>
      </c>
      <c r="G34" t="s">
        <v>2398</v>
      </c>
      <c r="H34" s="5">
        <v>0</v>
      </c>
      <c r="I34" s="5">
        <v>1</v>
      </c>
      <c r="J34" s="5">
        <v>1</v>
      </c>
    </row>
    <row r="35" spans="1:10">
      <c r="A35" t="s">
        <v>14832</v>
      </c>
      <c r="B35" t="s">
        <v>14833</v>
      </c>
      <c r="C35" t="s">
        <v>14834</v>
      </c>
      <c r="D35" t="s">
        <v>3953</v>
      </c>
      <c r="E35" t="s">
        <v>352</v>
      </c>
      <c r="F35" t="s">
        <v>467</v>
      </c>
      <c r="G35" t="s">
        <v>2056</v>
      </c>
      <c r="H35" s="5">
        <v>1</v>
      </c>
      <c r="I35" s="5">
        <v>1</v>
      </c>
      <c r="J35" s="5">
        <v>1</v>
      </c>
    </row>
    <row r="36" spans="1:10">
      <c r="A36" t="s">
        <v>1991</v>
      </c>
      <c r="B36" t="s">
        <v>1992</v>
      </c>
      <c r="C36" t="s">
        <v>1993</v>
      </c>
      <c r="D36" t="s">
        <v>1472</v>
      </c>
      <c r="E36" t="s">
        <v>352</v>
      </c>
      <c r="F36" t="s">
        <v>367</v>
      </c>
      <c r="G36" t="s">
        <v>1028</v>
      </c>
      <c r="H36" s="5">
        <v>0</v>
      </c>
      <c r="I36" s="5">
        <v>1</v>
      </c>
      <c r="J36" s="5">
        <v>1</v>
      </c>
    </row>
    <row r="37" spans="1:10">
      <c r="A37" t="s">
        <v>1538</v>
      </c>
      <c r="B37" t="s">
        <v>1539</v>
      </c>
      <c r="C37" t="s">
        <v>1540</v>
      </c>
      <c r="D37" t="s">
        <v>927</v>
      </c>
      <c r="E37" t="s">
        <v>352</v>
      </c>
      <c r="F37" t="s">
        <v>854</v>
      </c>
      <c r="G37" t="s">
        <v>928</v>
      </c>
      <c r="H37" s="5">
        <v>0</v>
      </c>
      <c r="I37" s="5">
        <v>1</v>
      </c>
      <c r="J37" s="5">
        <v>1</v>
      </c>
    </row>
    <row r="38" spans="1:10">
      <c r="A38" t="s">
        <v>1530</v>
      </c>
      <c r="B38" t="s">
        <v>1531</v>
      </c>
      <c r="C38" t="s">
        <v>1532</v>
      </c>
      <c r="D38" t="s">
        <v>647</v>
      </c>
      <c r="E38" t="s">
        <v>352</v>
      </c>
      <c r="F38" t="s">
        <v>367</v>
      </c>
      <c r="G38" t="s">
        <v>636</v>
      </c>
      <c r="H38" s="5">
        <v>0</v>
      </c>
      <c r="I38" s="5">
        <v>1</v>
      </c>
      <c r="J38" s="5">
        <v>1</v>
      </c>
    </row>
    <row r="39" spans="1:10">
      <c r="A39" t="s">
        <v>8975</v>
      </c>
      <c r="B39" t="s">
        <v>8976</v>
      </c>
      <c r="C39" t="s">
        <v>8977</v>
      </c>
      <c r="D39" t="s">
        <v>1207</v>
      </c>
      <c r="E39" t="s">
        <v>352</v>
      </c>
      <c r="F39" t="s">
        <v>467</v>
      </c>
      <c r="G39" t="s">
        <v>624</v>
      </c>
      <c r="H39" s="5">
        <v>-1</v>
      </c>
      <c r="I39" s="5">
        <v>1</v>
      </c>
      <c r="J39" s="5">
        <v>1</v>
      </c>
    </row>
    <row r="40" spans="1:10">
      <c r="A40" t="s">
        <v>15560</v>
      </c>
      <c r="B40" t="s">
        <v>15561</v>
      </c>
      <c r="C40" t="s">
        <v>7107</v>
      </c>
      <c r="D40" t="s">
        <v>582</v>
      </c>
      <c r="E40" t="s">
        <v>583</v>
      </c>
      <c r="F40" t="s">
        <v>352</v>
      </c>
      <c r="G40" t="s">
        <v>584</v>
      </c>
      <c r="H40" s="5">
        <v>0</v>
      </c>
      <c r="I40" s="5">
        <v>1</v>
      </c>
      <c r="J40" s="5">
        <v>1</v>
      </c>
    </row>
    <row r="41" spans="1:10">
      <c r="A41" t="s">
        <v>944</v>
      </c>
      <c r="B41" t="s">
        <v>945</v>
      </c>
      <c r="C41" t="s">
        <v>946</v>
      </c>
      <c r="D41" t="s">
        <v>947</v>
      </c>
      <c r="E41" t="s">
        <v>352</v>
      </c>
      <c r="F41" t="s">
        <v>467</v>
      </c>
      <c r="G41" t="s">
        <v>624</v>
      </c>
      <c r="H41" s="5">
        <v>1</v>
      </c>
      <c r="I41" s="5">
        <v>1</v>
      </c>
      <c r="J41" s="5">
        <v>1</v>
      </c>
    </row>
    <row r="42" spans="1:10">
      <c r="A42" t="s">
        <v>8089</v>
      </c>
      <c r="B42" t="s">
        <v>8090</v>
      </c>
      <c r="C42" t="s">
        <v>7966</v>
      </c>
      <c r="D42" t="s">
        <v>8007</v>
      </c>
      <c r="E42" t="s">
        <v>352</v>
      </c>
      <c r="F42" t="s">
        <v>360</v>
      </c>
      <c r="G42" t="s">
        <v>412</v>
      </c>
      <c r="H42" s="5">
        <v>0</v>
      </c>
      <c r="I42" s="5">
        <v>1</v>
      </c>
      <c r="J42" s="5">
        <v>1</v>
      </c>
    </row>
    <row r="43" spans="1:10">
      <c r="A43" t="s">
        <v>6401</v>
      </c>
      <c r="B43" t="s">
        <v>6402</v>
      </c>
      <c r="C43" t="s">
        <v>6403</v>
      </c>
      <c r="D43" t="s">
        <v>1752</v>
      </c>
      <c r="E43" t="s">
        <v>352</v>
      </c>
      <c r="F43" t="s">
        <v>854</v>
      </c>
      <c r="G43" t="s">
        <v>1753</v>
      </c>
      <c r="H43" s="5">
        <v>1</v>
      </c>
      <c r="I43" s="5">
        <v>1</v>
      </c>
      <c r="J43" s="5">
        <v>1</v>
      </c>
    </row>
    <row r="44" spans="1:10">
      <c r="A44" t="s">
        <v>1156</v>
      </c>
      <c r="B44" t="s">
        <v>1157</v>
      </c>
      <c r="C44" t="s">
        <v>1158</v>
      </c>
      <c r="D44" t="s">
        <v>1159</v>
      </c>
      <c r="E44" t="s">
        <v>352</v>
      </c>
      <c r="F44" t="s">
        <v>854</v>
      </c>
      <c r="G44" t="s">
        <v>928</v>
      </c>
      <c r="H44" s="5">
        <v>1</v>
      </c>
      <c r="I44" s="5">
        <v>1</v>
      </c>
      <c r="J44" s="5">
        <v>1</v>
      </c>
    </row>
    <row r="45" spans="1:10">
      <c r="A45" t="s">
        <v>1217</v>
      </c>
      <c r="B45" t="s">
        <v>1218</v>
      </c>
      <c r="C45" t="s">
        <v>1219</v>
      </c>
      <c r="D45" t="s">
        <v>1175</v>
      </c>
      <c r="E45" t="s">
        <v>352</v>
      </c>
      <c r="F45" t="s">
        <v>367</v>
      </c>
      <c r="G45" t="s">
        <v>424</v>
      </c>
      <c r="H45" s="5">
        <v>1</v>
      </c>
      <c r="I45" s="5">
        <v>1</v>
      </c>
      <c r="J45" s="5">
        <v>1</v>
      </c>
    </row>
    <row r="46" spans="1:10">
      <c r="A46" t="s">
        <v>1534</v>
      </c>
      <c r="B46" t="s">
        <v>1535</v>
      </c>
      <c r="C46" t="s">
        <v>1536</v>
      </c>
      <c r="D46" t="s">
        <v>647</v>
      </c>
      <c r="E46" t="s">
        <v>352</v>
      </c>
      <c r="F46" t="s">
        <v>367</v>
      </c>
      <c r="G46" t="s">
        <v>636</v>
      </c>
      <c r="H46" s="5">
        <v>0</v>
      </c>
      <c r="I46" s="5">
        <v>1</v>
      </c>
      <c r="J46" s="5">
        <v>1</v>
      </c>
    </row>
    <row r="47" spans="1:10">
      <c r="A47" t="s">
        <v>4950</v>
      </c>
      <c r="B47" t="s">
        <v>4951</v>
      </c>
      <c r="C47" t="s">
        <v>4952</v>
      </c>
      <c r="D47" t="s">
        <v>691</v>
      </c>
      <c r="E47" t="s">
        <v>352</v>
      </c>
      <c r="F47" t="s">
        <v>692</v>
      </c>
      <c r="G47" t="s">
        <v>693</v>
      </c>
      <c r="H47" s="5">
        <v>0</v>
      </c>
      <c r="I47" s="5">
        <v>1</v>
      </c>
      <c r="J47" s="5">
        <v>1</v>
      </c>
    </row>
    <row r="48" spans="1:10">
      <c r="A48" t="s">
        <v>2068</v>
      </c>
      <c r="B48" t="s">
        <v>2069</v>
      </c>
      <c r="C48" t="s">
        <v>2070</v>
      </c>
      <c r="D48" t="s">
        <v>647</v>
      </c>
      <c r="E48" t="s">
        <v>352</v>
      </c>
      <c r="F48" t="s">
        <v>367</v>
      </c>
      <c r="G48" t="s">
        <v>636</v>
      </c>
      <c r="H48" s="5">
        <v>1</v>
      </c>
      <c r="I48" s="5">
        <v>1</v>
      </c>
      <c r="J48" s="5">
        <v>1</v>
      </c>
    </row>
    <row r="49" spans="1:10">
      <c r="A49" t="s">
        <v>2045</v>
      </c>
      <c r="B49" t="s">
        <v>2046</v>
      </c>
      <c r="C49" t="s">
        <v>2047</v>
      </c>
      <c r="D49" t="s">
        <v>963</v>
      </c>
      <c r="E49" t="s">
        <v>352</v>
      </c>
      <c r="F49" t="s">
        <v>367</v>
      </c>
      <c r="G49" t="s">
        <v>964</v>
      </c>
      <c r="H49" s="5">
        <v>-1</v>
      </c>
      <c r="I49" s="5">
        <v>1</v>
      </c>
      <c r="J49" s="5">
        <v>1</v>
      </c>
    </row>
    <row r="50" spans="1:10">
      <c r="A50" t="s">
        <v>2052</v>
      </c>
      <c r="B50" t="s">
        <v>2053</v>
      </c>
      <c r="C50" t="s">
        <v>2054</v>
      </c>
      <c r="D50" t="s">
        <v>2055</v>
      </c>
      <c r="E50" t="s">
        <v>352</v>
      </c>
      <c r="F50" t="s">
        <v>467</v>
      </c>
      <c r="G50" t="s">
        <v>2056</v>
      </c>
      <c r="H50" s="5">
        <v>1</v>
      </c>
      <c r="I50" s="5">
        <v>1</v>
      </c>
      <c r="J50" s="5">
        <v>1</v>
      </c>
    </row>
    <row r="51" spans="1:10">
      <c r="A51" t="s">
        <v>14165</v>
      </c>
      <c r="B51" t="s">
        <v>14166</v>
      </c>
      <c r="C51" t="s">
        <v>14167</v>
      </c>
      <c r="D51" t="s">
        <v>3953</v>
      </c>
      <c r="E51" t="s">
        <v>352</v>
      </c>
      <c r="F51" t="s">
        <v>467</v>
      </c>
      <c r="G51" t="s">
        <v>2056</v>
      </c>
      <c r="H51" s="5">
        <v>1</v>
      </c>
      <c r="I51" s="5">
        <v>1</v>
      </c>
      <c r="J51" s="5">
        <v>1</v>
      </c>
    </row>
    <row r="52" spans="1:10">
      <c r="A52" t="s">
        <v>18578</v>
      </c>
      <c r="B52" t="s">
        <v>18579</v>
      </c>
      <c r="C52" t="s">
        <v>3492</v>
      </c>
      <c r="D52" t="s">
        <v>8421</v>
      </c>
      <c r="E52" t="s">
        <v>352</v>
      </c>
      <c r="F52" t="s">
        <v>692</v>
      </c>
      <c r="G52" t="s">
        <v>1239</v>
      </c>
      <c r="H52" s="5">
        <v>1</v>
      </c>
      <c r="I52" s="5">
        <v>1</v>
      </c>
      <c r="J52" s="5">
        <v>1</v>
      </c>
    </row>
    <row r="53" spans="1:10">
      <c r="A53" t="s">
        <v>17360</v>
      </c>
      <c r="B53" t="s">
        <v>17361</v>
      </c>
      <c r="C53" t="s">
        <v>17362</v>
      </c>
      <c r="D53" t="s">
        <v>963</v>
      </c>
      <c r="E53" t="s">
        <v>352</v>
      </c>
      <c r="F53" t="s">
        <v>367</v>
      </c>
      <c r="G53" t="s">
        <v>964</v>
      </c>
      <c r="H53" s="5">
        <v>0</v>
      </c>
      <c r="I53" s="5">
        <v>1</v>
      </c>
      <c r="J53" s="5">
        <v>1</v>
      </c>
    </row>
    <row r="54" spans="1:10">
      <c r="A54" t="s">
        <v>17356</v>
      </c>
      <c r="B54" t="s">
        <v>17357</v>
      </c>
      <c r="C54" t="s">
        <v>17358</v>
      </c>
      <c r="D54" t="s">
        <v>963</v>
      </c>
      <c r="E54" t="s">
        <v>352</v>
      </c>
      <c r="F54" t="s">
        <v>367</v>
      </c>
      <c r="G54" t="s">
        <v>964</v>
      </c>
      <c r="H54" s="5">
        <v>-1</v>
      </c>
      <c r="I54" s="5">
        <v>1</v>
      </c>
      <c r="J54" s="5">
        <v>1</v>
      </c>
    </row>
    <row r="55" spans="1:10">
      <c r="A55" t="s">
        <v>17348</v>
      </c>
      <c r="B55" t="s">
        <v>17349</v>
      </c>
      <c r="C55" t="s">
        <v>17350</v>
      </c>
      <c r="D55" t="s">
        <v>3020</v>
      </c>
      <c r="E55" t="s">
        <v>352</v>
      </c>
      <c r="F55" t="s">
        <v>367</v>
      </c>
      <c r="G55" t="s">
        <v>2386</v>
      </c>
      <c r="H55" s="5">
        <v>0</v>
      </c>
      <c r="I55" s="5">
        <v>1</v>
      </c>
      <c r="J55" s="5">
        <v>1</v>
      </c>
    </row>
  </sheetData>
  <autoFilter ref="A1:J55">
    <sortState ref="A2:J55">
      <sortCondition ref="J1:J55"/>
    </sortState>
  </autoFilter>
  <mergeCells count="1">
    <mergeCell ref="M2:T8"/>
  </mergeCells>
  <conditionalFormatting sqref="H2:J5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Stat_Diff_PiCr_Data</vt:lpstr>
      <vt:lpstr>Inc_Dec_Stat_Diff_PiCr_Data</vt:lpstr>
      <vt:lpstr>Cat 1</vt:lpstr>
      <vt:lpstr>Cat 2</vt:lpstr>
      <vt:lpstr>Cat 3</vt:lpstr>
      <vt:lpstr>Cat 4</vt:lpstr>
      <vt:lpstr>Cat 5</vt:lpstr>
      <vt:lpstr>Cat 6</vt:lpstr>
      <vt:lpstr>Cat 7</vt:lpstr>
      <vt:lpstr>Cat 9</vt:lpstr>
      <vt:lpstr>Cat 12</vt:lpstr>
      <vt:lpstr>KO_Information</vt:lpstr>
      <vt:lpstr>Raw_Data_Manhattan</vt:lpstr>
      <vt:lpstr>KO_Classification_Into_Pathways</vt:lpstr>
      <vt:lpstr>Sectors Imp Correlations</vt:lpstr>
      <vt:lpstr>SearchSpace</vt:lpstr>
      <vt:lpstr>VitaminTyrptophan</vt:lpstr>
      <vt:lpstr>MFC_Metadata_Correlation</vt:lpstr>
      <vt:lpstr>AminoAcidPart</vt:lpstr>
    </vt:vector>
  </TitlesOfParts>
  <Company>nihs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nihs nihs</dc:creator>
  <cp:lastModifiedBy>nihs nihs</cp:lastModifiedBy>
  <dcterms:created xsi:type="dcterms:W3CDTF">2015-04-15T11:19:55Z</dcterms:created>
  <dcterms:modified xsi:type="dcterms:W3CDTF">2016-09-09T06:08:19Z</dcterms:modified>
</cp:coreProperties>
</file>